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620" yWindow="-21710" windowWidth="38620" windowHeight="21100" tabRatio="785" firstSheet="0" activeTab="0" autoFilterDateGrouping="1"/>
  </bookViews>
  <sheets>
    <sheet name="Conciliacao" sheetId="1" state="visible" r:id="rId1"/>
    <sheet name="df_extrato_zig" sheetId="2" state="visible" r:id="rId2"/>
    <sheet name="df_zig_faturam" sheetId="3" state="visible" r:id="rId3"/>
    <sheet name="view_parc_agrup" sheetId="4" state="visible" r:id="rId4"/>
    <sheet name="df_blueme_sem_parcelamento" sheetId="5" state="visible" r:id="rId5"/>
    <sheet name="df_blueme_com_parcelamento" sheetId="6" state="visible" r:id="rId6"/>
    <sheet name="df_extratos" sheetId="7" state="visible" r:id="rId7"/>
    <sheet name="df_mutuos" sheetId="8" state="visible" r:id="rId8"/>
    <sheet name="df_tesouraria_trans" sheetId="9" state="visible" r:id="rId9"/>
    <sheet name="df_ajustes_conciliaco" sheetId="10" state="visible" r:id="rId10"/>
    <sheet name="df_bloqueios_judiciais" sheetId="11" state="visible" r:id="rId11"/>
  </sheets>
  <definedNames>
    <definedName name="_xlnm._FilterDatabase" localSheetId="0" hidden="1">'Conciliacao'!$A$1:$P$1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pivotButton="0" quotePrefix="0" xfId="0"/>
    <xf numFmtId="0" fontId="1" fillId="10" borderId="5" applyAlignment="1" pivotButton="0" quotePrefix="0" xfId="0">
      <alignment horizontal="center" vertical="center" wrapText="1"/>
    </xf>
    <xf numFmtId="4" fontId="0" fillId="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4" fontId="0" fillId="11" borderId="2" applyAlignment="1" pivotButton="0" quotePrefix="0" xfId="0">
      <alignment horizontal="center"/>
    </xf>
    <xf numFmtId="4" fontId="1" fillId="12" borderId="2" applyAlignment="1" pivotButton="0" quotePrefix="0" xfId="0">
      <alignment horizontal="center" vertical="center" wrapText="1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36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4.5"/>
  <cols>
    <col width="20.1796875" customWidth="1" style="1" min="1" max="1"/>
    <col width="20.1796875" customWidth="1" style="2" min="2" max="3"/>
    <col width="17.08984375" customWidth="1" style="2" min="4" max="5"/>
    <col width="19.90625" customWidth="1" style="2" min="6" max="6"/>
    <col width="19.36328125" bestFit="1" customWidth="1" style="2" min="7" max="7"/>
    <col width="22.81640625" bestFit="1" customWidth="1" style="2" min="8" max="8"/>
    <col width="20.1796875" customWidth="1" style="2" min="9" max="11"/>
    <col width="17.81640625" bestFit="1" customWidth="1" style="2" min="12" max="12"/>
    <col width="19.36328125" bestFit="1" customWidth="1" style="2" min="13" max="13"/>
    <col width="22.81640625" bestFit="1" customWidth="1" style="2" min="14" max="14"/>
    <col width="22.81640625" customWidth="1" style="2" min="15" max="15"/>
    <col width="18.81640625" customWidth="1" style="1" min="16" max="16"/>
    <col width="18.08984375" bestFit="1" customWidth="1" min="56" max="59"/>
  </cols>
  <sheetData>
    <row r="1" ht="29" customFormat="1" customHeight="1" s="19">
      <c r="A1" s="12" t="inlineStr">
        <is>
          <t>Data</t>
        </is>
      </c>
      <c r="B1" s="13" t="inlineStr">
        <is>
          <t>Extrato Zig (Saques)</t>
        </is>
      </c>
      <c r="C1" s="13" t="inlineStr">
        <is>
          <t>Faturam Dinheiro</t>
        </is>
      </c>
      <c r="D1" s="13" t="inlineStr">
        <is>
          <t>Receitas Extraord</t>
        </is>
      </c>
      <c r="E1" s="13" t="inlineStr">
        <is>
          <t>Entradas Mútuos</t>
        </is>
      </c>
      <c r="F1" s="14" t="inlineStr">
        <is>
          <t>Desbloqueios Judiciais</t>
        </is>
      </c>
      <c r="G1" s="12" t="inlineStr">
        <is>
          <t>Extrato Bancário (Crédito)</t>
        </is>
      </c>
      <c r="H1" s="15" t="inlineStr">
        <is>
          <t>Diferenças (Contas a Receber)</t>
        </is>
      </c>
      <c r="I1" s="16" t="inlineStr">
        <is>
          <t>Custos Sem Parcelamento</t>
        </is>
      </c>
      <c r="J1" s="16" t="inlineStr">
        <is>
          <t>Custos Com Parcelamento</t>
        </is>
      </c>
      <c r="K1" s="16" t="inlineStr">
        <is>
          <t>Saídas Mútuos</t>
        </is>
      </c>
      <c r="L1" s="17" t="inlineStr">
        <is>
          <t>Bloqueios Judiciais</t>
        </is>
      </c>
      <c r="M1" s="12" t="inlineStr">
        <is>
          <t>Extrato Bancário (Débito)</t>
        </is>
      </c>
      <c r="N1" s="18" t="inlineStr">
        <is>
          <t>Diferenças (Contas a Pagar)</t>
        </is>
      </c>
      <c r="O1" s="26" t="inlineStr">
        <is>
          <t>Ajustes Conciliação</t>
        </is>
      </c>
      <c r="P1" s="21" t="inlineStr">
        <is>
          <t>Conciliação</t>
        </is>
      </c>
      <c r="AB1" s="23" t="n"/>
      <c r="BD1" s="24" t="inlineStr">
        <is>
          <t>Coluna Auxiliar Data</t>
        </is>
      </c>
      <c r="BE1" s="24" t="inlineStr">
        <is>
          <t>Coluna Auxiliar Data 2</t>
        </is>
      </c>
      <c r="BF1" s="24" t="inlineStr">
        <is>
          <t>Coluna Auxiliar Data 3</t>
        </is>
      </c>
      <c r="BG1" s="24" t="inlineStr">
        <is>
          <t>Coluna Auxiliar Data 4</t>
        </is>
      </c>
    </row>
    <row r="2">
      <c r="A2" s="5" t="n">
        <v>45658</v>
      </c>
      <c r="B2" s="3">
        <f>-SUMIFS(df_extrato_zig!G:G,df_extrato_zig!E:E,Conciliacao!A2,df_extrato_zig!D:D,"Saque")-SUMIFS(df_extrato_zig!G:G,df_extrato_zig!E:E,Conciliacao!A2,df_extrato_zig!D:D,"Antecipação")</f>
        <v/>
      </c>
      <c r="C2" s="3">
        <f>SUMIFS(df_extrato_zig!E:E,df_extrato_zig!L:L,Conciliacao!A2,df_extrato_zig!F:F,"DINHEIRO")</f>
        <v/>
      </c>
      <c r="D2" s="3">
        <f>SUMIFS(view_parc_agrup!H:H,view_parc_agrup!G:G,Conciliacao!A2)</f>
        <v/>
      </c>
      <c r="E2" s="3">
        <f>SUMIFS(df_mutuos!I:I,df_mutuos!B:B,Conciliacao!A2)</f>
        <v/>
      </c>
      <c r="F2" s="6">
        <f>SUMIFS(df_bloqueios_judiciais!E:E,df_bloqueios_judiciais!D:D,Conciliacao!A2,df_bloqueios_judiciais!E:E,"&gt;0")</f>
        <v/>
      </c>
      <c r="G2" s="7">
        <f>SUMIFS(df_extratos!I:I,df_extratos!F:F,Conciliacao!BD2,df_extratos!G:G,"CREDITO")+SUMIFS(df_extratos!I:I,df_extratos!F:F,Conciliacao!A2,df_extratos!G:G,"CREDITO")+SUMIFS(df_extratos!I:I,df_extratos!F:F,Conciliacao!BE2,df_extratos!G:G,"CREDITO")+SUMIFS(df_extratos!I:I,df_extratos!F:F,Conciliacao!BF2,df_extratos!G:G,"CREDITO")+SUMIFS(df_extratos!I:I,df_extratos!F:F,Conciliacao!BG2,df_extratos!G:G,"CREDITO")</f>
        <v/>
      </c>
      <c r="H2" s="9">
        <f>G2-SUM(B2:F2)</f>
        <v/>
      </c>
      <c r="I2" s="4">
        <f>SUMIFS(df_blueme_sem_parcelamento!E:E,df_blueme_sem_parcelamento!H:H,Conciliacao!A2)*(-1)</f>
        <v/>
      </c>
      <c r="J2" s="4">
        <f>SUMIFS(df_blueme_com_parcelamento!J:J,df_blueme_com_parcelamento!M:M,Conciliacao!A2)*(-1)</f>
        <v/>
      </c>
      <c r="K2" s="4">
        <f>SUMIFS(df_mutuos!J:J,df_mutuos!B:B,Conciliacao!A2)*(-1)</f>
        <v/>
      </c>
      <c r="L2" s="8">
        <f>SUMIFS(df_bloqueios_judiciais!E:E,df_bloqueios_judiciais!D:D,Conciliacao!A2,df_bloqueios_judiciais!E:E,"&lt;0")</f>
        <v/>
      </c>
      <c r="M2" s="10">
        <f>SUMIFS(df_extratos!I:I,df_extratos!F:F,Conciliacao!BD2,df_extratos!G:G,"DEBITO")+SUMIFS(df_extratos!I:I,df_extratos!F:F,Conciliacao!A2,df_extratos!G:G,"DEBITO")+SUMIFS(df_extratos!I:I,df_extratos!F:F,Conciliacao!BE2,df_extratos!G:G,"DEBITO")+SUMIFS(df_extratos!I:I,df_extratos!F:F,Conciliacao!BF2,df_extratos!G:G,"DEBITO")+SUMIFS(df_extratos!I:I,df_extratos!F:F,Conciliacao!BG2,df_extratos!G:G,"DEBITO")</f>
        <v/>
      </c>
      <c r="N2" s="11">
        <f>M2-SUM(I2:L2)</f>
        <v/>
      </c>
      <c r="O2" s="25">
        <f>SUMIFS(df_ajustes_conciliaco!D:D,df_ajustes_conciliaco!C:C,Conciliacao!A2)</f>
        <v/>
      </c>
      <c r="P2" s="22">
        <f>N2+H2-O2</f>
        <v/>
      </c>
      <c r="BD2" s="20" t="n">
        <v>45658.5</v>
      </c>
      <c r="BE2" s="20" t="n">
        <v>45658.125</v>
      </c>
      <c r="BF2" s="20" t="n">
        <v>45658.54166666666</v>
      </c>
      <c r="BG2" s="20" t="n">
        <v>45658.625</v>
      </c>
    </row>
    <row r="3">
      <c r="A3" s="5">
        <f>A2+1</f>
        <v/>
      </c>
      <c r="B3" s="3">
        <f>-SUMIFS(df_extrato_zig!G:G,df_extrato_zig!E:E,Conciliacao!A3,df_extrato_zig!D:D,"Saque")-SUMIFS(df_extrato_zig!G:G,df_extrato_zig!E:E,Conciliacao!A3,df_extrato_zig!D:D,"Antecipação")</f>
        <v/>
      </c>
      <c r="C3" s="3">
        <f>SUMIFS(df_extrato_zig!E:E,df_extrato_zig!L:L,Conciliacao!A3,df_extrato_zig!F:F,"DINHEIRO")</f>
        <v/>
      </c>
      <c r="D3" s="3">
        <f>SUMIFS(view_parc_agrup!H:H,view_parc_agrup!G:G,Conciliacao!A3)</f>
        <v/>
      </c>
      <c r="E3" s="3">
        <f>SUMIFS(df_mutuos!I:I,df_mutuos!B:B,Conciliacao!A3)</f>
        <v/>
      </c>
      <c r="F3" s="6">
        <f>SUMIFS(df_bloqueios_judiciais!E:E,df_bloqueios_judiciais!D:D,Conciliacao!A3,df_bloqueios_judiciais!E:E,"&gt;0")</f>
        <v/>
      </c>
      <c r="G3" s="7">
        <f>SUMIFS(df_extratos!I:I,df_extratos!F:F,Conciliacao!BD3,df_extratos!G:G,"CREDITO")+SUMIFS(df_extratos!I:I,df_extratos!F:F,Conciliacao!A3,df_extratos!G:G,"CREDITO")+SUMIFS(df_extratos!I:I,df_extratos!F:F,Conciliacao!BE3,df_extratos!G:G,"CREDITO")+SUMIFS(df_extratos!I:I,df_extratos!F:F,Conciliacao!BF3,df_extratos!G:G,"CREDITO")+SUMIFS(df_extratos!I:I,df_extratos!F:F,Conciliacao!BG3,df_extratos!G:G,"CREDITO")</f>
        <v/>
      </c>
      <c r="H3" s="9">
        <f>G3-SUM(B3:F3)</f>
        <v/>
      </c>
      <c r="I3" s="4">
        <f>SUMIFS(df_blueme_sem_parcelamento!E:E,df_blueme_sem_parcelamento!H:H,Conciliacao!A3)*(-1)</f>
        <v/>
      </c>
      <c r="J3" s="4">
        <f>SUMIFS(df_blueme_com_parcelamento!J:J,df_blueme_com_parcelamento!M:M,Conciliacao!A3)*(-1)</f>
        <v/>
      </c>
      <c r="K3" s="4">
        <f>SUMIFS(df_mutuos!J:J,df_mutuos!B:B,Conciliacao!A3)*(-1)</f>
        <v/>
      </c>
      <c r="L3" s="8">
        <f>SUMIFS(df_bloqueios_judiciais!E:E,df_bloqueios_judiciais!D:D,Conciliacao!A3,df_bloqueios_judiciais!E:E,"&lt;0")</f>
        <v/>
      </c>
      <c r="M3" s="10">
        <f>SUMIFS(df_extratos!I:I,df_extratos!F:F,Conciliacao!BD3,df_extratos!G:G,"DEBITO")+SUMIFS(df_extratos!I:I,df_extratos!F:F,Conciliacao!A3,df_extratos!G:G,"DEBITO")+SUMIFS(df_extratos!I:I,df_extratos!F:F,Conciliacao!BE3,df_extratos!G:G,"DEBITO")+SUMIFS(df_extratos!I:I,df_extratos!F:F,Conciliacao!BF3,df_extratos!G:G,"DEBITO")+SUMIFS(df_extratos!I:I,df_extratos!F:F,Conciliacao!BG3,df_extratos!G:G,"DEBITO")</f>
        <v/>
      </c>
      <c r="N3" s="11">
        <f>M3-SUM(I3:L3)</f>
        <v/>
      </c>
      <c r="O3" s="25">
        <f>SUMIFS(df_ajustes_conciliaco!D:D,df_ajustes_conciliaco!C:C,Conciliacao!A3)</f>
        <v/>
      </c>
      <c r="P3" s="22">
        <f>N3+H3-O3</f>
        <v/>
      </c>
      <c r="BD3" s="20" t="n">
        <v>45659.5</v>
      </c>
      <c r="BE3" s="20" t="n">
        <v>45659.125</v>
      </c>
      <c r="BF3" s="20" t="n">
        <v>45659.54166666666</v>
      </c>
      <c r="BG3" s="20" t="n">
        <v>45659.625</v>
      </c>
    </row>
    <row r="4">
      <c r="A4" s="5">
        <f>A3+1</f>
        <v/>
      </c>
      <c r="B4" s="3">
        <f>-SUMIFS(df_extrato_zig!G:G,df_extrato_zig!E:E,Conciliacao!A4,df_extrato_zig!D:D,"Saque")-SUMIFS(df_extrato_zig!G:G,df_extrato_zig!E:E,Conciliacao!A4,df_extrato_zig!D:D,"Antecipação")</f>
        <v/>
      </c>
      <c r="C4" s="3">
        <f>SUMIFS(df_extrato_zig!E:E,df_extrato_zig!L:L,Conciliacao!A4,df_extrato_zig!F:F,"DINHEIRO")</f>
        <v/>
      </c>
      <c r="D4" s="3">
        <f>SUMIFS(view_parc_agrup!H:H,view_parc_agrup!G:G,Conciliacao!A4)</f>
        <v/>
      </c>
      <c r="E4" s="3">
        <f>SUMIFS(df_mutuos!I:I,df_mutuos!B:B,Conciliacao!A4)</f>
        <v/>
      </c>
      <c r="F4" s="6">
        <f>SUMIFS(df_bloqueios_judiciais!E:E,df_bloqueios_judiciais!D:D,Conciliacao!A4,df_bloqueios_judiciais!E:E,"&gt;0")</f>
        <v/>
      </c>
      <c r="G4" s="7">
        <f>SUMIFS(df_extratos!I:I,df_extratos!F:F,Conciliacao!BD4,df_extratos!G:G,"CREDITO")+SUMIFS(df_extratos!I:I,df_extratos!F:F,Conciliacao!A4,df_extratos!G:G,"CREDITO")+SUMIFS(df_extratos!I:I,df_extratos!F:F,Conciliacao!BE4,df_extratos!G:G,"CREDITO")+SUMIFS(df_extratos!I:I,df_extratos!F:F,Conciliacao!BF4,df_extratos!G:G,"CREDITO")+SUMIFS(df_extratos!I:I,df_extratos!F:F,Conciliacao!BG4,df_extratos!G:G,"CREDITO")</f>
        <v/>
      </c>
      <c r="H4" s="9">
        <f>G4-SUM(B4:F4)</f>
        <v/>
      </c>
      <c r="I4" s="4">
        <f>SUMIFS(df_blueme_sem_parcelamento!E:E,df_blueme_sem_parcelamento!H:H,Conciliacao!A4)*(-1)</f>
        <v/>
      </c>
      <c r="J4" s="4">
        <f>SUMIFS(df_blueme_com_parcelamento!J:J,df_blueme_com_parcelamento!M:M,Conciliacao!A4)*(-1)</f>
        <v/>
      </c>
      <c r="K4" s="4">
        <f>SUMIFS(df_mutuos!J:J,df_mutuos!B:B,Conciliacao!A4)*(-1)</f>
        <v/>
      </c>
      <c r="L4" s="8">
        <f>SUMIFS(df_bloqueios_judiciais!E:E,df_bloqueios_judiciais!D:D,Conciliacao!A4,df_bloqueios_judiciais!E:E,"&lt;0")</f>
        <v/>
      </c>
      <c r="M4" s="10">
        <f>SUMIFS(df_extratos!I:I,df_extratos!F:F,Conciliacao!BD4,df_extratos!G:G,"DEBITO")+SUMIFS(df_extratos!I:I,df_extratos!F:F,Conciliacao!A4,df_extratos!G:G,"DEBITO")+SUMIFS(df_extratos!I:I,df_extratos!F:F,Conciliacao!BE4,df_extratos!G:G,"DEBITO")+SUMIFS(df_extratos!I:I,df_extratos!F:F,Conciliacao!BF4,df_extratos!G:G,"DEBITO")+SUMIFS(df_extratos!I:I,df_extratos!F:F,Conciliacao!BG4,df_extratos!G:G,"DEBITO")</f>
        <v/>
      </c>
      <c r="N4" s="11">
        <f>M4-SUM(I4:L4)</f>
        <v/>
      </c>
      <c r="O4" s="25">
        <f>SUMIFS(df_ajustes_conciliaco!D:D,df_ajustes_conciliaco!C:C,Conciliacao!A4)</f>
        <v/>
      </c>
      <c r="P4" s="22">
        <f>N4+H4-O4</f>
        <v/>
      </c>
      <c r="BD4" s="20" t="n">
        <v>45660.5</v>
      </c>
      <c r="BE4" s="20" t="n">
        <v>45660.125</v>
      </c>
      <c r="BF4" s="20" t="n">
        <v>45660.54166666666</v>
      </c>
      <c r="BG4" s="20" t="n">
        <v>45660.625</v>
      </c>
    </row>
    <row r="5">
      <c r="A5" s="5">
        <f>A4+1</f>
        <v/>
      </c>
      <c r="B5" s="3">
        <f>-SUMIFS(df_extrato_zig!G:G,df_extrato_zig!E:E,Conciliacao!A5,df_extrato_zig!D:D,"Saque")-SUMIFS(df_extrato_zig!G:G,df_extrato_zig!E:E,Conciliacao!A5,df_extrato_zig!D:D,"Antecipação")</f>
        <v/>
      </c>
      <c r="C5" s="3">
        <f>SUMIFS(df_extrato_zig!E:E,df_extrato_zig!L:L,Conciliacao!A5,df_extrato_zig!F:F,"DINHEIRO")</f>
        <v/>
      </c>
      <c r="D5" s="3">
        <f>SUMIFS(view_parc_agrup!H:H,view_parc_agrup!G:G,Conciliacao!A5)</f>
        <v/>
      </c>
      <c r="E5" s="3">
        <f>SUMIFS(df_mutuos!I:I,df_mutuos!B:B,Conciliacao!A5)</f>
        <v/>
      </c>
      <c r="F5" s="6">
        <f>SUMIFS(df_bloqueios_judiciais!E:E,df_bloqueios_judiciais!D:D,Conciliacao!A5,df_bloqueios_judiciais!E:E,"&gt;0")</f>
        <v/>
      </c>
      <c r="G5" s="7">
        <f>SUMIFS(df_extratos!I:I,df_extratos!F:F,Conciliacao!BD5,df_extratos!G:G,"CREDITO")+SUMIFS(df_extratos!I:I,df_extratos!F:F,Conciliacao!A5,df_extratos!G:G,"CREDITO")+SUMIFS(df_extratos!I:I,df_extratos!F:F,Conciliacao!BE5,df_extratos!G:G,"CREDITO")+SUMIFS(df_extratos!I:I,df_extratos!F:F,Conciliacao!BF5,df_extratos!G:G,"CREDITO")+SUMIFS(df_extratos!I:I,df_extratos!F:F,Conciliacao!BG5,df_extratos!G:G,"CREDITO")</f>
        <v/>
      </c>
      <c r="H5" s="9">
        <f>G5-SUM(B5:F5)</f>
        <v/>
      </c>
      <c r="I5" s="4">
        <f>SUMIFS(df_blueme_sem_parcelamento!E:E,df_blueme_sem_parcelamento!H:H,Conciliacao!A5)*(-1)</f>
        <v/>
      </c>
      <c r="J5" s="4">
        <f>SUMIFS(df_blueme_com_parcelamento!J:J,df_blueme_com_parcelamento!M:M,Conciliacao!A5)*(-1)</f>
        <v/>
      </c>
      <c r="K5" s="4">
        <f>SUMIFS(df_mutuos!J:J,df_mutuos!B:B,Conciliacao!A5)*(-1)</f>
        <v/>
      </c>
      <c r="L5" s="8">
        <f>SUMIFS(df_bloqueios_judiciais!E:E,df_bloqueios_judiciais!D:D,Conciliacao!A5,df_bloqueios_judiciais!E:E,"&lt;0")</f>
        <v/>
      </c>
      <c r="M5" s="10">
        <f>SUMIFS(df_extratos!I:I,df_extratos!F:F,Conciliacao!BD5,df_extratos!G:G,"DEBITO")+SUMIFS(df_extratos!I:I,df_extratos!F:F,Conciliacao!A5,df_extratos!G:G,"DEBITO")+SUMIFS(df_extratos!I:I,df_extratos!F:F,Conciliacao!BE5,df_extratos!G:G,"DEBITO")+SUMIFS(df_extratos!I:I,df_extratos!F:F,Conciliacao!BF5,df_extratos!G:G,"DEBITO")+SUMIFS(df_extratos!I:I,df_extratos!F:F,Conciliacao!BG5,df_extratos!G:G,"DEBITO")</f>
        <v/>
      </c>
      <c r="N5" s="11">
        <f>M5-SUM(I5:L5)</f>
        <v/>
      </c>
      <c r="O5" s="25">
        <f>SUMIFS(df_ajustes_conciliaco!D:D,df_ajustes_conciliaco!C:C,Conciliacao!A5)</f>
        <v/>
      </c>
      <c r="P5" s="22">
        <f>N5+H5-O5</f>
        <v/>
      </c>
      <c r="BD5" s="20" t="n">
        <v>45661.5</v>
      </c>
      <c r="BE5" s="20" t="n">
        <v>45661.125</v>
      </c>
      <c r="BF5" s="20" t="n">
        <v>45661.54166666666</v>
      </c>
      <c r="BG5" s="20" t="n">
        <v>45661.625</v>
      </c>
    </row>
    <row r="6">
      <c r="A6" s="5">
        <f>A5+1</f>
        <v/>
      </c>
      <c r="B6" s="3">
        <f>-SUMIFS(df_extrato_zig!G:G,df_extrato_zig!E:E,Conciliacao!A6,df_extrato_zig!D:D,"Saque")-SUMIFS(df_extrato_zig!G:G,df_extrato_zig!E:E,Conciliacao!A6,df_extrato_zig!D:D,"Antecipação")</f>
        <v/>
      </c>
      <c r="C6" s="3">
        <f>SUMIFS(df_extrato_zig!E:E,df_extrato_zig!L:L,Conciliacao!A6,df_extrato_zig!F:F,"DINHEIRO")</f>
        <v/>
      </c>
      <c r="D6" s="3">
        <f>SUMIFS(view_parc_agrup!H:H,view_parc_agrup!G:G,Conciliacao!A6)</f>
        <v/>
      </c>
      <c r="E6" s="3">
        <f>SUMIFS(df_mutuos!I:I,df_mutuos!B:B,Conciliacao!A6)</f>
        <v/>
      </c>
      <c r="F6" s="6">
        <f>SUMIFS(df_bloqueios_judiciais!E:E,df_bloqueios_judiciais!D:D,Conciliacao!A6,df_bloqueios_judiciais!E:E,"&gt;0")</f>
        <v/>
      </c>
      <c r="G6" s="7">
        <f>SUMIFS(df_extratos!I:I,df_extratos!F:F,Conciliacao!BD6,df_extratos!G:G,"CREDITO")+SUMIFS(df_extratos!I:I,df_extratos!F:F,Conciliacao!A6,df_extratos!G:G,"CREDITO")+SUMIFS(df_extratos!I:I,df_extratos!F:F,Conciliacao!BE6,df_extratos!G:G,"CREDITO")+SUMIFS(df_extratos!I:I,df_extratos!F:F,Conciliacao!BF6,df_extratos!G:G,"CREDITO")+SUMIFS(df_extratos!I:I,df_extratos!F:F,Conciliacao!BG6,df_extratos!G:G,"CREDITO")</f>
        <v/>
      </c>
      <c r="H6" s="9">
        <f>G6-SUM(B6:F6)</f>
        <v/>
      </c>
      <c r="I6" s="4">
        <f>SUMIFS(df_blueme_sem_parcelamento!E:E,df_blueme_sem_parcelamento!H:H,Conciliacao!A6)*(-1)</f>
        <v/>
      </c>
      <c r="J6" s="4">
        <f>SUMIFS(df_blueme_com_parcelamento!J:J,df_blueme_com_parcelamento!M:M,Conciliacao!A6)*(-1)</f>
        <v/>
      </c>
      <c r="K6" s="4">
        <f>SUMIFS(df_mutuos!J:J,df_mutuos!B:B,Conciliacao!A6)*(-1)</f>
        <v/>
      </c>
      <c r="L6" s="8">
        <f>SUMIFS(df_bloqueios_judiciais!E:E,df_bloqueios_judiciais!D:D,Conciliacao!A6,df_bloqueios_judiciais!E:E,"&lt;0")</f>
        <v/>
      </c>
      <c r="M6" s="10">
        <f>SUMIFS(df_extratos!I:I,df_extratos!F:F,Conciliacao!BD6,df_extratos!G:G,"DEBITO")+SUMIFS(df_extratos!I:I,df_extratos!F:F,Conciliacao!A6,df_extratos!G:G,"DEBITO")+SUMIFS(df_extratos!I:I,df_extratos!F:F,Conciliacao!BE6,df_extratos!G:G,"DEBITO")+SUMIFS(df_extratos!I:I,df_extratos!F:F,Conciliacao!BF6,df_extratos!G:G,"DEBITO")+SUMIFS(df_extratos!I:I,df_extratos!F:F,Conciliacao!BG6,df_extratos!G:G,"DEBITO")</f>
        <v/>
      </c>
      <c r="N6" s="11">
        <f>M6-SUM(I6:L6)</f>
        <v/>
      </c>
      <c r="O6" s="25">
        <f>SUMIFS(df_ajustes_conciliaco!D:D,df_ajustes_conciliaco!C:C,Conciliacao!A6)</f>
        <v/>
      </c>
      <c r="P6" s="22">
        <f>N6+H6-O6</f>
        <v/>
      </c>
      <c r="BD6" s="20" t="n">
        <v>45662.5</v>
      </c>
      <c r="BE6" s="20" t="n">
        <v>45662.125</v>
      </c>
      <c r="BF6" s="20" t="n">
        <v>45662.54166666666</v>
      </c>
      <c r="BG6" s="20" t="n">
        <v>45662.625</v>
      </c>
    </row>
    <row r="7">
      <c r="A7" s="5">
        <f>A6+1</f>
        <v/>
      </c>
      <c r="B7" s="3">
        <f>-SUMIFS(df_extrato_zig!G:G,df_extrato_zig!E:E,Conciliacao!A7,df_extrato_zig!D:D,"Saque")-SUMIFS(df_extrato_zig!G:G,df_extrato_zig!E:E,Conciliacao!A7,df_extrato_zig!D:D,"Antecipação")</f>
        <v/>
      </c>
      <c r="C7" s="3">
        <f>SUMIFS(df_extrato_zig!E:E,df_extrato_zig!L:L,Conciliacao!A7,df_extrato_zig!F:F,"DINHEIRO")</f>
        <v/>
      </c>
      <c r="D7" s="3">
        <f>SUMIFS(view_parc_agrup!H:H,view_parc_agrup!G:G,Conciliacao!A7)</f>
        <v/>
      </c>
      <c r="E7" s="3">
        <f>SUMIFS(df_mutuos!I:I,df_mutuos!B:B,Conciliacao!A7)</f>
        <v/>
      </c>
      <c r="F7" s="6">
        <f>SUMIFS(df_bloqueios_judiciais!E:E,df_bloqueios_judiciais!D:D,Conciliacao!A7,df_bloqueios_judiciais!E:E,"&gt;0")</f>
        <v/>
      </c>
      <c r="G7" s="7">
        <f>SUMIFS(df_extratos!I:I,df_extratos!F:F,Conciliacao!BD7,df_extratos!G:G,"CREDITO")+SUMIFS(df_extratos!I:I,df_extratos!F:F,Conciliacao!A7,df_extratos!G:G,"CREDITO")+SUMIFS(df_extratos!I:I,df_extratos!F:F,Conciliacao!BE7,df_extratos!G:G,"CREDITO")+SUMIFS(df_extratos!I:I,df_extratos!F:F,Conciliacao!BF7,df_extratos!G:G,"CREDITO")+SUMIFS(df_extratos!I:I,df_extratos!F:F,Conciliacao!BG7,df_extratos!G:G,"CREDITO")</f>
        <v/>
      </c>
      <c r="H7" s="9">
        <f>G7-SUM(B7:F7)</f>
        <v/>
      </c>
      <c r="I7" s="4">
        <f>SUMIFS(df_blueme_sem_parcelamento!E:E,df_blueme_sem_parcelamento!H:H,Conciliacao!A7)*(-1)</f>
        <v/>
      </c>
      <c r="J7" s="4">
        <f>SUMIFS(df_blueme_com_parcelamento!J:J,df_blueme_com_parcelamento!M:M,Conciliacao!A7)*(-1)</f>
        <v/>
      </c>
      <c r="K7" s="4">
        <f>SUMIFS(df_mutuos!J:J,df_mutuos!B:B,Conciliacao!A7)*(-1)</f>
        <v/>
      </c>
      <c r="L7" s="8">
        <f>SUMIFS(df_bloqueios_judiciais!E:E,df_bloqueios_judiciais!D:D,Conciliacao!A7,df_bloqueios_judiciais!E:E,"&lt;0")</f>
        <v/>
      </c>
      <c r="M7" s="10">
        <f>SUMIFS(df_extratos!I:I,df_extratos!F:F,Conciliacao!BD7,df_extratos!G:G,"DEBITO")+SUMIFS(df_extratos!I:I,df_extratos!F:F,Conciliacao!A7,df_extratos!G:G,"DEBITO")+SUMIFS(df_extratos!I:I,df_extratos!F:F,Conciliacao!BE7,df_extratos!G:G,"DEBITO")+SUMIFS(df_extratos!I:I,df_extratos!F:F,Conciliacao!BF7,df_extratos!G:G,"DEBITO")+SUMIFS(df_extratos!I:I,df_extratos!F:F,Conciliacao!BG7,df_extratos!G:G,"DEBITO")</f>
        <v/>
      </c>
      <c r="N7" s="11">
        <f>M7-SUM(I7:L7)</f>
        <v/>
      </c>
      <c r="O7" s="25">
        <f>SUMIFS(df_ajustes_conciliaco!D:D,df_ajustes_conciliaco!C:C,Conciliacao!A7)</f>
        <v/>
      </c>
      <c r="P7" s="22">
        <f>N7+H7-O7</f>
        <v/>
      </c>
      <c r="BD7" s="20" t="n">
        <v>45663.5</v>
      </c>
      <c r="BE7" s="20" t="n">
        <v>45663.125</v>
      </c>
      <c r="BF7" s="20" t="n">
        <v>45663.54166666666</v>
      </c>
      <c r="BG7" s="20" t="n">
        <v>45663.625</v>
      </c>
    </row>
    <row r="8">
      <c r="A8" s="5">
        <f>A7+1</f>
        <v/>
      </c>
      <c r="B8" s="3">
        <f>-SUMIFS(df_extrato_zig!G:G,df_extrato_zig!E:E,Conciliacao!A8,df_extrato_zig!D:D,"Saque")-SUMIFS(df_extrato_zig!G:G,df_extrato_zig!E:E,Conciliacao!A8,df_extrato_zig!D:D,"Antecipação")</f>
        <v/>
      </c>
      <c r="C8" s="3">
        <f>SUMIFS(df_extrato_zig!E:E,df_extrato_zig!L:L,Conciliacao!A8,df_extrato_zig!F:F,"DINHEIRO")</f>
        <v/>
      </c>
      <c r="D8" s="3">
        <f>SUMIFS(view_parc_agrup!H:H,view_parc_agrup!G:G,Conciliacao!A8)</f>
        <v/>
      </c>
      <c r="E8" s="3">
        <f>SUMIFS(df_mutuos!I:I,df_mutuos!B:B,Conciliacao!A8)</f>
        <v/>
      </c>
      <c r="F8" s="6">
        <f>SUMIFS(df_bloqueios_judiciais!E:E,df_bloqueios_judiciais!D:D,Conciliacao!A8,df_bloqueios_judiciais!E:E,"&gt;0")</f>
        <v/>
      </c>
      <c r="G8" s="7">
        <f>SUMIFS(df_extratos!I:I,df_extratos!F:F,Conciliacao!BD8,df_extratos!G:G,"CREDITO")+SUMIFS(df_extratos!I:I,df_extratos!F:F,Conciliacao!A8,df_extratos!G:G,"CREDITO")+SUMIFS(df_extratos!I:I,df_extratos!F:F,Conciliacao!BE8,df_extratos!G:G,"CREDITO")+SUMIFS(df_extratos!I:I,df_extratos!F:F,Conciliacao!BF8,df_extratos!G:G,"CREDITO")+SUMIFS(df_extratos!I:I,df_extratos!F:F,Conciliacao!BG8,df_extratos!G:G,"CREDITO")</f>
        <v/>
      </c>
      <c r="H8" s="9">
        <f>G8-SUM(B8:F8)</f>
        <v/>
      </c>
      <c r="I8" s="4">
        <f>SUMIFS(df_blueme_sem_parcelamento!E:E,df_blueme_sem_parcelamento!H:H,Conciliacao!A8)*(-1)</f>
        <v/>
      </c>
      <c r="J8" s="4">
        <f>SUMIFS(df_blueme_com_parcelamento!J:J,df_blueme_com_parcelamento!M:M,Conciliacao!A8)*(-1)</f>
        <v/>
      </c>
      <c r="K8" s="4">
        <f>SUMIFS(df_mutuos!J:J,df_mutuos!B:B,Conciliacao!A8)*(-1)</f>
        <v/>
      </c>
      <c r="L8" s="8">
        <f>SUMIFS(df_bloqueios_judiciais!E:E,df_bloqueios_judiciais!D:D,Conciliacao!A8,df_bloqueios_judiciais!E:E,"&lt;0")</f>
        <v/>
      </c>
      <c r="M8" s="10">
        <f>SUMIFS(df_extratos!I:I,df_extratos!F:F,Conciliacao!BD8,df_extratos!G:G,"DEBITO")+SUMIFS(df_extratos!I:I,df_extratos!F:F,Conciliacao!A8,df_extratos!G:G,"DEBITO")+SUMIFS(df_extratos!I:I,df_extratos!F:F,Conciliacao!BE8,df_extratos!G:G,"DEBITO")+SUMIFS(df_extratos!I:I,df_extratos!F:F,Conciliacao!BF8,df_extratos!G:G,"DEBITO")+SUMIFS(df_extratos!I:I,df_extratos!F:F,Conciliacao!BG8,df_extratos!G:G,"DEBITO")</f>
        <v/>
      </c>
      <c r="N8" s="11">
        <f>M8-SUM(I8:L8)</f>
        <v/>
      </c>
      <c r="O8" s="25">
        <f>SUMIFS(df_ajustes_conciliaco!D:D,df_ajustes_conciliaco!C:C,Conciliacao!A8)</f>
        <v/>
      </c>
      <c r="P8" s="22">
        <f>N8+H8-O8</f>
        <v/>
      </c>
      <c r="BD8" s="20" t="n">
        <v>45664.5</v>
      </c>
      <c r="BE8" s="20" t="n">
        <v>45664.125</v>
      </c>
      <c r="BF8" s="20" t="n">
        <v>45664.54166666666</v>
      </c>
      <c r="BG8" s="20" t="n">
        <v>45664.625</v>
      </c>
    </row>
    <row r="9">
      <c r="A9" s="5">
        <f>A8+1</f>
        <v/>
      </c>
      <c r="B9" s="3">
        <f>-SUMIFS(df_extrato_zig!G:G,df_extrato_zig!E:E,Conciliacao!A9,df_extrato_zig!D:D,"Saque")-SUMIFS(df_extrato_zig!G:G,df_extrato_zig!E:E,Conciliacao!A9,df_extrato_zig!D:D,"Antecipação")</f>
        <v/>
      </c>
      <c r="C9" s="3">
        <f>SUMIFS(df_extrato_zig!E:E,df_extrato_zig!L:L,Conciliacao!A9,df_extrato_zig!F:F,"DINHEIRO")</f>
        <v/>
      </c>
      <c r="D9" s="3">
        <f>SUMIFS(view_parc_agrup!H:H,view_parc_agrup!G:G,Conciliacao!A9)</f>
        <v/>
      </c>
      <c r="E9" s="3">
        <f>SUMIFS(df_mutuos!I:I,df_mutuos!B:B,Conciliacao!A9)</f>
        <v/>
      </c>
      <c r="F9" s="6">
        <f>SUMIFS(df_bloqueios_judiciais!E:E,df_bloqueios_judiciais!D:D,Conciliacao!A9,df_bloqueios_judiciais!E:E,"&gt;0")</f>
        <v/>
      </c>
      <c r="G9" s="7">
        <f>SUMIFS(df_extratos!I:I,df_extratos!F:F,Conciliacao!BD9,df_extratos!G:G,"CREDITO")+SUMIFS(df_extratos!I:I,df_extratos!F:F,Conciliacao!A9,df_extratos!G:G,"CREDITO")+SUMIFS(df_extratos!I:I,df_extratos!F:F,Conciliacao!BE9,df_extratos!G:G,"CREDITO")+SUMIFS(df_extratos!I:I,df_extratos!F:F,Conciliacao!BF9,df_extratos!G:G,"CREDITO")+SUMIFS(df_extratos!I:I,df_extratos!F:F,Conciliacao!BG9,df_extratos!G:G,"CREDITO")</f>
        <v/>
      </c>
      <c r="H9" s="9">
        <f>G9-SUM(B9:F9)</f>
        <v/>
      </c>
      <c r="I9" s="4">
        <f>SUMIFS(df_blueme_sem_parcelamento!E:E,df_blueme_sem_parcelamento!H:H,Conciliacao!A9)*(-1)</f>
        <v/>
      </c>
      <c r="J9" s="4">
        <f>SUMIFS(df_blueme_com_parcelamento!J:J,df_blueme_com_parcelamento!M:M,Conciliacao!A9)*(-1)</f>
        <v/>
      </c>
      <c r="K9" s="4">
        <f>SUMIFS(df_mutuos!J:J,df_mutuos!B:B,Conciliacao!A9)*(-1)</f>
        <v/>
      </c>
      <c r="L9" s="8">
        <f>SUMIFS(df_bloqueios_judiciais!E:E,df_bloqueios_judiciais!D:D,Conciliacao!A9,df_bloqueios_judiciais!E:E,"&lt;0")</f>
        <v/>
      </c>
      <c r="M9" s="10">
        <f>SUMIFS(df_extratos!I:I,df_extratos!F:F,Conciliacao!BD9,df_extratos!G:G,"DEBITO")+SUMIFS(df_extratos!I:I,df_extratos!F:F,Conciliacao!A9,df_extratos!G:G,"DEBITO")+SUMIFS(df_extratos!I:I,df_extratos!F:F,Conciliacao!BE9,df_extratos!G:G,"DEBITO")+SUMIFS(df_extratos!I:I,df_extratos!F:F,Conciliacao!BF9,df_extratos!G:G,"DEBITO")+SUMIFS(df_extratos!I:I,df_extratos!F:F,Conciliacao!BG9,df_extratos!G:G,"DEBITO")</f>
        <v/>
      </c>
      <c r="N9" s="11">
        <f>M9-SUM(I9:L9)</f>
        <v/>
      </c>
      <c r="O9" s="25">
        <f>SUMIFS(df_ajustes_conciliaco!D:D,df_ajustes_conciliaco!C:C,Conciliacao!A9)</f>
        <v/>
      </c>
      <c r="P9" s="22">
        <f>N9+H9-O9</f>
        <v/>
      </c>
      <c r="BD9" s="20" t="n">
        <v>45665.5</v>
      </c>
      <c r="BE9" s="20" t="n">
        <v>45665.125</v>
      </c>
      <c r="BF9" s="20" t="n">
        <v>45665.54166666666</v>
      </c>
      <c r="BG9" s="20" t="n">
        <v>45665.625</v>
      </c>
    </row>
    <row r="10">
      <c r="A10" s="5">
        <f>A9+1</f>
        <v/>
      </c>
      <c r="B10" s="3">
        <f>-SUMIFS(df_extrato_zig!G:G,df_extrato_zig!E:E,Conciliacao!A10,df_extrato_zig!D:D,"Saque")-SUMIFS(df_extrato_zig!G:G,df_extrato_zig!E:E,Conciliacao!A10,df_extrato_zig!D:D,"Antecipação")</f>
        <v/>
      </c>
      <c r="C10" s="3">
        <f>SUMIFS(df_extrato_zig!E:E,df_extrato_zig!L:L,Conciliacao!A10,df_extrato_zig!F:F,"DINHEIRO")</f>
        <v/>
      </c>
      <c r="D10" s="3">
        <f>SUMIFS(view_parc_agrup!H:H,view_parc_agrup!G:G,Conciliacao!A10)</f>
        <v/>
      </c>
      <c r="E10" s="3">
        <f>SUMIFS(df_mutuos!I:I,df_mutuos!B:B,Conciliacao!A10)</f>
        <v/>
      </c>
      <c r="F10" s="6">
        <f>SUMIFS(df_bloqueios_judiciais!E:E,df_bloqueios_judiciais!D:D,Conciliacao!A10,df_bloqueios_judiciais!E:E,"&gt;0")</f>
        <v/>
      </c>
      <c r="G10" s="7">
        <f>SUMIFS(df_extratos!I:I,df_extratos!F:F,Conciliacao!BD10,df_extratos!G:G,"CREDITO")+SUMIFS(df_extratos!I:I,df_extratos!F:F,Conciliacao!A10,df_extratos!G:G,"CREDITO")+SUMIFS(df_extratos!I:I,df_extratos!F:F,Conciliacao!BE10,df_extratos!G:G,"CREDITO")+SUMIFS(df_extratos!I:I,df_extratos!F:F,Conciliacao!BF10,df_extratos!G:G,"CREDITO")+SUMIFS(df_extratos!I:I,df_extratos!F:F,Conciliacao!BG10,df_extratos!G:G,"CREDITO")</f>
        <v/>
      </c>
      <c r="H10" s="9">
        <f>G10-SUM(B10:F10)</f>
        <v/>
      </c>
      <c r="I10" s="4">
        <f>SUMIFS(df_blueme_sem_parcelamento!E:E,df_blueme_sem_parcelamento!H:H,Conciliacao!A10)*(-1)</f>
        <v/>
      </c>
      <c r="J10" s="4">
        <f>SUMIFS(df_blueme_com_parcelamento!J:J,df_blueme_com_parcelamento!M:M,Conciliacao!A10)*(-1)</f>
        <v/>
      </c>
      <c r="K10" s="4">
        <f>SUMIFS(df_mutuos!J:J,df_mutuos!B:B,Conciliacao!A10)*(-1)</f>
        <v/>
      </c>
      <c r="L10" s="8">
        <f>SUMIFS(df_bloqueios_judiciais!E:E,df_bloqueios_judiciais!D:D,Conciliacao!A10,df_bloqueios_judiciais!E:E,"&lt;0")</f>
        <v/>
      </c>
      <c r="M10" s="10">
        <f>SUMIFS(df_extratos!I:I,df_extratos!F:F,Conciliacao!BD10,df_extratos!G:G,"DEBITO")+SUMIFS(df_extratos!I:I,df_extratos!F:F,Conciliacao!A10,df_extratos!G:G,"DEBITO")+SUMIFS(df_extratos!I:I,df_extratos!F:F,Conciliacao!BE10,df_extratos!G:G,"DEBITO")+SUMIFS(df_extratos!I:I,df_extratos!F:F,Conciliacao!BF10,df_extratos!G:G,"DEBITO")+SUMIFS(df_extratos!I:I,df_extratos!F:F,Conciliacao!BG10,df_extratos!G:G,"DEBITO")</f>
        <v/>
      </c>
      <c r="N10" s="11">
        <f>M10-SUM(I10:L10)</f>
        <v/>
      </c>
      <c r="O10" s="25">
        <f>SUMIFS(df_ajustes_conciliaco!D:D,df_ajustes_conciliaco!C:C,Conciliacao!A10)</f>
        <v/>
      </c>
      <c r="P10" s="22">
        <f>N10+H10-O10</f>
        <v/>
      </c>
      <c r="BD10" s="20" t="n">
        <v>45666.5</v>
      </c>
      <c r="BE10" s="20" t="n">
        <v>45666.125</v>
      </c>
      <c r="BF10" s="20" t="n">
        <v>45666.54166666666</v>
      </c>
      <c r="BG10" s="20" t="n">
        <v>45666.625</v>
      </c>
    </row>
    <row r="11">
      <c r="A11" s="5">
        <f>A10+1</f>
        <v/>
      </c>
      <c r="B11" s="3">
        <f>-SUMIFS(df_extrato_zig!G:G,df_extrato_zig!E:E,Conciliacao!A11,df_extrato_zig!D:D,"Saque")-SUMIFS(df_extrato_zig!G:G,df_extrato_zig!E:E,Conciliacao!A11,df_extrato_zig!D:D,"Antecipação")</f>
        <v/>
      </c>
      <c r="C11" s="3">
        <f>SUMIFS(df_extrato_zig!E:E,df_extrato_zig!L:L,Conciliacao!A11,df_extrato_zig!F:F,"DINHEIRO")</f>
        <v/>
      </c>
      <c r="D11" s="3">
        <f>SUMIFS(view_parc_agrup!H:H,view_parc_agrup!G:G,Conciliacao!A11)</f>
        <v/>
      </c>
      <c r="E11" s="3">
        <f>SUMIFS(df_mutuos!I:I,df_mutuos!B:B,Conciliacao!A11)</f>
        <v/>
      </c>
      <c r="F11" s="6">
        <f>SUMIFS(df_bloqueios_judiciais!E:E,df_bloqueios_judiciais!D:D,Conciliacao!A11,df_bloqueios_judiciais!E:E,"&gt;0")</f>
        <v/>
      </c>
      <c r="G11" s="7">
        <f>SUMIFS(df_extratos!I:I,df_extratos!F:F,Conciliacao!BD11,df_extratos!G:G,"CREDITO")+SUMIFS(df_extratos!I:I,df_extratos!F:F,Conciliacao!A11,df_extratos!G:G,"CREDITO")+SUMIFS(df_extratos!I:I,df_extratos!F:F,Conciliacao!BE11,df_extratos!G:G,"CREDITO")+SUMIFS(df_extratos!I:I,df_extratos!F:F,Conciliacao!BF11,df_extratos!G:G,"CREDITO")+SUMIFS(df_extratos!I:I,df_extratos!F:F,Conciliacao!BG11,df_extratos!G:G,"CREDITO")</f>
        <v/>
      </c>
      <c r="H11" s="9">
        <f>G11-SUM(B11:F11)</f>
        <v/>
      </c>
      <c r="I11" s="4">
        <f>SUMIFS(df_blueme_sem_parcelamento!E:E,df_blueme_sem_parcelamento!H:H,Conciliacao!A11)*(-1)</f>
        <v/>
      </c>
      <c r="J11" s="4">
        <f>SUMIFS(df_blueme_com_parcelamento!J:J,df_blueme_com_parcelamento!M:M,Conciliacao!A11)*(-1)</f>
        <v/>
      </c>
      <c r="K11" s="4">
        <f>SUMIFS(df_mutuos!J:J,df_mutuos!B:B,Conciliacao!A11)*(-1)</f>
        <v/>
      </c>
      <c r="L11" s="8">
        <f>SUMIFS(df_bloqueios_judiciais!E:E,df_bloqueios_judiciais!D:D,Conciliacao!A11,df_bloqueios_judiciais!E:E,"&lt;0")</f>
        <v/>
      </c>
      <c r="M11" s="10">
        <f>SUMIFS(df_extratos!I:I,df_extratos!F:F,Conciliacao!BD11,df_extratos!G:G,"DEBITO")+SUMIFS(df_extratos!I:I,df_extratos!F:F,Conciliacao!A11,df_extratos!G:G,"DEBITO")+SUMIFS(df_extratos!I:I,df_extratos!F:F,Conciliacao!BE11,df_extratos!G:G,"DEBITO")+SUMIFS(df_extratos!I:I,df_extratos!F:F,Conciliacao!BF11,df_extratos!G:G,"DEBITO")+SUMIFS(df_extratos!I:I,df_extratos!F:F,Conciliacao!BG11,df_extratos!G:G,"DEBITO")</f>
        <v/>
      </c>
      <c r="N11" s="11">
        <f>M11-SUM(I11:L11)</f>
        <v/>
      </c>
      <c r="O11" s="25">
        <f>SUMIFS(df_ajustes_conciliaco!D:D,df_ajustes_conciliaco!C:C,Conciliacao!A11)</f>
        <v/>
      </c>
      <c r="P11" s="22">
        <f>N11+H11-O11</f>
        <v/>
      </c>
      <c r="BD11" s="20" t="n">
        <v>45667.5</v>
      </c>
      <c r="BE11" s="20" t="n">
        <v>45667.125</v>
      </c>
      <c r="BF11" s="20" t="n">
        <v>45667.54166666666</v>
      </c>
      <c r="BG11" s="20" t="n">
        <v>45667.625</v>
      </c>
    </row>
    <row r="12">
      <c r="A12" s="5">
        <f>A11+1</f>
        <v/>
      </c>
      <c r="B12" s="3">
        <f>-SUMIFS(df_extrato_zig!G:G,df_extrato_zig!E:E,Conciliacao!A12,df_extrato_zig!D:D,"Saque")-SUMIFS(df_extrato_zig!G:G,df_extrato_zig!E:E,Conciliacao!A12,df_extrato_zig!D:D,"Antecipação")</f>
        <v/>
      </c>
      <c r="C12" s="3">
        <f>SUMIFS(df_extrato_zig!E:E,df_extrato_zig!L:L,Conciliacao!A12,df_extrato_zig!F:F,"DINHEIRO")</f>
        <v/>
      </c>
      <c r="D12" s="3">
        <f>SUMIFS(view_parc_agrup!H:H,view_parc_agrup!G:G,Conciliacao!A12)</f>
        <v/>
      </c>
      <c r="E12" s="3">
        <f>SUMIFS(df_mutuos!I:I,df_mutuos!B:B,Conciliacao!A12)</f>
        <v/>
      </c>
      <c r="F12" s="6">
        <f>SUMIFS(df_bloqueios_judiciais!E:E,df_bloqueios_judiciais!D:D,Conciliacao!A12,df_bloqueios_judiciais!E:E,"&gt;0")</f>
        <v/>
      </c>
      <c r="G12" s="7">
        <f>SUMIFS(df_extratos!I:I,df_extratos!F:F,Conciliacao!BD12,df_extratos!G:G,"CREDITO")+SUMIFS(df_extratos!I:I,df_extratos!F:F,Conciliacao!A12,df_extratos!G:G,"CREDITO")+SUMIFS(df_extratos!I:I,df_extratos!F:F,Conciliacao!BE12,df_extratos!G:G,"CREDITO")+SUMIFS(df_extratos!I:I,df_extratos!F:F,Conciliacao!BF12,df_extratos!G:G,"CREDITO")+SUMIFS(df_extratos!I:I,df_extratos!F:F,Conciliacao!BG12,df_extratos!G:G,"CREDITO")</f>
        <v/>
      </c>
      <c r="H12" s="9">
        <f>G12-SUM(B12:F12)</f>
        <v/>
      </c>
      <c r="I12" s="4">
        <f>SUMIFS(df_blueme_sem_parcelamento!E:E,df_blueme_sem_parcelamento!H:H,Conciliacao!A12)*(-1)</f>
        <v/>
      </c>
      <c r="J12" s="4">
        <f>SUMIFS(df_blueme_com_parcelamento!J:J,df_blueme_com_parcelamento!M:M,Conciliacao!A12)*(-1)</f>
        <v/>
      </c>
      <c r="K12" s="4">
        <f>SUMIFS(df_mutuos!J:J,df_mutuos!B:B,Conciliacao!A12)*(-1)</f>
        <v/>
      </c>
      <c r="L12" s="8">
        <f>SUMIFS(df_bloqueios_judiciais!E:E,df_bloqueios_judiciais!D:D,Conciliacao!A12,df_bloqueios_judiciais!E:E,"&lt;0")</f>
        <v/>
      </c>
      <c r="M12" s="10">
        <f>SUMIFS(df_extratos!I:I,df_extratos!F:F,Conciliacao!BD12,df_extratos!G:G,"DEBITO")+SUMIFS(df_extratos!I:I,df_extratos!F:F,Conciliacao!A12,df_extratos!G:G,"DEBITO")+SUMIFS(df_extratos!I:I,df_extratos!F:F,Conciliacao!BE12,df_extratos!G:G,"DEBITO")+SUMIFS(df_extratos!I:I,df_extratos!F:F,Conciliacao!BF12,df_extratos!G:G,"DEBITO")+SUMIFS(df_extratos!I:I,df_extratos!F:F,Conciliacao!BG12,df_extratos!G:G,"DEBITO")</f>
        <v/>
      </c>
      <c r="N12" s="11">
        <f>M12-SUM(I12:L12)</f>
        <v/>
      </c>
      <c r="O12" s="25">
        <f>SUMIFS(df_ajustes_conciliaco!D:D,df_ajustes_conciliaco!C:C,Conciliacao!A12)</f>
        <v/>
      </c>
      <c r="P12" s="22">
        <f>N12+H12-O12</f>
        <v/>
      </c>
      <c r="BD12" s="20" t="n">
        <v>45668.5</v>
      </c>
      <c r="BE12" s="20" t="n">
        <v>45668.125</v>
      </c>
      <c r="BF12" s="20" t="n">
        <v>45668.54166666666</v>
      </c>
      <c r="BG12" s="20" t="n">
        <v>45668.625</v>
      </c>
    </row>
    <row r="13">
      <c r="A13" s="5">
        <f>A12+1</f>
        <v/>
      </c>
      <c r="B13" s="3">
        <f>-SUMIFS(df_extrato_zig!G:G,df_extrato_zig!E:E,Conciliacao!A13,df_extrato_zig!D:D,"Saque")-SUMIFS(df_extrato_zig!G:G,df_extrato_zig!E:E,Conciliacao!A13,df_extrato_zig!D:D,"Antecipação")</f>
        <v/>
      </c>
      <c r="C13" s="3">
        <f>SUMIFS(df_extrato_zig!E:E,df_extrato_zig!L:L,Conciliacao!A13,df_extrato_zig!F:F,"DINHEIRO")</f>
        <v/>
      </c>
      <c r="D13" s="3">
        <f>SUMIFS(view_parc_agrup!H:H,view_parc_agrup!G:G,Conciliacao!A13)</f>
        <v/>
      </c>
      <c r="E13" s="3">
        <f>SUMIFS(df_mutuos!I:I,df_mutuos!B:B,Conciliacao!A13)</f>
        <v/>
      </c>
      <c r="F13" s="6">
        <f>SUMIFS(df_bloqueios_judiciais!E:E,df_bloqueios_judiciais!D:D,Conciliacao!A13,df_bloqueios_judiciais!E:E,"&gt;0")</f>
        <v/>
      </c>
      <c r="G13" s="7">
        <f>SUMIFS(df_extratos!I:I,df_extratos!F:F,Conciliacao!BD13,df_extratos!G:G,"CREDITO")+SUMIFS(df_extratos!I:I,df_extratos!F:F,Conciliacao!A13,df_extratos!G:G,"CREDITO")+SUMIFS(df_extratos!I:I,df_extratos!F:F,Conciliacao!BE13,df_extratos!G:G,"CREDITO")+SUMIFS(df_extratos!I:I,df_extratos!F:F,Conciliacao!BF13,df_extratos!G:G,"CREDITO")+SUMIFS(df_extratos!I:I,df_extratos!F:F,Conciliacao!BG13,df_extratos!G:G,"CREDITO")</f>
        <v/>
      </c>
      <c r="H13" s="9">
        <f>G13-SUM(B13:F13)</f>
        <v/>
      </c>
      <c r="I13" s="4">
        <f>SUMIFS(df_blueme_sem_parcelamento!E:E,df_blueme_sem_parcelamento!H:H,Conciliacao!A13)*(-1)</f>
        <v/>
      </c>
      <c r="J13" s="4">
        <f>SUMIFS(df_blueme_com_parcelamento!J:J,df_blueme_com_parcelamento!M:M,Conciliacao!A13)*(-1)</f>
        <v/>
      </c>
      <c r="K13" s="4">
        <f>SUMIFS(df_mutuos!J:J,df_mutuos!B:B,Conciliacao!A13)*(-1)</f>
        <v/>
      </c>
      <c r="L13" s="8">
        <f>SUMIFS(df_bloqueios_judiciais!E:E,df_bloqueios_judiciais!D:D,Conciliacao!A13,df_bloqueios_judiciais!E:E,"&lt;0")</f>
        <v/>
      </c>
      <c r="M13" s="10">
        <f>SUMIFS(df_extratos!I:I,df_extratos!F:F,Conciliacao!BD13,df_extratos!G:G,"DEBITO")+SUMIFS(df_extratos!I:I,df_extratos!F:F,Conciliacao!A13,df_extratos!G:G,"DEBITO")+SUMIFS(df_extratos!I:I,df_extratos!F:F,Conciliacao!BE13,df_extratos!G:G,"DEBITO")+SUMIFS(df_extratos!I:I,df_extratos!F:F,Conciliacao!BF13,df_extratos!G:G,"DEBITO")+SUMIFS(df_extratos!I:I,df_extratos!F:F,Conciliacao!BG13,df_extratos!G:G,"DEBITO")</f>
        <v/>
      </c>
      <c r="N13" s="11">
        <f>M13-SUM(I13:L13)</f>
        <v/>
      </c>
      <c r="O13" s="25">
        <f>SUMIFS(df_ajustes_conciliaco!D:D,df_ajustes_conciliaco!C:C,Conciliacao!A13)</f>
        <v/>
      </c>
      <c r="P13" s="22">
        <f>N13+H13-O13</f>
        <v/>
      </c>
      <c r="BD13" s="20" t="n">
        <v>45669.5</v>
      </c>
      <c r="BE13" s="20" t="n">
        <v>45669.125</v>
      </c>
      <c r="BF13" s="20" t="n">
        <v>45669.54166666666</v>
      </c>
      <c r="BG13" s="20" t="n">
        <v>45669.625</v>
      </c>
    </row>
    <row r="14">
      <c r="A14" s="5">
        <f>A13+1</f>
        <v/>
      </c>
      <c r="B14" s="3">
        <f>-SUMIFS(df_extrato_zig!G:G,df_extrato_zig!E:E,Conciliacao!A14,df_extrato_zig!D:D,"Saque")-SUMIFS(df_extrato_zig!G:G,df_extrato_zig!E:E,Conciliacao!A14,df_extrato_zig!D:D,"Antecipação")</f>
        <v/>
      </c>
      <c r="C14" s="3">
        <f>SUMIFS(df_extrato_zig!E:E,df_extrato_zig!L:L,Conciliacao!A14,df_extrato_zig!F:F,"DINHEIRO")</f>
        <v/>
      </c>
      <c r="D14" s="3">
        <f>SUMIFS(view_parc_agrup!H:H,view_parc_agrup!G:G,Conciliacao!A14)</f>
        <v/>
      </c>
      <c r="E14" s="3">
        <f>SUMIFS(df_mutuos!I:I,df_mutuos!B:B,Conciliacao!A14)</f>
        <v/>
      </c>
      <c r="F14" s="6">
        <f>SUMIFS(df_bloqueios_judiciais!E:E,df_bloqueios_judiciais!D:D,Conciliacao!A14,df_bloqueios_judiciais!E:E,"&gt;0")</f>
        <v/>
      </c>
      <c r="G14" s="7">
        <f>SUMIFS(df_extratos!I:I,df_extratos!F:F,Conciliacao!BD14,df_extratos!G:G,"CREDITO")+SUMIFS(df_extratos!I:I,df_extratos!F:F,Conciliacao!A14,df_extratos!G:G,"CREDITO")+SUMIFS(df_extratos!I:I,df_extratos!F:F,Conciliacao!BE14,df_extratos!G:G,"CREDITO")+SUMIFS(df_extratos!I:I,df_extratos!F:F,Conciliacao!BF14,df_extratos!G:G,"CREDITO")+SUMIFS(df_extratos!I:I,df_extratos!F:F,Conciliacao!BG14,df_extratos!G:G,"CREDITO")</f>
        <v/>
      </c>
      <c r="H14" s="9">
        <f>G14-SUM(B14:F14)</f>
        <v/>
      </c>
      <c r="I14" s="4">
        <f>SUMIFS(df_blueme_sem_parcelamento!E:E,df_blueme_sem_parcelamento!H:H,Conciliacao!A14)*(-1)</f>
        <v/>
      </c>
      <c r="J14" s="4">
        <f>SUMIFS(df_blueme_com_parcelamento!J:J,df_blueme_com_parcelamento!M:M,Conciliacao!A14)*(-1)</f>
        <v/>
      </c>
      <c r="K14" s="4">
        <f>SUMIFS(df_mutuos!J:J,df_mutuos!B:B,Conciliacao!A14)*(-1)</f>
        <v/>
      </c>
      <c r="L14" s="8">
        <f>SUMIFS(df_bloqueios_judiciais!E:E,df_bloqueios_judiciais!D:D,Conciliacao!A14,df_bloqueios_judiciais!E:E,"&lt;0")</f>
        <v/>
      </c>
      <c r="M14" s="10">
        <f>SUMIFS(df_extratos!I:I,df_extratos!F:F,Conciliacao!BD14,df_extratos!G:G,"DEBITO")+SUMIFS(df_extratos!I:I,df_extratos!F:F,Conciliacao!A14,df_extratos!G:G,"DEBITO")+SUMIFS(df_extratos!I:I,df_extratos!F:F,Conciliacao!BE14,df_extratos!G:G,"DEBITO")+SUMIFS(df_extratos!I:I,df_extratos!F:F,Conciliacao!BF14,df_extratos!G:G,"DEBITO")+SUMIFS(df_extratos!I:I,df_extratos!F:F,Conciliacao!BG14,df_extratos!G:G,"DEBITO")</f>
        <v/>
      </c>
      <c r="N14" s="11">
        <f>M14-SUM(I14:L14)</f>
        <v/>
      </c>
      <c r="O14" s="25">
        <f>SUMIFS(df_ajustes_conciliaco!D:D,df_ajustes_conciliaco!C:C,Conciliacao!A14)</f>
        <v/>
      </c>
      <c r="P14" s="22">
        <f>N14+H14-O14</f>
        <v/>
      </c>
      <c r="BD14" s="20" t="n">
        <v>45670.5</v>
      </c>
      <c r="BE14" s="20" t="n">
        <v>45670.125</v>
      </c>
      <c r="BF14" s="20" t="n">
        <v>45670.54166666666</v>
      </c>
      <c r="BG14" s="20" t="n">
        <v>45670.625</v>
      </c>
    </row>
    <row r="15">
      <c r="A15" s="5">
        <f>A14+1</f>
        <v/>
      </c>
      <c r="B15" s="3">
        <f>-SUMIFS(df_extrato_zig!G:G,df_extrato_zig!E:E,Conciliacao!A15,df_extrato_zig!D:D,"Saque")-SUMIFS(df_extrato_zig!G:G,df_extrato_zig!E:E,Conciliacao!A15,df_extrato_zig!D:D,"Antecipação")</f>
        <v/>
      </c>
      <c r="C15" s="3">
        <f>SUMIFS(df_extrato_zig!E:E,df_extrato_zig!L:L,Conciliacao!A15,df_extrato_zig!F:F,"DINHEIRO")</f>
        <v/>
      </c>
      <c r="D15" s="3">
        <f>SUMIFS(view_parc_agrup!H:H,view_parc_agrup!G:G,Conciliacao!A15)</f>
        <v/>
      </c>
      <c r="E15" s="3">
        <f>SUMIFS(df_mutuos!I:I,df_mutuos!B:B,Conciliacao!A15)</f>
        <v/>
      </c>
      <c r="F15" s="6">
        <f>SUMIFS(df_bloqueios_judiciais!E:E,df_bloqueios_judiciais!D:D,Conciliacao!A15,df_bloqueios_judiciais!E:E,"&gt;0")</f>
        <v/>
      </c>
      <c r="G15" s="7">
        <f>SUMIFS(df_extratos!I:I,df_extratos!F:F,Conciliacao!BD15,df_extratos!G:G,"CREDITO")+SUMIFS(df_extratos!I:I,df_extratos!F:F,Conciliacao!A15,df_extratos!G:G,"CREDITO")+SUMIFS(df_extratos!I:I,df_extratos!F:F,Conciliacao!BE15,df_extratos!G:G,"CREDITO")+SUMIFS(df_extratos!I:I,df_extratos!F:F,Conciliacao!BF15,df_extratos!G:G,"CREDITO")+SUMIFS(df_extratos!I:I,df_extratos!F:F,Conciliacao!BG15,df_extratos!G:G,"CREDITO")</f>
        <v/>
      </c>
      <c r="H15" s="9">
        <f>G15-SUM(B15:F15)</f>
        <v/>
      </c>
      <c r="I15" s="4">
        <f>SUMIFS(df_blueme_sem_parcelamento!E:E,df_blueme_sem_parcelamento!H:H,Conciliacao!A15)*(-1)</f>
        <v/>
      </c>
      <c r="J15" s="4">
        <f>SUMIFS(df_blueme_com_parcelamento!J:J,df_blueme_com_parcelamento!M:M,Conciliacao!A15)*(-1)</f>
        <v/>
      </c>
      <c r="K15" s="4">
        <f>SUMIFS(df_mutuos!J:J,df_mutuos!B:B,Conciliacao!A15)*(-1)</f>
        <v/>
      </c>
      <c r="L15" s="8">
        <f>SUMIFS(df_bloqueios_judiciais!E:E,df_bloqueios_judiciais!D:D,Conciliacao!A15,df_bloqueios_judiciais!E:E,"&lt;0")</f>
        <v/>
      </c>
      <c r="M15" s="10">
        <f>SUMIFS(df_extratos!I:I,df_extratos!F:F,Conciliacao!BD15,df_extratos!G:G,"DEBITO")+SUMIFS(df_extratos!I:I,df_extratos!F:F,Conciliacao!A15,df_extratos!G:G,"DEBITO")+SUMIFS(df_extratos!I:I,df_extratos!F:F,Conciliacao!BE15,df_extratos!G:G,"DEBITO")+SUMIFS(df_extratos!I:I,df_extratos!F:F,Conciliacao!BF15,df_extratos!G:G,"DEBITO")+SUMIFS(df_extratos!I:I,df_extratos!F:F,Conciliacao!BG15,df_extratos!G:G,"DEBITO")</f>
        <v/>
      </c>
      <c r="N15" s="11">
        <f>M15-SUM(I15:L15)</f>
        <v/>
      </c>
      <c r="O15" s="25">
        <f>SUMIFS(df_ajustes_conciliaco!D:D,df_ajustes_conciliaco!C:C,Conciliacao!A15)</f>
        <v/>
      </c>
      <c r="P15" s="22">
        <f>N15+H15-O15</f>
        <v/>
      </c>
      <c r="BD15" s="20" t="n">
        <v>45671.5</v>
      </c>
      <c r="BE15" s="20" t="n">
        <v>45671.125</v>
      </c>
      <c r="BF15" s="20" t="n">
        <v>45671.54166666666</v>
      </c>
      <c r="BG15" s="20" t="n">
        <v>45671.625</v>
      </c>
    </row>
    <row r="16">
      <c r="A16" s="5">
        <f>A15+1</f>
        <v/>
      </c>
      <c r="B16" s="3">
        <f>-SUMIFS(df_extrato_zig!G:G,df_extrato_zig!E:E,Conciliacao!A16,df_extrato_zig!D:D,"Saque")-SUMIFS(df_extrato_zig!G:G,df_extrato_zig!E:E,Conciliacao!A16,df_extrato_zig!D:D,"Antecipação")</f>
        <v/>
      </c>
      <c r="C16" s="3">
        <f>SUMIFS(df_extrato_zig!E:E,df_extrato_zig!L:L,Conciliacao!A16,df_extrato_zig!F:F,"DINHEIRO")</f>
        <v/>
      </c>
      <c r="D16" s="3">
        <f>SUMIFS(view_parc_agrup!H:H,view_parc_agrup!G:G,Conciliacao!A16)</f>
        <v/>
      </c>
      <c r="E16" s="3">
        <f>SUMIFS(df_mutuos!I:I,df_mutuos!B:B,Conciliacao!A16)</f>
        <v/>
      </c>
      <c r="F16" s="6">
        <f>SUMIFS(df_bloqueios_judiciais!E:E,df_bloqueios_judiciais!D:D,Conciliacao!A16,df_bloqueios_judiciais!E:E,"&gt;0")</f>
        <v/>
      </c>
      <c r="G16" s="7">
        <f>SUMIFS(df_extratos!I:I,df_extratos!F:F,Conciliacao!BD16,df_extratos!G:G,"CREDITO")+SUMIFS(df_extratos!I:I,df_extratos!F:F,Conciliacao!A16,df_extratos!G:G,"CREDITO")+SUMIFS(df_extratos!I:I,df_extratos!F:F,Conciliacao!BE16,df_extratos!G:G,"CREDITO")+SUMIFS(df_extratos!I:I,df_extratos!F:F,Conciliacao!BF16,df_extratos!G:G,"CREDITO")+SUMIFS(df_extratos!I:I,df_extratos!F:F,Conciliacao!BG16,df_extratos!G:G,"CREDITO")</f>
        <v/>
      </c>
      <c r="H16" s="9">
        <f>G16-SUM(B16:F16)</f>
        <v/>
      </c>
      <c r="I16" s="4">
        <f>SUMIFS(df_blueme_sem_parcelamento!E:E,df_blueme_sem_parcelamento!H:H,Conciliacao!A16)*(-1)</f>
        <v/>
      </c>
      <c r="J16" s="4">
        <f>SUMIFS(df_blueme_com_parcelamento!J:J,df_blueme_com_parcelamento!M:M,Conciliacao!A16)*(-1)</f>
        <v/>
      </c>
      <c r="K16" s="4">
        <f>SUMIFS(df_mutuos!J:J,df_mutuos!B:B,Conciliacao!A16)*(-1)</f>
        <v/>
      </c>
      <c r="L16" s="8">
        <f>SUMIFS(df_bloqueios_judiciais!E:E,df_bloqueios_judiciais!D:D,Conciliacao!A16,df_bloqueios_judiciais!E:E,"&lt;0")</f>
        <v/>
      </c>
      <c r="M16" s="10">
        <f>SUMIFS(df_extratos!I:I,df_extratos!F:F,Conciliacao!BD16,df_extratos!G:G,"DEBITO")+SUMIFS(df_extratos!I:I,df_extratos!F:F,Conciliacao!A16,df_extratos!G:G,"DEBITO")+SUMIFS(df_extratos!I:I,df_extratos!F:F,Conciliacao!BE16,df_extratos!G:G,"DEBITO")+SUMIFS(df_extratos!I:I,df_extratos!F:F,Conciliacao!BF16,df_extratos!G:G,"DEBITO")+SUMIFS(df_extratos!I:I,df_extratos!F:F,Conciliacao!BG16,df_extratos!G:G,"DEBITO")</f>
        <v/>
      </c>
      <c r="N16" s="11">
        <f>M16-SUM(I16:L16)</f>
        <v/>
      </c>
      <c r="O16" s="25">
        <f>SUMIFS(df_ajustes_conciliaco!D:D,df_ajustes_conciliaco!C:C,Conciliacao!A16)</f>
        <v/>
      </c>
      <c r="P16" s="22">
        <f>N16+H16-O16</f>
        <v/>
      </c>
      <c r="BD16" s="20" t="n">
        <v>45672.5</v>
      </c>
      <c r="BE16" s="20" t="n">
        <v>45672.125</v>
      </c>
      <c r="BF16" s="20" t="n">
        <v>45672.54166666666</v>
      </c>
      <c r="BG16" s="20" t="n">
        <v>45672.625</v>
      </c>
    </row>
    <row r="17">
      <c r="A17" s="5">
        <f>A16+1</f>
        <v/>
      </c>
      <c r="B17" s="3">
        <f>-SUMIFS(df_extrato_zig!G:G,df_extrato_zig!E:E,Conciliacao!A17,df_extrato_zig!D:D,"Saque")-SUMIFS(df_extrato_zig!G:G,df_extrato_zig!E:E,Conciliacao!A17,df_extrato_zig!D:D,"Antecipação")</f>
        <v/>
      </c>
      <c r="C17" s="3">
        <f>SUMIFS(df_extrato_zig!E:E,df_extrato_zig!L:L,Conciliacao!A17,df_extrato_zig!F:F,"DINHEIRO")</f>
        <v/>
      </c>
      <c r="D17" s="3">
        <f>SUMIFS(view_parc_agrup!H:H,view_parc_agrup!G:G,Conciliacao!A17)</f>
        <v/>
      </c>
      <c r="E17" s="3">
        <f>SUMIFS(df_mutuos!I:I,df_mutuos!B:B,Conciliacao!A17)</f>
        <v/>
      </c>
      <c r="F17" s="6">
        <f>SUMIFS(df_bloqueios_judiciais!E:E,df_bloqueios_judiciais!D:D,Conciliacao!A17,df_bloqueios_judiciais!E:E,"&gt;0")</f>
        <v/>
      </c>
      <c r="G17" s="7">
        <f>SUMIFS(df_extratos!I:I,df_extratos!F:F,Conciliacao!BD17,df_extratos!G:G,"CREDITO")+SUMIFS(df_extratos!I:I,df_extratos!F:F,Conciliacao!A17,df_extratos!G:G,"CREDITO")+SUMIFS(df_extratos!I:I,df_extratos!F:F,Conciliacao!BE17,df_extratos!G:G,"CREDITO")+SUMIFS(df_extratos!I:I,df_extratos!F:F,Conciliacao!BF17,df_extratos!G:G,"CREDITO")+SUMIFS(df_extratos!I:I,df_extratos!F:F,Conciliacao!BG17,df_extratos!G:G,"CREDITO")</f>
        <v/>
      </c>
      <c r="H17" s="9">
        <f>G17-SUM(B17:F17)</f>
        <v/>
      </c>
      <c r="I17" s="4">
        <f>SUMIFS(df_blueme_sem_parcelamento!E:E,df_blueme_sem_parcelamento!H:H,Conciliacao!A17)*(-1)</f>
        <v/>
      </c>
      <c r="J17" s="4">
        <f>SUMIFS(df_blueme_com_parcelamento!J:J,df_blueme_com_parcelamento!M:M,Conciliacao!A17)*(-1)</f>
        <v/>
      </c>
      <c r="K17" s="4">
        <f>SUMIFS(df_mutuos!J:J,df_mutuos!B:B,Conciliacao!A17)*(-1)</f>
        <v/>
      </c>
      <c r="L17" s="8">
        <f>SUMIFS(df_bloqueios_judiciais!E:E,df_bloqueios_judiciais!D:D,Conciliacao!A17,df_bloqueios_judiciais!E:E,"&lt;0")</f>
        <v/>
      </c>
      <c r="M17" s="10">
        <f>SUMIFS(df_extratos!I:I,df_extratos!F:F,Conciliacao!BD17,df_extratos!G:G,"DEBITO")+SUMIFS(df_extratos!I:I,df_extratos!F:F,Conciliacao!A17,df_extratos!G:G,"DEBITO")+SUMIFS(df_extratos!I:I,df_extratos!F:F,Conciliacao!BE17,df_extratos!G:G,"DEBITO")+SUMIFS(df_extratos!I:I,df_extratos!F:F,Conciliacao!BF17,df_extratos!G:G,"DEBITO")+SUMIFS(df_extratos!I:I,df_extratos!F:F,Conciliacao!BG17,df_extratos!G:G,"DEBITO")</f>
        <v/>
      </c>
      <c r="N17" s="11">
        <f>M17-SUM(I17:L17)</f>
        <v/>
      </c>
      <c r="O17" s="25">
        <f>SUMIFS(df_ajustes_conciliaco!D:D,df_ajustes_conciliaco!C:C,Conciliacao!A17)</f>
        <v/>
      </c>
      <c r="P17" s="22">
        <f>N17+H17-O17</f>
        <v/>
      </c>
      <c r="BD17" s="20" t="n">
        <v>45673.5</v>
      </c>
      <c r="BE17" s="20" t="n">
        <v>45673.125</v>
      </c>
      <c r="BF17" s="20" t="n">
        <v>45673.54166666666</v>
      </c>
      <c r="BG17" s="20" t="n">
        <v>45673.625</v>
      </c>
    </row>
    <row r="18">
      <c r="A18" s="5">
        <f>A17+1</f>
        <v/>
      </c>
      <c r="B18" s="3">
        <f>-SUMIFS(df_extrato_zig!G:G,df_extrato_zig!E:E,Conciliacao!A18,df_extrato_zig!D:D,"Saque")-SUMIFS(df_extrato_zig!G:G,df_extrato_zig!E:E,Conciliacao!A18,df_extrato_zig!D:D,"Antecipação")</f>
        <v/>
      </c>
      <c r="C18" s="3">
        <f>SUMIFS(df_extrato_zig!E:E,df_extrato_zig!L:L,Conciliacao!A18,df_extrato_zig!F:F,"DINHEIRO")</f>
        <v/>
      </c>
      <c r="D18" s="3">
        <f>SUMIFS(view_parc_agrup!H:H,view_parc_agrup!G:G,Conciliacao!A18)</f>
        <v/>
      </c>
      <c r="E18" s="3">
        <f>SUMIFS(df_mutuos!I:I,df_mutuos!B:B,Conciliacao!A18)</f>
        <v/>
      </c>
      <c r="F18" s="6">
        <f>SUMIFS(df_bloqueios_judiciais!E:E,df_bloqueios_judiciais!D:D,Conciliacao!A18,df_bloqueios_judiciais!E:E,"&gt;0")</f>
        <v/>
      </c>
      <c r="G18" s="7">
        <f>SUMIFS(df_extratos!I:I,df_extratos!F:F,Conciliacao!BD18,df_extratos!G:G,"CREDITO")+SUMIFS(df_extratos!I:I,df_extratos!F:F,Conciliacao!A18,df_extratos!G:G,"CREDITO")+SUMIFS(df_extratos!I:I,df_extratos!F:F,Conciliacao!BE18,df_extratos!G:G,"CREDITO")+SUMIFS(df_extratos!I:I,df_extratos!F:F,Conciliacao!BF18,df_extratos!G:G,"CREDITO")+SUMIFS(df_extratos!I:I,df_extratos!F:F,Conciliacao!BG18,df_extratos!G:G,"CREDITO")</f>
        <v/>
      </c>
      <c r="H18" s="9">
        <f>G18-SUM(B18:F18)</f>
        <v/>
      </c>
      <c r="I18" s="4">
        <f>SUMIFS(df_blueme_sem_parcelamento!E:E,df_blueme_sem_parcelamento!H:H,Conciliacao!A18)*(-1)</f>
        <v/>
      </c>
      <c r="J18" s="4">
        <f>SUMIFS(df_blueme_com_parcelamento!J:J,df_blueme_com_parcelamento!M:M,Conciliacao!A18)*(-1)</f>
        <v/>
      </c>
      <c r="K18" s="4">
        <f>SUMIFS(df_mutuos!J:J,df_mutuos!B:B,Conciliacao!A18)*(-1)</f>
        <v/>
      </c>
      <c r="L18" s="8">
        <f>SUMIFS(df_bloqueios_judiciais!E:E,df_bloqueios_judiciais!D:D,Conciliacao!A18,df_bloqueios_judiciais!E:E,"&lt;0")</f>
        <v/>
      </c>
      <c r="M18" s="10">
        <f>SUMIFS(df_extratos!I:I,df_extratos!F:F,Conciliacao!BD18,df_extratos!G:G,"DEBITO")+SUMIFS(df_extratos!I:I,df_extratos!F:F,Conciliacao!A18,df_extratos!G:G,"DEBITO")+SUMIFS(df_extratos!I:I,df_extratos!F:F,Conciliacao!BE18,df_extratos!G:G,"DEBITO")+SUMIFS(df_extratos!I:I,df_extratos!F:F,Conciliacao!BF18,df_extratos!G:G,"DEBITO")+SUMIFS(df_extratos!I:I,df_extratos!F:F,Conciliacao!BG18,df_extratos!G:G,"DEBITO")</f>
        <v/>
      </c>
      <c r="N18" s="11">
        <f>M18-SUM(I18:L18)</f>
        <v/>
      </c>
      <c r="O18" s="25">
        <f>SUMIFS(df_ajustes_conciliaco!D:D,df_ajustes_conciliaco!C:C,Conciliacao!A18)</f>
        <v/>
      </c>
      <c r="P18" s="22">
        <f>N18+H18-O18</f>
        <v/>
      </c>
      <c r="BD18" s="20" t="n">
        <v>45674.5</v>
      </c>
      <c r="BE18" s="20" t="n">
        <v>45674.125</v>
      </c>
      <c r="BF18" s="20" t="n">
        <v>45674.54166666666</v>
      </c>
      <c r="BG18" s="20" t="n">
        <v>45674.625</v>
      </c>
    </row>
    <row r="19">
      <c r="A19" s="5">
        <f>A18+1</f>
        <v/>
      </c>
      <c r="B19" s="3">
        <f>-SUMIFS(df_extrato_zig!G:G,df_extrato_zig!E:E,Conciliacao!A19,df_extrato_zig!D:D,"Saque")-SUMIFS(df_extrato_zig!G:G,df_extrato_zig!E:E,Conciliacao!A19,df_extrato_zig!D:D,"Antecipação")</f>
        <v/>
      </c>
      <c r="C19" s="3">
        <f>SUMIFS(df_extrato_zig!E:E,df_extrato_zig!L:L,Conciliacao!A19,df_extrato_zig!F:F,"DINHEIRO")</f>
        <v/>
      </c>
      <c r="D19" s="3">
        <f>SUMIFS(view_parc_agrup!H:H,view_parc_agrup!G:G,Conciliacao!A19)</f>
        <v/>
      </c>
      <c r="E19" s="3">
        <f>SUMIFS(df_mutuos!I:I,df_mutuos!B:B,Conciliacao!A19)</f>
        <v/>
      </c>
      <c r="F19" s="6">
        <f>SUMIFS(df_bloqueios_judiciais!E:E,df_bloqueios_judiciais!D:D,Conciliacao!A19,df_bloqueios_judiciais!E:E,"&gt;0")</f>
        <v/>
      </c>
      <c r="G19" s="7">
        <f>SUMIFS(df_extratos!I:I,df_extratos!F:F,Conciliacao!BD19,df_extratos!G:G,"CREDITO")+SUMIFS(df_extratos!I:I,df_extratos!F:F,Conciliacao!A19,df_extratos!G:G,"CREDITO")+SUMIFS(df_extratos!I:I,df_extratos!F:F,Conciliacao!BE19,df_extratos!G:G,"CREDITO")+SUMIFS(df_extratos!I:I,df_extratos!F:F,Conciliacao!BF19,df_extratos!G:G,"CREDITO")+SUMIFS(df_extratos!I:I,df_extratos!F:F,Conciliacao!BG19,df_extratos!G:G,"CREDITO")</f>
        <v/>
      </c>
      <c r="H19" s="9">
        <f>G19-SUM(B19:F19)</f>
        <v/>
      </c>
      <c r="I19" s="4">
        <f>SUMIFS(df_blueme_sem_parcelamento!E:E,df_blueme_sem_parcelamento!H:H,Conciliacao!A19)*(-1)</f>
        <v/>
      </c>
      <c r="J19" s="4">
        <f>SUMIFS(df_blueme_com_parcelamento!J:J,df_blueme_com_parcelamento!M:M,Conciliacao!A19)*(-1)</f>
        <v/>
      </c>
      <c r="K19" s="4">
        <f>SUMIFS(df_mutuos!J:J,df_mutuos!B:B,Conciliacao!A19)*(-1)</f>
        <v/>
      </c>
      <c r="L19" s="8">
        <f>SUMIFS(df_bloqueios_judiciais!E:E,df_bloqueios_judiciais!D:D,Conciliacao!A19,df_bloqueios_judiciais!E:E,"&lt;0")</f>
        <v/>
      </c>
      <c r="M19" s="10">
        <f>SUMIFS(df_extratos!I:I,df_extratos!F:F,Conciliacao!BD19,df_extratos!G:G,"DEBITO")+SUMIFS(df_extratos!I:I,df_extratos!F:F,Conciliacao!A19,df_extratos!G:G,"DEBITO")+SUMIFS(df_extratos!I:I,df_extratos!F:F,Conciliacao!BE19,df_extratos!G:G,"DEBITO")+SUMIFS(df_extratos!I:I,df_extratos!F:F,Conciliacao!BF19,df_extratos!G:G,"DEBITO")+SUMIFS(df_extratos!I:I,df_extratos!F:F,Conciliacao!BG19,df_extratos!G:G,"DEBITO")</f>
        <v/>
      </c>
      <c r="N19" s="11">
        <f>M19-SUM(I19:L19)</f>
        <v/>
      </c>
      <c r="O19" s="25">
        <f>SUMIFS(df_ajustes_conciliaco!D:D,df_ajustes_conciliaco!C:C,Conciliacao!A19)</f>
        <v/>
      </c>
      <c r="P19" s="22">
        <f>N19+H19-O19</f>
        <v/>
      </c>
      <c r="BD19" s="20" t="n">
        <v>45675.5</v>
      </c>
      <c r="BE19" s="20" t="n">
        <v>45675.125</v>
      </c>
      <c r="BF19" s="20" t="n">
        <v>45675.54166666666</v>
      </c>
      <c r="BG19" s="20" t="n">
        <v>45675.625</v>
      </c>
    </row>
    <row r="20">
      <c r="A20" s="5">
        <f>A19+1</f>
        <v/>
      </c>
      <c r="B20" s="3">
        <f>-SUMIFS(df_extrato_zig!G:G,df_extrato_zig!E:E,Conciliacao!A20,df_extrato_zig!D:D,"Saque")-SUMIFS(df_extrato_zig!G:G,df_extrato_zig!E:E,Conciliacao!A20,df_extrato_zig!D:D,"Antecipação")</f>
        <v/>
      </c>
      <c r="C20" s="3">
        <f>SUMIFS(df_extrato_zig!E:E,df_extrato_zig!L:L,Conciliacao!A20,df_extrato_zig!F:F,"DINHEIRO")</f>
        <v/>
      </c>
      <c r="D20" s="3">
        <f>SUMIFS(view_parc_agrup!H:H,view_parc_agrup!G:G,Conciliacao!A20)</f>
        <v/>
      </c>
      <c r="E20" s="3">
        <f>SUMIFS(df_mutuos!I:I,df_mutuos!B:B,Conciliacao!A20)</f>
        <v/>
      </c>
      <c r="F20" s="6">
        <f>SUMIFS(df_bloqueios_judiciais!E:E,df_bloqueios_judiciais!D:D,Conciliacao!A20,df_bloqueios_judiciais!E:E,"&gt;0")</f>
        <v/>
      </c>
      <c r="G20" s="7">
        <f>SUMIFS(df_extratos!I:I,df_extratos!F:F,Conciliacao!BD20,df_extratos!G:G,"CREDITO")+SUMIFS(df_extratos!I:I,df_extratos!F:F,Conciliacao!A20,df_extratos!G:G,"CREDITO")+SUMIFS(df_extratos!I:I,df_extratos!F:F,Conciliacao!BE20,df_extratos!G:G,"CREDITO")+SUMIFS(df_extratos!I:I,df_extratos!F:F,Conciliacao!BF20,df_extratos!G:G,"CREDITO")+SUMIFS(df_extratos!I:I,df_extratos!F:F,Conciliacao!BG20,df_extratos!G:G,"CREDITO")</f>
        <v/>
      </c>
      <c r="H20" s="9">
        <f>G20-SUM(B20:F20)</f>
        <v/>
      </c>
      <c r="I20" s="4">
        <f>SUMIFS(df_blueme_sem_parcelamento!E:E,df_blueme_sem_parcelamento!H:H,Conciliacao!A20)*(-1)</f>
        <v/>
      </c>
      <c r="J20" s="4">
        <f>SUMIFS(df_blueme_com_parcelamento!J:J,df_blueme_com_parcelamento!M:M,Conciliacao!A20)*(-1)</f>
        <v/>
      </c>
      <c r="K20" s="4">
        <f>SUMIFS(df_mutuos!J:J,df_mutuos!B:B,Conciliacao!A20)*(-1)</f>
        <v/>
      </c>
      <c r="L20" s="8">
        <f>SUMIFS(df_bloqueios_judiciais!E:E,df_bloqueios_judiciais!D:D,Conciliacao!A20,df_bloqueios_judiciais!E:E,"&lt;0")</f>
        <v/>
      </c>
      <c r="M20" s="10">
        <f>SUMIFS(df_extratos!I:I,df_extratos!F:F,Conciliacao!BD20,df_extratos!G:G,"DEBITO")+SUMIFS(df_extratos!I:I,df_extratos!F:F,Conciliacao!A20,df_extratos!G:G,"DEBITO")+SUMIFS(df_extratos!I:I,df_extratos!F:F,Conciliacao!BE20,df_extratos!G:G,"DEBITO")+SUMIFS(df_extratos!I:I,df_extratos!F:F,Conciliacao!BF20,df_extratos!G:G,"DEBITO")+SUMIFS(df_extratos!I:I,df_extratos!F:F,Conciliacao!BG20,df_extratos!G:G,"DEBITO")</f>
        <v/>
      </c>
      <c r="N20" s="11">
        <f>M20-SUM(I20:L20)</f>
        <v/>
      </c>
      <c r="O20" s="25">
        <f>SUMIFS(df_ajustes_conciliaco!D:D,df_ajustes_conciliaco!C:C,Conciliacao!A20)</f>
        <v/>
      </c>
      <c r="P20" s="22">
        <f>N20+H20-O20</f>
        <v/>
      </c>
      <c r="BD20" s="20" t="n">
        <v>45676.5</v>
      </c>
      <c r="BE20" s="20" t="n">
        <v>45676.125</v>
      </c>
      <c r="BF20" s="20" t="n">
        <v>45676.54166666666</v>
      </c>
      <c r="BG20" s="20" t="n">
        <v>45676.625</v>
      </c>
    </row>
    <row r="21">
      <c r="A21" s="5">
        <f>A20+1</f>
        <v/>
      </c>
      <c r="B21" s="3">
        <f>-SUMIFS(df_extrato_zig!G:G,df_extrato_zig!E:E,Conciliacao!A21,df_extrato_zig!D:D,"Saque")-SUMIFS(df_extrato_zig!G:G,df_extrato_zig!E:E,Conciliacao!A21,df_extrato_zig!D:D,"Antecipação")</f>
        <v/>
      </c>
      <c r="C21" s="3">
        <f>SUMIFS(df_extrato_zig!E:E,df_extrato_zig!L:L,Conciliacao!A21,df_extrato_zig!F:F,"DINHEIRO")</f>
        <v/>
      </c>
      <c r="D21" s="3">
        <f>SUMIFS(view_parc_agrup!H:H,view_parc_agrup!G:G,Conciliacao!A21)</f>
        <v/>
      </c>
      <c r="E21" s="3">
        <f>SUMIFS(df_mutuos!I:I,df_mutuos!B:B,Conciliacao!A21)</f>
        <v/>
      </c>
      <c r="F21" s="6">
        <f>SUMIFS(df_bloqueios_judiciais!E:E,df_bloqueios_judiciais!D:D,Conciliacao!A21,df_bloqueios_judiciais!E:E,"&gt;0")</f>
        <v/>
      </c>
      <c r="G21" s="7">
        <f>SUMIFS(df_extratos!I:I,df_extratos!F:F,Conciliacao!BD21,df_extratos!G:G,"CREDITO")+SUMIFS(df_extratos!I:I,df_extratos!F:F,Conciliacao!A21,df_extratos!G:G,"CREDITO")+SUMIFS(df_extratos!I:I,df_extratos!F:F,Conciliacao!BE21,df_extratos!G:G,"CREDITO")+SUMIFS(df_extratos!I:I,df_extratos!F:F,Conciliacao!BF21,df_extratos!G:G,"CREDITO")+SUMIFS(df_extratos!I:I,df_extratos!F:F,Conciliacao!BG21,df_extratos!G:G,"CREDITO")</f>
        <v/>
      </c>
      <c r="H21" s="9">
        <f>G21-SUM(B21:F21)</f>
        <v/>
      </c>
      <c r="I21" s="4">
        <f>SUMIFS(df_blueme_sem_parcelamento!E:E,df_blueme_sem_parcelamento!H:H,Conciliacao!A21)*(-1)</f>
        <v/>
      </c>
      <c r="J21" s="4">
        <f>SUMIFS(df_blueme_com_parcelamento!J:J,df_blueme_com_parcelamento!M:M,Conciliacao!A21)*(-1)</f>
        <v/>
      </c>
      <c r="K21" s="4">
        <f>SUMIFS(df_mutuos!J:J,df_mutuos!B:B,Conciliacao!A21)*(-1)</f>
        <v/>
      </c>
      <c r="L21" s="8">
        <f>SUMIFS(df_bloqueios_judiciais!E:E,df_bloqueios_judiciais!D:D,Conciliacao!A21,df_bloqueios_judiciais!E:E,"&lt;0")</f>
        <v/>
      </c>
      <c r="M21" s="10">
        <f>SUMIFS(df_extratos!I:I,df_extratos!F:F,Conciliacao!BD21,df_extratos!G:G,"DEBITO")+SUMIFS(df_extratos!I:I,df_extratos!F:F,Conciliacao!A21,df_extratos!G:G,"DEBITO")+SUMIFS(df_extratos!I:I,df_extratos!F:F,Conciliacao!BE21,df_extratos!G:G,"DEBITO")+SUMIFS(df_extratos!I:I,df_extratos!F:F,Conciliacao!BF21,df_extratos!G:G,"DEBITO")+SUMIFS(df_extratos!I:I,df_extratos!F:F,Conciliacao!BG21,df_extratos!G:G,"DEBITO")</f>
        <v/>
      </c>
      <c r="N21" s="11">
        <f>M21-SUM(I21:L21)</f>
        <v/>
      </c>
      <c r="O21" s="25">
        <f>SUMIFS(df_ajustes_conciliaco!D:D,df_ajustes_conciliaco!C:C,Conciliacao!A21)</f>
        <v/>
      </c>
      <c r="P21" s="22">
        <f>N21+H21-O21</f>
        <v/>
      </c>
      <c r="BD21" s="20" t="n">
        <v>45677.5</v>
      </c>
      <c r="BE21" s="20" t="n">
        <v>45677.125</v>
      </c>
      <c r="BF21" s="20" t="n">
        <v>45677.54166666666</v>
      </c>
      <c r="BG21" s="20" t="n">
        <v>45677.625</v>
      </c>
    </row>
    <row r="22">
      <c r="A22" s="5">
        <f>A21+1</f>
        <v/>
      </c>
      <c r="B22" s="3">
        <f>-SUMIFS(df_extrato_zig!G:G,df_extrato_zig!E:E,Conciliacao!A22,df_extrato_zig!D:D,"Saque")-SUMIFS(df_extrato_zig!G:G,df_extrato_zig!E:E,Conciliacao!A22,df_extrato_zig!D:D,"Antecipação")</f>
        <v/>
      </c>
      <c r="C22" s="3">
        <f>SUMIFS(df_extrato_zig!E:E,df_extrato_zig!L:L,Conciliacao!A22,df_extrato_zig!F:F,"DINHEIRO")</f>
        <v/>
      </c>
      <c r="D22" s="3">
        <f>SUMIFS(view_parc_agrup!H:H,view_parc_agrup!G:G,Conciliacao!A22)</f>
        <v/>
      </c>
      <c r="E22" s="3">
        <f>SUMIFS(df_mutuos!I:I,df_mutuos!B:B,Conciliacao!A22)</f>
        <v/>
      </c>
      <c r="F22" s="6">
        <f>SUMIFS(df_bloqueios_judiciais!E:E,df_bloqueios_judiciais!D:D,Conciliacao!A22,df_bloqueios_judiciais!E:E,"&gt;0")</f>
        <v/>
      </c>
      <c r="G22" s="7">
        <f>SUMIFS(df_extratos!I:I,df_extratos!F:F,Conciliacao!BD22,df_extratos!G:G,"CREDITO")+SUMIFS(df_extratos!I:I,df_extratos!F:F,Conciliacao!A22,df_extratos!G:G,"CREDITO")+SUMIFS(df_extratos!I:I,df_extratos!F:F,Conciliacao!BE22,df_extratos!G:G,"CREDITO")+SUMIFS(df_extratos!I:I,df_extratos!F:F,Conciliacao!BF22,df_extratos!G:G,"CREDITO")+SUMIFS(df_extratos!I:I,df_extratos!F:F,Conciliacao!BG22,df_extratos!G:G,"CREDITO")</f>
        <v/>
      </c>
      <c r="H22" s="9">
        <f>G22-SUM(B22:F22)</f>
        <v/>
      </c>
      <c r="I22" s="4">
        <f>SUMIFS(df_blueme_sem_parcelamento!E:E,df_blueme_sem_parcelamento!H:H,Conciliacao!A22)*(-1)</f>
        <v/>
      </c>
      <c r="J22" s="4">
        <f>SUMIFS(df_blueme_com_parcelamento!J:J,df_blueme_com_parcelamento!M:M,Conciliacao!A22)*(-1)</f>
        <v/>
      </c>
      <c r="K22" s="4">
        <f>SUMIFS(df_mutuos!J:J,df_mutuos!B:B,Conciliacao!A22)*(-1)</f>
        <v/>
      </c>
      <c r="L22" s="8">
        <f>SUMIFS(df_bloqueios_judiciais!E:E,df_bloqueios_judiciais!D:D,Conciliacao!A22,df_bloqueios_judiciais!E:E,"&lt;0")</f>
        <v/>
      </c>
      <c r="M22" s="10">
        <f>SUMIFS(df_extratos!I:I,df_extratos!F:F,Conciliacao!BD22,df_extratos!G:G,"DEBITO")+SUMIFS(df_extratos!I:I,df_extratos!F:F,Conciliacao!A22,df_extratos!G:G,"DEBITO")+SUMIFS(df_extratos!I:I,df_extratos!F:F,Conciliacao!BE22,df_extratos!G:G,"DEBITO")+SUMIFS(df_extratos!I:I,df_extratos!F:F,Conciliacao!BF22,df_extratos!G:G,"DEBITO")+SUMIFS(df_extratos!I:I,df_extratos!F:F,Conciliacao!BG22,df_extratos!G:G,"DEBITO")</f>
        <v/>
      </c>
      <c r="N22" s="11">
        <f>M22-SUM(I22:L22)</f>
        <v/>
      </c>
      <c r="O22" s="25">
        <f>SUMIFS(df_ajustes_conciliaco!D:D,df_ajustes_conciliaco!C:C,Conciliacao!A22)</f>
        <v/>
      </c>
      <c r="P22" s="22">
        <f>N22+H22-O22</f>
        <v/>
      </c>
      <c r="BD22" s="20" t="n">
        <v>45678.5</v>
      </c>
      <c r="BE22" s="20" t="n">
        <v>45678.125</v>
      </c>
      <c r="BF22" s="20" t="n">
        <v>45678.54166666666</v>
      </c>
      <c r="BG22" s="20" t="n">
        <v>45678.625</v>
      </c>
    </row>
    <row r="23">
      <c r="A23" s="5">
        <f>A22+1</f>
        <v/>
      </c>
      <c r="B23" s="3">
        <f>-SUMIFS(df_extrato_zig!G:G,df_extrato_zig!E:E,Conciliacao!A23,df_extrato_zig!D:D,"Saque")-SUMIFS(df_extrato_zig!G:G,df_extrato_zig!E:E,Conciliacao!A23,df_extrato_zig!D:D,"Antecipação")</f>
        <v/>
      </c>
      <c r="C23" s="3">
        <f>SUMIFS(df_extrato_zig!E:E,df_extrato_zig!L:L,Conciliacao!A23,df_extrato_zig!F:F,"DINHEIRO")</f>
        <v/>
      </c>
      <c r="D23" s="3">
        <f>SUMIFS(view_parc_agrup!H:H,view_parc_agrup!G:G,Conciliacao!A23)</f>
        <v/>
      </c>
      <c r="E23" s="3">
        <f>SUMIFS(df_mutuos!I:I,df_mutuos!B:B,Conciliacao!A23)</f>
        <v/>
      </c>
      <c r="F23" s="6">
        <f>SUMIFS(df_bloqueios_judiciais!E:E,df_bloqueios_judiciais!D:D,Conciliacao!A23,df_bloqueios_judiciais!E:E,"&gt;0")</f>
        <v/>
      </c>
      <c r="G23" s="7">
        <f>SUMIFS(df_extratos!I:I,df_extratos!F:F,Conciliacao!BD23,df_extratos!G:G,"CREDITO")+SUMIFS(df_extratos!I:I,df_extratos!F:F,Conciliacao!A23,df_extratos!G:G,"CREDITO")+SUMIFS(df_extratos!I:I,df_extratos!F:F,Conciliacao!BE23,df_extratos!G:G,"CREDITO")+SUMIFS(df_extratos!I:I,df_extratos!F:F,Conciliacao!BF23,df_extratos!G:G,"CREDITO")+SUMIFS(df_extratos!I:I,df_extratos!F:F,Conciliacao!BG23,df_extratos!G:G,"CREDITO")</f>
        <v/>
      </c>
      <c r="H23" s="9">
        <f>G23-SUM(B23:F23)</f>
        <v/>
      </c>
      <c r="I23" s="4">
        <f>SUMIFS(df_blueme_sem_parcelamento!E:E,df_blueme_sem_parcelamento!H:H,Conciliacao!A23)*(-1)</f>
        <v/>
      </c>
      <c r="J23" s="4">
        <f>SUMIFS(df_blueme_com_parcelamento!J:J,df_blueme_com_parcelamento!M:M,Conciliacao!A23)*(-1)</f>
        <v/>
      </c>
      <c r="K23" s="4">
        <f>SUMIFS(df_mutuos!J:J,df_mutuos!B:B,Conciliacao!A23)*(-1)</f>
        <v/>
      </c>
      <c r="L23" s="8">
        <f>SUMIFS(df_bloqueios_judiciais!E:E,df_bloqueios_judiciais!D:D,Conciliacao!A23,df_bloqueios_judiciais!E:E,"&lt;0")</f>
        <v/>
      </c>
      <c r="M23" s="10">
        <f>SUMIFS(df_extratos!I:I,df_extratos!F:F,Conciliacao!BD23,df_extratos!G:G,"DEBITO")+SUMIFS(df_extratos!I:I,df_extratos!F:F,Conciliacao!A23,df_extratos!G:G,"DEBITO")+SUMIFS(df_extratos!I:I,df_extratos!F:F,Conciliacao!BE23,df_extratos!G:G,"DEBITO")+SUMIFS(df_extratos!I:I,df_extratos!F:F,Conciliacao!BF23,df_extratos!G:G,"DEBITO")+SUMIFS(df_extratos!I:I,df_extratos!F:F,Conciliacao!BG23,df_extratos!G:G,"DEBITO")</f>
        <v/>
      </c>
      <c r="N23" s="11">
        <f>M23-SUM(I23:L23)</f>
        <v/>
      </c>
      <c r="O23" s="25">
        <f>SUMIFS(df_ajustes_conciliaco!D:D,df_ajustes_conciliaco!C:C,Conciliacao!A23)</f>
        <v/>
      </c>
      <c r="P23" s="22">
        <f>N23+H23-O23</f>
        <v/>
      </c>
      <c r="BD23" s="20" t="n">
        <v>45679.5</v>
      </c>
      <c r="BE23" s="20" t="n">
        <v>45679.125</v>
      </c>
      <c r="BF23" s="20" t="n">
        <v>45679.54166666666</v>
      </c>
      <c r="BG23" s="20" t="n">
        <v>45679.625</v>
      </c>
    </row>
    <row r="24">
      <c r="A24" s="5">
        <f>A23+1</f>
        <v/>
      </c>
      <c r="B24" s="3">
        <f>-SUMIFS(df_extrato_zig!G:G,df_extrato_zig!E:E,Conciliacao!A24,df_extrato_zig!D:D,"Saque")-SUMIFS(df_extrato_zig!G:G,df_extrato_zig!E:E,Conciliacao!A24,df_extrato_zig!D:D,"Antecipação")</f>
        <v/>
      </c>
      <c r="C24" s="3">
        <f>SUMIFS(df_extrato_zig!E:E,df_extrato_zig!L:L,Conciliacao!A24,df_extrato_zig!F:F,"DINHEIRO")</f>
        <v/>
      </c>
      <c r="D24" s="3">
        <f>SUMIFS(view_parc_agrup!H:H,view_parc_agrup!G:G,Conciliacao!A24)</f>
        <v/>
      </c>
      <c r="E24" s="3">
        <f>SUMIFS(df_mutuos!I:I,df_mutuos!B:B,Conciliacao!A24)</f>
        <v/>
      </c>
      <c r="F24" s="6">
        <f>SUMIFS(df_bloqueios_judiciais!E:E,df_bloqueios_judiciais!D:D,Conciliacao!A24,df_bloqueios_judiciais!E:E,"&gt;0")</f>
        <v/>
      </c>
      <c r="G24" s="7">
        <f>SUMIFS(df_extratos!I:I,df_extratos!F:F,Conciliacao!BD24,df_extratos!G:G,"CREDITO")+SUMIFS(df_extratos!I:I,df_extratos!F:F,Conciliacao!A24,df_extratos!G:G,"CREDITO")+SUMIFS(df_extratos!I:I,df_extratos!F:F,Conciliacao!BE24,df_extratos!G:G,"CREDITO")+SUMIFS(df_extratos!I:I,df_extratos!F:F,Conciliacao!BF24,df_extratos!G:G,"CREDITO")+SUMIFS(df_extratos!I:I,df_extratos!F:F,Conciliacao!BG24,df_extratos!G:G,"CREDITO")</f>
        <v/>
      </c>
      <c r="H24" s="9">
        <f>G24-SUM(B24:F24)</f>
        <v/>
      </c>
      <c r="I24" s="4">
        <f>SUMIFS(df_blueme_sem_parcelamento!E:E,df_blueme_sem_parcelamento!H:H,Conciliacao!A24)*(-1)</f>
        <v/>
      </c>
      <c r="J24" s="4">
        <f>SUMIFS(df_blueme_com_parcelamento!J:J,df_blueme_com_parcelamento!M:M,Conciliacao!A24)*(-1)</f>
        <v/>
      </c>
      <c r="K24" s="4">
        <f>SUMIFS(df_mutuos!J:J,df_mutuos!B:B,Conciliacao!A24)*(-1)</f>
        <v/>
      </c>
      <c r="L24" s="8">
        <f>SUMIFS(df_bloqueios_judiciais!E:E,df_bloqueios_judiciais!D:D,Conciliacao!A24,df_bloqueios_judiciais!E:E,"&lt;0")</f>
        <v/>
      </c>
      <c r="M24" s="10">
        <f>SUMIFS(df_extratos!I:I,df_extratos!F:F,Conciliacao!BD24,df_extratos!G:G,"DEBITO")+SUMIFS(df_extratos!I:I,df_extratos!F:F,Conciliacao!A24,df_extratos!G:G,"DEBITO")+SUMIFS(df_extratos!I:I,df_extratos!F:F,Conciliacao!BE24,df_extratos!G:G,"DEBITO")+SUMIFS(df_extratos!I:I,df_extratos!F:F,Conciliacao!BF24,df_extratos!G:G,"DEBITO")+SUMIFS(df_extratos!I:I,df_extratos!F:F,Conciliacao!BG24,df_extratos!G:G,"DEBITO")</f>
        <v/>
      </c>
      <c r="N24" s="11">
        <f>M24-SUM(I24:L24)</f>
        <v/>
      </c>
      <c r="O24" s="25">
        <f>SUMIFS(df_ajustes_conciliaco!D:D,df_ajustes_conciliaco!C:C,Conciliacao!A24)</f>
        <v/>
      </c>
      <c r="P24" s="22">
        <f>N24+H24-O24</f>
        <v/>
      </c>
      <c r="BD24" s="20" t="n">
        <v>45680.5</v>
      </c>
      <c r="BE24" s="20" t="n">
        <v>45680.125</v>
      </c>
      <c r="BF24" s="20" t="n">
        <v>45680.54166666666</v>
      </c>
      <c r="BG24" s="20" t="n">
        <v>45680.625</v>
      </c>
    </row>
    <row r="25">
      <c r="A25" s="5">
        <f>A24+1</f>
        <v/>
      </c>
      <c r="B25" s="3">
        <f>-SUMIFS(df_extrato_zig!G:G,df_extrato_zig!E:E,Conciliacao!A25,df_extrato_zig!D:D,"Saque")-SUMIFS(df_extrato_zig!G:G,df_extrato_zig!E:E,Conciliacao!A25,df_extrato_zig!D:D,"Antecipação")</f>
        <v/>
      </c>
      <c r="C25" s="3">
        <f>SUMIFS(df_extrato_zig!E:E,df_extrato_zig!L:L,Conciliacao!A25,df_extrato_zig!F:F,"DINHEIRO")</f>
        <v/>
      </c>
      <c r="D25" s="3">
        <f>SUMIFS(view_parc_agrup!H:H,view_parc_agrup!G:G,Conciliacao!A25)</f>
        <v/>
      </c>
      <c r="E25" s="3">
        <f>SUMIFS(df_mutuos!I:I,df_mutuos!B:B,Conciliacao!A25)</f>
        <v/>
      </c>
      <c r="F25" s="6">
        <f>SUMIFS(df_bloqueios_judiciais!E:E,df_bloqueios_judiciais!D:D,Conciliacao!A25,df_bloqueios_judiciais!E:E,"&gt;0")</f>
        <v/>
      </c>
      <c r="G25" s="7">
        <f>SUMIFS(df_extratos!I:I,df_extratos!F:F,Conciliacao!BD25,df_extratos!G:G,"CREDITO")+SUMIFS(df_extratos!I:I,df_extratos!F:F,Conciliacao!A25,df_extratos!G:G,"CREDITO")+SUMIFS(df_extratos!I:I,df_extratos!F:F,Conciliacao!BE25,df_extratos!G:G,"CREDITO")+SUMIFS(df_extratos!I:I,df_extratos!F:F,Conciliacao!BF25,df_extratos!G:G,"CREDITO")+SUMIFS(df_extratos!I:I,df_extratos!F:F,Conciliacao!BG25,df_extratos!G:G,"CREDITO")</f>
        <v/>
      </c>
      <c r="H25" s="9">
        <f>G25-SUM(B25:F25)</f>
        <v/>
      </c>
      <c r="I25" s="4">
        <f>SUMIFS(df_blueme_sem_parcelamento!E:E,df_blueme_sem_parcelamento!H:H,Conciliacao!A25)*(-1)</f>
        <v/>
      </c>
      <c r="J25" s="4">
        <f>SUMIFS(df_blueme_com_parcelamento!J:J,df_blueme_com_parcelamento!M:M,Conciliacao!A25)*(-1)</f>
        <v/>
      </c>
      <c r="K25" s="4">
        <f>SUMIFS(df_mutuos!J:J,df_mutuos!B:B,Conciliacao!A25)*(-1)</f>
        <v/>
      </c>
      <c r="L25" s="8">
        <f>SUMIFS(df_bloqueios_judiciais!E:E,df_bloqueios_judiciais!D:D,Conciliacao!A25,df_bloqueios_judiciais!E:E,"&lt;0")</f>
        <v/>
      </c>
      <c r="M25" s="10">
        <f>SUMIFS(df_extratos!I:I,df_extratos!F:F,Conciliacao!BD25,df_extratos!G:G,"DEBITO")+SUMIFS(df_extratos!I:I,df_extratos!F:F,Conciliacao!A25,df_extratos!G:G,"DEBITO")+SUMIFS(df_extratos!I:I,df_extratos!F:F,Conciliacao!BE25,df_extratos!G:G,"DEBITO")+SUMIFS(df_extratos!I:I,df_extratos!F:F,Conciliacao!BF25,df_extratos!G:G,"DEBITO")+SUMIFS(df_extratos!I:I,df_extratos!F:F,Conciliacao!BG25,df_extratos!G:G,"DEBITO")</f>
        <v/>
      </c>
      <c r="N25" s="11">
        <f>M25-SUM(I25:L25)</f>
        <v/>
      </c>
      <c r="O25" s="25">
        <f>SUMIFS(df_ajustes_conciliaco!D:D,df_ajustes_conciliaco!C:C,Conciliacao!A25)</f>
        <v/>
      </c>
      <c r="P25" s="22">
        <f>N25+H25-O25</f>
        <v/>
      </c>
      <c r="BD25" s="20" t="n">
        <v>45681.5</v>
      </c>
      <c r="BE25" s="20" t="n">
        <v>45681.125</v>
      </c>
      <c r="BF25" s="20" t="n">
        <v>45681.54166666666</v>
      </c>
      <c r="BG25" s="20" t="n">
        <v>45681.625</v>
      </c>
    </row>
    <row r="26">
      <c r="A26" s="5">
        <f>A25+1</f>
        <v/>
      </c>
      <c r="B26" s="3">
        <f>-SUMIFS(df_extrato_zig!G:G,df_extrato_zig!E:E,Conciliacao!A26,df_extrato_zig!D:D,"Saque")-SUMIFS(df_extrato_zig!G:G,df_extrato_zig!E:E,Conciliacao!A26,df_extrato_zig!D:D,"Antecipação")</f>
        <v/>
      </c>
      <c r="C26" s="3">
        <f>SUMIFS(df_extrato_zig!E:E,df_extrato_zig!L:L,Conciliacao!A26,df_extrato_zig!F:F,"DINHEIRO")</f>
        <v/>
      </c>
      <c r="D26" s="3">
        <f>SUMIFS(view_parc_agrup!H:H,view_parc_agrup!G:G,Conciliacao!A26)</f>
        <v/>
      </c>
      <c r="E26" s="3">
        <f>SUMIFS(df_mutuos!I:I,df_mutuos!B:B,Conciliacao!A26)</f>
        <v/>
      </c>
      <c r="F26" s="6">
        <f>SUMIFS(df_bloqueios_judiciais!E:E,df_bloqueios_judiciais!D:D,Conciliacao!A26,df_bloqueios_judiciais!E:E,"&gt;0")</f>
        <v/>
      </c>
      <c r="G26" s="7">
        <f>SUMIFS(df_extratos!I:I,df_extratos!F:F,Conciliacao!BD26,df_extratos!G:G,"CREDITO")+SUMIFS(df_extratos!I:I,df_extratos!F:F,Conciliacao!A26,df_extratos!G:G,"CREDITO")+SUMIFS(df_extratos!I:I,df_extratos!F:F,Conciliacao!BE26,df_extratos!G:G,"CREDITO")+SUMIFS(df_extratos!I:I,df_extratos!F:F,Conciliacao!BF26,df_extratos!G:G,"CREDITO")+SUMIFS(df_extratos!I:I,df_extratos!F:F,Conciliacao!BG26,df_extratos!G:G,"CREDITO")</f>
        <v/>
      </c>
      <c r="H26" s="9">
        <f>G26-SUM(B26:F26)</f>
        <v/>
      </c>
      <c r="I26" s="4">
        <f>SUMIFS(df_blueme_sem_parcelamento!E:E,df_blueme_sem_parcelamento!H:H,Conciliacao!A26)*(-1)</f>
        <v/>
      </c>
      <c r="J26" s="4">
        <f>SUMIFS(df_blueme_com_parcelamento!J:J,df_blueme_com_parcelamento!M:M,Conciliacao!A26)*(-1)</f>
        <v/>
      </c>
      <c r="K26" s="4">
        <f>SUMIFS(df_mutuos!J:J,df_mutuos!B:B,Conciliacao!A26)*(-1)</f>
        <v/>
      </c>
      <c r="L26" s="8">
        <f>SUMIFS(df_bloqueios_judiciais!E:E,df_bloqueios_judiciais!D:D,Conciliacao!A26,df_bloqueios_judiciais!E:E,"&lt;0")</f>
        <v/>
      </c>
      <c r="M26" s="10">
        <f>SUMIFS(df_extratos!I:I,df_extratos!F:F,Conciliacao!BD26,df_extratos!G:G,"DEBITO")+SUMIFS(df_extratos!I:I,df_extratos!F:F,Conciliacao!A26,df_extratos!G:G,"DEBITO")+SUMIFS(df_extratos!I:I,df_extratos!F:F,Conciliacao!BE26,df_extratos!G:G,"DEBITO")+SUMIFS(df_extratos!I:I,df_extratos!F:F,Conciliacao!BF26,df_extratos!G:G,"DEBITO")+SUMIFS(df_extratos!I:I,df_extratos!F:F,Conciliacao!BG26,df_extratos!G:G,"DEBITO")</f>
        <v/>
      </c>
      <c r="N26" s="11">
        <f>M26-SUM(I26:L26)</f>
        <v/>
      </c>
      <c r="O26" s="25">
        <f>SUMIFS(df_ajustes_conciliaco!D:D,df_ajustes_conciliaco!C:C,Conciliacao!A26)</f>
        <v/>
      </c>
      <c r="P26" s="22">
        <f>N26+H26-O26</f>
        <v/>
      </c>
      <c r="BD26" s="20" t="n">
        <v>45682.5</v>
      </c>
      <c r="BE26" s="20" t="n">
        <v>45682.125</v>
      </c>
      <c r="BF26" s="20" t="n">
        <v>45682.54166666666</v>
      </c>
      <c r="BG26" s="20" t="n">
        <v>45682.625</v>
      </c>
    </row>
    <row r="27">
      <c r="A27" s="5">
        <f>A26+1</f>
        <v/>
      </c>
      <c r="B27" s="3">
        <f>-SUMIFS(df_extrato_zig!G:G,df_extrato_zig!E:E,Conciliacao!A27,df_extrato_zig!D:D,"Saque")-SUMIFS(df_extrato_zig!G:G,df_extrato_zig!E:E,Conciliacao!A27,df_extrato_zig!D:D,"Antecipação")</f>
        <v/>
      </c>
      <c r="C27" s="3">
        <f>SUMIFS(df_extrato_zig!E:E,df_extrato_zig!L:L,Conciliacao!A27,df_extrato_zig!F:F,"DINHEIRO")</f>
        <v/>
      </c>
      <c r="D27" s="3">
        <f>SUMIFS(view_parc_agrup!H:H,view_parc_agrup!G:G,Conciliacao!A27)</f>
        <v/>
      </c>
      <c r="E27" s="3">
        <f>SUMIFS(df_mutuos!I:I,df_mutuos!B:B,Conciliacao!A27)</f>
        <v/>
      </c>
      <c r="F27" s="6">
        <f>SUMIFS(df_bloqueios_judiciais!E:E,df_bloqueios_judiciais!D:D,Conciliacao!A27,df_bloqueios_judiciais!E:E,"&gt;0")</f>
        <v/>
      </c>
      <c r="G27" s="7">
        <f>SUMIFS(df_extratos!I:I,df_extratos!F:F,Conciliacao!BD27,df_extratos!G:G,"CREDITO")+SUMIFS(df_extratos!I:I,df_extratos!F:F,Conciliacao!A27,df_extratos!G:G,"CREDITO")+SUMIFS(df_extratos!I:I,df_extratos!F:F,Conciliacao!BE27,df_extratos!G:G,"CREDITO")+SUMIFS(df_extratos!I:I,df_extratos!F:F,Conciliacao!BF27,df_extratos!G:G,"CREDITO")+SUMIFS(df_extratos!I:I,df_extratos!F:F,Conciliacao!BG27,df_extratos!G:G,"CREDITO")</f>
        <v/>
      </c>
      <c r="H27" s="9">
        <f>G27-SUM(B27:F27)</f>
        <v/>
      </c>
      <c r="I27" s="4">
        <f>SUMIFS(df_blueme_sem_parcelamento!E:E,df_blueme_sem_parcelamento!H:H,Conciliacao!A27)*(-1)</f>
        <v/>
      </c>
      <c r="J27" s="4">
        <f>SUMIFS(df_blueme_com_parcelamento!J:J,df_blueme_com_parcelamento!M:M,Conciliacao!A27)*(-1)</f>
        <v/>
      </c>
      <c r="K27" s="4">
        <f>SUMIFS(df_mutuos!J:J,df_mutuos!B:B,Conciliacao!A27)*(-1)</f>
        <v/>
      </c>
      <c r="L27" s="8">
        <f>SUMIFS(df_bloqueios_judiciais!E:E,df_bloqueios_judiciais!D:D,Conciliacao!A27,df_bloqueios_judiciais!E:E,"&lt;0")</f>
        <v/>
      </c>
      <c r="M27" s="10">
        <f>SUMIFS(df_extratos!I:I,df_extratos!F:F,Conciliacao!BD27,df_extratos!G:G,"DEBITO")+SUMIFS(df_extratos!I:I,df_extratos!F:F,Conciliacao!A27,df_extratos!G:G,"DEBITO")+SUMIFS(df_extratos!I:I,df_extratos!F:F,Conciliacao!BE27,df_extratos!G:G,"DEBITO")+SUMIFS(df_extratos!I:I,df_extratos!F:F,Conciliacao!BF27,df_extratos!G:G,"DEBITO")+SUMIFS(df_extratos!I:I,df_extratos!F:F,Conciliacao!BG27,df_extratos!G:G,"DEBITO")</f>
        <v/>
      </c>
      <c r="N27" s="11">
        <f>M27-SUM(I27:L27)</f>
        <v/>
      </c>
      <c r="O27" s="25">
        <f>SUMIFS(df_ajustes_conciliaco!D:D,df_ajustes_conciliaco!C:C,Conciliacao!A27)</f>
        <v/>
      </c>
      <c r="P27" s="22">
        <f>N27+H27-O27</f>
        <v/>
      </c>
      <c r="BD27" s="20" t="n">
        <v>45683.5</v>
      </c>
      <c r="BE27" s="20" t="n">
        <v>45683.125</v>
      </c>
      <c r="BF27" s="20" t="n">
        <v>45683.54166666666</v>
      </c>
      <c r="BG27" s="20" t="n">
        <v>45683.625</v>
      </c>
    </row>
    <row r="28">
      <c r="A28" s="5">
        <f>A27+1</f>
        <v/>
      </c>
      <c r="B28" s="3">
        <f>-SUMIFS(df_extrato_zig!G:G,df_extrato_zig!E:E,Conciliacao!A28,df_extrato_zig!D:D,"Saque")-SUMIFS(df_extrato_zig!G:G,df_extrato_zig!E:E,Conciliacao!A28,df_extrato_zig!D:D,"Antecipação")</f>
        <v/>
      </c>
      <c r="C28" s="3">
        <f>SUMIFS(df_extrato_zig!E:E,df_extrato_zig!L:L,Conciliacao!A28,df_extrato_zig!F:F,"DINHEIRO")</f>
        <v/>
      </c>
      <c r="D28" s="3">
        <f>SUMIFS(view_parc_agrup!H:H,view_parc_agrup!G:G,Conciliacao!A28)</f>
        <v/>
      </c>
      <c r="E28" s="3">
        <f>SUMIFS(df_mutuos!I:I,df_mutuos!B:B,Conciliacao!A28)</f>
        <v/>
      </c>
      <c r="F28" s="6">
        <f>SUMIFS(df_bloqueios_judiciais!E:E,df_bloqueios_judiciais!D:D,Conciliacao!A28,df_bloqueios_judiciais!E:E,"&gt;0")</f>
        <v/>
      </c>
      <c r="G28" s="7">
        <f>SUMIFS(df_extratos!I:I,df_extratos!F:F,Conciliacao!BD28,df_extratos!G:G,"CREDITO")+SUMIFS(df_extratos!I:I,df_extratos!F:F,Conciliacao!A28,df_extratos!G:G,"CREDITO")+SUMIFS(df_extratos!I:I,df_extratos!F:F,Conciliacao!BE28,df_extratos!G:G,"CREDITO")+SUMIFS(df_extratos!I:I,df_extratos!F:F,Conciliacao!BF28,df_extratos!G:G,"CREDITO")+SUMIFS(df_extratos!I:I,df_extratos!F:F,Conciliacao!BG28,df_extratos!G:G,"CREDITO")</f>
        <v/>
      </c>
      <c r="H28" s="9">
        <f>G28-SUM(B28:F28)</f>
        <v/>
      </c>
      <c r="I28" s="4">
        <f>SUMIFS(df_blueme_sem_parcelamento!E:E,df_blueme_sem_parcelamento!H:H,Conciliacao!A28)*(-1)</f>
        <v/>
      </c>
      <c r="J28" s="4">
        <f>SUMIFS(df_blueme_com_parcelamento!J:J,df_blueme_com_parcelamento!M:M,Conciliacao!A28)*(-1)</f>
        <v/>
      </c>
      <c r="K28" s="4">
        <f>SUMIFS(df_mutuos!J:J,df_mutuos!B:B,Conciliacao!A28)*(-1)</f>
        <v/>
      </c>
      <c r="L28" s="8">
        <f>SUMIFS(df_bloqueios_judiciais!E:E,df_bloqueios_judiciais!D:D,Conciliacao!A28,df_bloqueios_judiciais!E:E,"&lt;0")</f>
        <v/>
      </c>
      <c r="M28" s="10">
        <f>SUMIFS(df_extratos!I:I,df_extratos!F:F,Conciliacao!BD28,df_extratos!G:G,"DEBITO")+SUMIFS(df_extratos!I:I,df_extratos!F:F,Conciliacao!A28,df_extratos!G:G,"DEBITO")+SUMIFS(df_extratos!I:I,df_extratos!F:F,Conciliacao!BE28,df_extratos!G:G,"DEBITO")+SUMIFS(df_extratos!I:I,df_extratos!F:F,Conciliacao!BF28,df_extratos!G:G,"DEBITO")+SUMIFS(df_extratos!I:I,df_extratos!F:F,Conciliacao!BG28,df_extratos!G:G,"DEBITO")</f>
        <v/>
      </c>
      <c r="N28" s="11">
        <f>M28-SUM(I28:L28)</f>
        <v/>
      </c>
      <c r="O28" s="25">
        <f>SUMIFS(df_ajustes_conciliaco!D:D,df_ajustes_conciliaco!C:C,Conciliacao!A28)</f>
        <v/>
      </c>
      <c r="P28" s="22">
        <f>N28+H28-O28</f>
        <v/>
      </c>
      <c r="BD28" s="20" t="n">
        <v>45684.5</v>
      </c>
      <c r="BE28" s="20" t="n">
        <v>45684.125</v>
      </c>
      <c r="BF28" s="20" t="n">
        <v>45684.54166666666</v>
      </c>
      <c r="BG28" s="20" t="n">
        <v>45684.625</v>
      </c>
    </row>
    <row r="29">
      <c r="A29" s="5">
        <f>A28+1</f>
        <v/>
      </c>
      <c r="B29" s="3">
        <f>-SUMIFS(df_extrato_zig!G:G,df_extrato_zig!E:E,Conciliacao!A29,df_extrato_zig!D:D,"Saque")-SUMIFS(df_extrato_zig!G:G,df_extrato_zig!E:E,Conciliacao!A29,df_extrato_zig!D:D,"Antecipação")</f>
        <v/>
      </c>
      <c r="C29" s="3">
        <f>SUMIFS(df_extrato_zig!E:E,df_extrato_zig!L:L,Conciliacao!A29,df_extrato_zig!F:F,"DINHEIRO")</f>
        <v/>
      </c>
      <c r="D29" s="3">
        <f>SUMIFS(view_parc_agrup!H:H,view_parc_agrup!G:G,Conciliacao!A29)</f>
        <v/>
      </c>
      <c r="E29" s="3">
        <f>SUMIFS(df_mutuos!I:I,df_mutuos!B:B,Conciliacao!A29)</f>
        <v/>
      </c>
      <c r="F29" s="6">
        <f>SUMIFS(df_bloqueios_judiciais!E:E,df_bloqueios_judiciais!D:D,Conciliacao!A29,df_bloqueios_judiciais!E:E,"&gt;0")</f>
        <v/>
      </c>
      <c r="G29" s="7">
        <f>SUMIFS(df_extratos!I:I,df_extratos!F:F,Conciliacao!BD29,df_extratos!G:G,"CREDITO")+SUMIFS(df_extratos!I:I,df_extratos!F:F,Conciliacao!A29,df_extratos!G:G,"CREDITO")+SUMIFS(df_extratos!I:I,df_extratos!F:F,Conciliacao!BE29,df_extratos!G:G,"CREDITO")+SUMIFS(df_extratos!I:I,df_extratos!F:F,Conciliacao!BF29,df_extratos!G:G,"CREDITO")+SUMIFS(df_extratos!I:I,df_extratos!F:F,Conciliacao!BG29,df_extratos!G:G,"CREDITO")</f>
        <v/>
      </c>
      <c r="H29" s="9">
        <f>G29-SUM(B29:F29)</f>
        <v/>
      </c>
      <c r="I29" s="4">
        <f>SUMIFS(df_blueme_sem_parcelamento!E:E,df_blueme_sem_parcelamento!H:H,Conciliacao!A29)*(-1)</f>
        <v/>
      </c>
      <c r="J29" s="4">
        <f>SUMIFS(df_blueme_com_parcelamento!J:J,df_blueme_com_parcelamento!M:M,Conciliacao!A29)*(-1)</f>
        <v/>
      </c>
      <c r="K29" s="4">
        <f>SUMIFS(df_mutuos!J:J,df_mutuos!B:B,Conciliacao!A29)*(-1)</f>
        <v/>
      </c>
      <c r="L29" s="8">
        <f>SUMIFS(df_bloqueios_judiciais!E:E,df_bloqueios_judiciais!D:D,Conciliacao!A29,df_bloqueios_judiciais!E:E,"&lt;0")</f>
        <v/>
      </c>
      <c r="M29" s="10">
        <f>SUMIFS(df_extratos!I:I,df_extratos!F:F,Conciliacao!BD29,df_extratos!G:G,"DEBITO")+SUMIFS(df_extratos!I:I,df_extratos!F:F,Conciliacao!A29,df_extratos!G:G,"DEBITO")+SUMIFS(df_extratos!I:I,df_extratos!F:F,Conciliacao!BE29,df_extratos!G:G,"DEBITO")+SUMIFS(df_extratos!I:I,df_extratos!F:F,Conciliacao!BF29,df_extratos!G:G,"DEBITO")+SUMIFS(df_extratos!I:I,df_extratos!F:F,Conciliacao!BG29,df_extratos!G:G,"DEBITO")</f>
        <v/>
      </c>
      <c r="N29" s="11">
        <f>M29-SUM(I29:L29)</f>
        <v/>
      </c>
      <c r="O29" s="25">
        <f>SUMIFS(df_ajustes_conciliaco!D:D,df_ajustes_conciliaco!C:C,Conciliacao!A29)</f>
        <v/>
      </c>
      <c r="P29" s="22">
        <f>N29+H29-O29</f>
        <v/>
      </c>
      <c r="BD29" s="20" t="n">
        <v>45685.5</v>
      </c>
      <c r="BE29" s="20" t="n">
        <v>45685.125</v>
      </c>
      <c r="BF29" s="20" t="n">
        <v>45685.54166666666</v>
      </c>
      <c r="BG29" s="20" t="n">
        <v>45685.625</v>
      </c>
    </row>
    <row r="30">
      <c r="A30" s="5">
        <f>A29+1</f>
        <v/>
      </c>
      <c r="B30" s="3">
        <f>-SUMIFS(df_extrato_zig!G:G,df_extrato_zig!E:E,Conciliacao!A30,df_extrato_zig!D:D,"Saque")-SUMIFS(df_extrato_zig!G:G,df_extrato_zig!E:E,Conciliacao!A30,df_extrato_zig!D:D,"Antecipação")</f>
        <v/>
      </c>
      <c r="C30" s="3">
        <f>SUMIFS(df_extrato_zig!E:E,df_extrato_zig!L:L,Conciliacao!A30,df_extrato_zig!F:F,"DINHEIRO")</f>
        <v/>
      </c>
      <c r="D30" s="3">
        <f>SUMIFS(view_parc_agrup!H:H,view_parc_agrup!G:G,Conciliacao!A30)</f>
        <v/>
      </c>
      <c r="E30" s="3">
        <f>SUMIFS(df_mutuos!I:I,df_mutuos!B:B,Conciliacao!A30)</f>
        <v/>
      </c>
      <c r="F30" s="6">
        <f>SUMIFS(df_bloqueios_judiciais!E:E,df_bloqueios_judiciais!D:D,Conciliacao!A30,df_bloqueios_judiciais!E:E,"&gt;0")</f>
        <v/>
      </c>
      <c r="G30" s="7">
        <f>SUMIFS(df_extratos!I:I,df_extratos!F:F,Conciliacao!BD30,df_extratos!G:G,"CREDITO")+SUMIFS(df_extratos!I:I,df_extratos!F:F,Conciliacao!A30,df_extratos!G:G,"CREDITO")+SUMIFS(df_extratos!I:I,df_extratos!F:F,Conciliacao!BE30,df_extratos!G:G,"CREDITO")+SUMIFS(df_extratos!I:I,df_extratos!F:F,Conciliacao!BF30,df_extratos!G:G,"CREDITO")+SUMIFS(df_extratos!I:I,df_extratos!F:F,Conciliacao!BG30,df_extratos!G:G,"CREDITO")</f>
        <v/>
      </c>
      <c r="H30" s="9">
        <f>G30-SUM(B30:F30)</f>
        <v/>
      </c>
      <c r="I30" s="4">
        <f>SUMIFS(df_blueme_sem_parcelamento!E:E,df_blueme_sem_parcelamento!H:H,Conciliacao!A30)*(-1)</f>
        <v/>
      </c>
      <c r="J30" s="4">
        <f>SUMIFS(df_blueme_com_parcelamento!J:J,df_blueme_com_parcelamento!M:M,Conciliacao!A30)*(-1)</f>
        <v/>
      </c>
      <c r="K30" s="4">
        <f>SUMIFS(df_mutuos!J:J,df_mutuos!B:B,Conciliacao!A30)*(-1)</f>
        <v/>
      </c>
      <c r="L30" s="8">
        <f>SUMIFS(df_bloqueios_judiciais!E:E,df_bloqueios_judiciais!D:D,Conciliacao!A30,df_bloqueios_judiciais!E:E,"&lt;0")</f>
        <v/>
      </c>
      <c r="M30" s="10">
        <f>SUMIFS(df_extratos!I:I,df_extratos!F:F,Conciliacao!BD30,df_extratos!G:G,"DEBITO")+SUMIFS(df_extratos!I:I,df_extratos!F:F,Conciliacao!A30,df_extratos!G:G,"DEBITO")+SUMIFS(df_extratos!I:I,df_extratos!F:F,Conciliacao!BE30,df_extratos!G:G,"DEBITO")+SUMIFS(df_extratos!I:I,df_extratos!F:F,Conciliacao!BF30,df_extratos!G:G,"DEBITO")+SUMIFS(df_extratos!I:I,df_extratos!F:F,Conciliacao!BG30,df_extratos!G:G,"DEBITO")</f>
        <v/>
      </c>
      <c r="N30" s="11">
        <f>M30-SUM(I30:L30)</f>
        <v/>
      </c>
      <c r="O30" s="25">
        <f>SUMIFS(df_ajustes_conciliaco!D:D,df_ajustes_conciliaco!C:C,Conciliacao!A30)</f>
        <v/>
      </c>
      <c r="P30" s="22">
        <f>N30+H30-O30</f>
        <v/>
      </c>
      <c r="BD30" s="20" t="n">
        <v>45686.5</v>
      </c>
      <c r="BE30" s="20" t="n">
        <v>45686.125</v>
      </c>
      <c r="BF30" s="20" t="n">
        <v>45686.54166666666</v>
      </c>
      <c r="BG30" s="20" t="n">
        <v>45686.625</v>
      </c>
    </row>
    <row r="31">
      <c r="A31" s="5">
        <f>A30+1</f>
        <v/>
      </c>
      <c r="B31" s="3">
        <f>-SUMIFS(df_extrato_zig!G:G,df_extrato_zig!E:E,Conciliacao!A31,df_extrato_zig!D:D,"Saque")-SUMIFS(df_extrato_zig!G:G,df_extrato_zig!E:E,Conciliacao!A31,df_extrato_zig!D:D,"Antecipação")</f>
        <v/>
      </c>
      <c r="C31" s="3">
        <f>SUMIFS(df_extrato_zig!E:E,df_extrato_zig!L:L,Conciliacao!A31,df_extrato_zig!F:F,"DINHEIRO")</f>
        <v/>
      </c>
      <c r="D31" s="3">
        <f>SUMIFS(view_parc_agrup!H:H,view_parc_agrup!G:G,Conciliacao!A31)</f>
        <v/>
      </c>
      <c r="E31" s="3">
        <f>SUMIFS(df_mutuos!I:I,df_mutuos!B:B,Conciliacao!A31)</f>
        <v/>
      </c>
      <c r="F31" s="6">
        <f>SUMIFS(df_bloqueios_judiciais!E:E,df_bloqueios_judiciais!D:D,Conciliacao!A31,df_bloqueios_judiciais!E:E,"&gt;0")</f>
        <v/>
      </c>
      <c r="G31" s="7">
        <f>SUMIFS(df_extratos!I:I,df_extratos!F:F,Conciliacao!BD31,df_extratos!G:G,"CREDITO")+SUMIFS(df_extratos!I:I,df_extratos!F:F,Conciliacao!A31,df_extratos!G:G,"CREDITO")+SUMIFS(df_extratos!I:I,df_extratos!F:F,Conciliacao!BE31,df_extratos!G:G,"CREDITO")+SUMIFS(df_extratos!I:I,df_extratos!F:F,Conciliacao!BF31,df_extratos!G:G,"CREDITO")+SUMIFS(df_extratos!I:I,df_extratos!F:F,Conciliacao!BG31,df_extratos!G:G,"CREDITO")</f>
        <v/>
      </c>
      <c r="H31" s="9">
        <f>G31-SUM(B31:F31)</f>
        <v/>
      </c>
      <c r="I31" s="4">
        <f>SUMIFS(df_blueme_sem_parcelamento!E:E,df_blueme_sem_parcelamento!H:H,Conciliacao!A31)*(-1)</f>
        <v/>
      </c>
      <c r="J31" s="4">
        <f>SUMIFS(df_blueme_com_parcelamento!J:J,df_blueme_com_parcelamento!M:M,Conciliacao!A31)*(-1)</f>
        <v/>
      </c>
      <c r="K31" s="4">
        <f>SUMIFS(df_mutuos!J:J,df_mutuos!B:B,Conciliacao!A31)*(-1)</f>
        <v/>
      </c>
      <c r="L31" s="8">
        <f>SUMIFS(df_bloqueios_judiciais!E:E,df_bloqueios_judiciais!D:D,Conciliacao!A31,df_bloqueios_judiciais!E:E,"&lt;0")</f>
        <v/>
      </c>
      <c r="M31" s="10">
        <f>SUMIFS(df_extratos!I:I,df_extratos!F:F,Conciliacao!BD31,df_extratos!G:G,"DEBITO")+SUMIFS(df_extratos!I:I,df_extratos!F:F,Conciliacao!A31,df_extratos!G:G,"DEBITO")+SUMIFS(df_extratos!I:I,df_extratos!F:F,Conciliacao!BE31,df_extratos!G:G,"DEBITO")+SUMIFS(df_extratos!I:I,df_extratos!F:F,Conciliacao!BF31,df_extratos!G:G,"DEBITO")+SUMIFS(df_extratos!I:I,df_extratos!F:F,Conciliacao!BG31,df_extratos!G:G,"DEBITO")</f>
        <v/>
      </c>
      <c r="N31" s="11">
        <f>M31-SUM(I31:L31)</f>
        <v/>
      </c>
      <c r="O31" s="25">
        <f>SUMIFS(df_ajustes_conciliaco!D:D,df_ajustes_conciliaco!C:C,Conciliacao!A31)</f>
        <v/>
      </c>
      <c r="P31" s="22">
        <f>N31+H31-O31</f>
        <v/>
      </c>
      <c r="BD31" s="20" t="n">
        <v>45687.5</v>
      </c>
      <c r="BE31" s="20" t="n">
        <v>45687.125</v>
      </c>
      <c r="BF31" s="20" t="n">
        <v>45687.54166666666</v>
      </c>
      <c r="BG31" s="20" t="n">
        <v>45687.625</v>
      </c>
    </row>
    <row r="32">
      <c r="A32" s="5">
        <f>A31+1</f>
        <v/>
      </c>
      <c r="B32" s="3">
        <f>-SUMIFS(df_extrato_zig!G:G,df_extrato_zig!E:E,Conciliacao!A32,df_extrato_zig!D:D,"Saque")-SUMIFS(df_extrato_zig!G:G,df_extrato_zig!E:E,Conciliacao!A32,df_extrato_zig!D:D,"Antecipação")</f>
        <v/>
      </c>
      <c r="C32" s="3">
        <f>SUMIFS(df_extrato_zig!E:E,df_extrato_zig!L:L,Conciliacao!A32,df_extrato_zig!F:F,"DINHEIRO")</f>
        <v/>
      </c>
      <c r="D32" s="3">
        <f>SUMIFS(view_parc_agrup!H:H,view_parc_agrup!G:G,Conciliacao!A32)</f>
        <v/>
      </c>
      <c r="E32" s="3">
        <f>SUMIFS(df_mutuos!I:I,df_mutuos!B:B,Conciliacao!A32)</f>
        <v/>
      </c>
      <c r="F32" s="6">
        <f>SUMIFS(df_bloqueios_judiciais!E:E,df_bloqueios_judiciais!D:D,Conciliacao!A32,df_bloqueios_judiciais!E:E,"&gt;0")</f>
        <v/>
      </c>
      <c r="G32" s="7">
        <f>SUMIFS(df_extratos!I:I,df_extratos!F:F,Conciliacao!BD32,df_extratos!G:G,"CREDITO")+SUMIFS(df_extratos!I:I,df_extratos!F:F,Conciliacao!A32,df_extratos!G:G,"CREDITO")+SUMIFS(df_extratos!I:I,df_extratos!F:F,Conciliacao!BE32,df_extratos!G:G,"CREDITO")+SUMIFS(df_extratos!I:I,df_extratos!F:F,Conciliacao!BF32,df_extratos!G:G,"CREDITO")+SUMIFS(df_extratos!I:I,df_extratos!F:F,Conciliacao!BG32,df_extratos!G:G,"CREDITO")</f>
        <v/>
      </c>
      <c r="H32" s="9">
        <f>G32-SUM(B32:F32)</f>
        <v/>
      </c>
      <c r="I32" s="4">
        <f>SUMIFS(df_blueme_sem_parcelamento!E:E,df_blueme_sem_parcelamento!H:H,Conciliacao!A32)*(-1)</f>
        <v/>
      </c>
      <c r="J32" s="4">
        <f>SUMIFS(df_blueme_com_parcelamento!J:J,df_blueme_com_parcelamento!M:M,Conciliacao!A32)*(-1)</f>
        <v/>
      </c>
      <c r="K32" s="4">
        <f>SUMIFS(df_mutuos!J:J,df_mutuos!B:B,Conciliacao!A32)*(-1)</f>
        <v/>
      </c>
      <c r="L32" s="8">
        <f>SUMIFS(df_bloqueios_judiciais!E:E,df_bloqueios_judiciais!D:D,Conciliacao!A32,df_bloqueios_judiciais!E:E,"&lt;0")</f>
        <v/>
      </c>
      <c r="M32" s="10">
        <f>SUMIFS(df_extratos!I:I,df_extratos!F:F,Conciliacao!BD32,df_extratos!G:G,"DEBITO")+SUMIFS(df_extratos!I:I,df_extratos!F:F,Conciliacao!A32,df_extratos!G:G,"DEBITO")+SUMIFS(df_extratos!I:I,df_extratos!F:F,Conciliacao!BE32,df_extratos!G:G,"DEBITO")+SUMIFS(df_extratos!I:I,df_extratos!F:F,Conciliacao!BF32,df_extratos!G:G,"DEBITO")+SUMIFS(df_extratos!I:I,df_extratos!F:F,Conciliacao!BG32,df_extratos!G:G,"DEBITO")</f>
        <v/>
      </c>
      <c r="N32" s="11">
        <f>M32-SUM(I32:L32)</f>
        <v/>
      </c>
      <c r="O32" s="25">
        <f>SUMIFS(df_ajustes_conciliaco!D:D,df_ajustes_conciliaco!C:C,Conciliacao!A32)</f>
        <v/>
      </c>
      <c r="P32" s="22">
        <f>N32+H32-O32</f>
        <v/>
      </c>
      <c r="BD32" s="20" t="n">
        <v>45688.5</v>
      </c>
      <c r="BE32" s="20" t="n">
        <v>45688.125</v>
      </c>
      <c r="BF32" s="20" t="n">
        <v>45688.54166666666</v>
      </c>
      <c r="BG32" s="20" t="n">
        <v>45688.625</v>
      </c>
    </row>
    <row r="33">
      <c r="A33" s="5">
        <f>A32+1</f>
        <v/>
      </c>
      <c r="B33" s="3">
        <f>-SUMIFS(df_extrato_zig!G:G,df_extrato_zig!E:E,Conciliacao!A33,df_extrato_zig!D:D,"Saque")-SUMIFS(df_extrato_zig!G:G,df_extrato_zig!E:E,Conciliacao!A33,df_extrato_zig!D:D,"Antecipação")</f>
        <v/>
      </c>
      <c r="C33" s="3">
        <f>SUMIFS(df_extrato_zig!E:E,df_extrato_zig!L:L,Conciliacao!A33,df_extrato_zig!F:F,"DINHEIRO")</f>
        <v/>
      </c>
      <c r="D33" s="3">
        <f>SUMIFS(view_parc_agrup!H:H,view_parc_agrup!G:G,Conciliacao!A33)</f>
        <v/>
      </c>
      <c r="E33" s="3">
        <f>SUMIFS(df_mutuos!I:I,df_mutuos!B:B,Conciliacao!A33)</f>
        <v/>
      </c>
      <c r="F33" s="6">
        <f>SUMIFS(df_bloqueios_judiciais!E:E,df_bloqueios_judiciais!D:D,Conciliacao!A33,df_bloqueios_judiciais!E:E,"&gt;0")</f>
        <v/>
      </c>
      <c r="G33" s="7">
        <f>SUMIFS(df_extratos!I:I,df_extratos!F:F,Conciliacao!BD33,df_extratos!G:G,"CREDITO")+SUMIFS(df_extratos!I:I,df_extratos!F:F,Conciliacao!A33,df_extratos!G:G,"CREDITO")+SUMIFS(df_extratos!I:I,df_extratos!F:F,Conciliacao!BE33,df_extratos!G:G,"CREDITO")+SUMIFS(df_extratos!I:I,df_extratos!F:F,Conciliacao!BF33,df_extratos!G:G,"CREDITO")+SUMIFS(df_extratos!I:I,df_extratos!F:F,Conciliacao!BG33,df_extratos!G:G,"CREDITO")</f>
        <v/>
      </c>
      <c r="H33" s="9">
        <f>G33-SUM(B33:F33)</f>
        <v/>
      </c>
      <c r="I33" s="4">
        <f>SUMIFS(df_blueme_sem_parcelamento!E:E,df_blueme_sem_parcelamento!H:H,Conciliacao!A33)*(-1)</f>
        <v/>
      </c>
      <c r="J33" s="4">
        <f>SUMIFS(df_blueme_com_parcelamento!J:J,df_blueme_com_parcelamento!M:M,Conciliacao!A33)*(-1)</f>
        <v/>
      </c>
      <c r="K33" s="4">
        <f>SUMIFS(df_mutuos!J:J,df_mutuos!B:B,Conciliacao!A33)*(-1)</f>
        <v/>
      </c>
      <c r="L33" s="8">
        <f>SUMIFS(df_bloqueios_judiciais!E:E,df_bloqueios_judiciais!D:D,Conciliacao!A33,df_bloqueios_judiciais!E:E,"&lt;0")</f>
        <v/>
      </c>
      <c r="M33" s="10">
        <f>SUMIFS(df_extratos!I:I,df_extratos!F:F,Conciliacao!BD33,df_extratos!G:G,"DEBITO")+SUMIFS(df_extratos!I:I,df_extratos!F:F,Conciliacao!A33,df_extratos!G:G,"DEBITO")+SUMIFS(df_extratos!I:I,df_extratos!F:F,Conciliacao!BE33,df_extratos!G:G,"DEBITO")+SUMIFS(df_extratos!I:I,df_extratos!F:F,Conciliacao!BF33,df_extratos!G:G,"DEBITO")+SUMIFS(df_extratos!I:I,df_extratos!F:F,Conciliacao!BG33,df_extratos!G:G,"DEBITO")</f>
        <v/>
      </c>
      <c r="N33" s="11">
        <f>M33-SUM(I33:L33)</f>
        <v/>
      </c>
      <c r="O33" s="25">
        <f>SUMIFS(df_ajustes_conciliaco!D:D,df_ajustes_conciliaco!C:C,Conciliacao!A33)</f>
        <v/>
      </c>
      <c r="P33" s="22">
        <f>N33+H33-O33</f>
        <v/>
      </c>
      <c r="BD33" s="20" t="n">
        <v>45689.5</v>
      </c>
      <c r="BE33" s="20" t="n">
        <v>45689.125</v>
      </c>
      <c r="BF33" s="20" t="n">
        <v>45689.54166666666</v>
      </c>
      <c r="BG33" s="20" t="n">
        <v>45689.625</v>
      </c>
    </row>
    <row r="34">
      <c r="A34" s="5">
        <f>A33+1</f>
        <v/>
      </c>
      <c r="B34" s="3">
        <f>-SUMIFS(df_extrato_zig!G:G,df_extrato_zig!E:E,Conciliacao!A34,df_extrato_zig!D:D,"Saque")-SUMIFS(df_extrato_zig!G:G,df_extrato_zig!E:E,Conciliacao!A34,df_extrato_zig!D:D,"Antecipação")</f>
        <v/>
      </c>
      <c r="C34" s="3">
        <f>SUMIFS(df_extrato_zig!E:E,df_extrato_zig!L:L,Conciliacao!A34,df_extrato_zig!F:F,"DINHEIRO")</f>
        <v/>
      </c>
      <c r="D34" s="3">
        <f>SUMIFS(view_parc_agrup!H:H,view_parc_agrup!G:G,Conciliacao!A34)</f>
        <v/>
      </c>
      <c r="E34" s="3">
        <f>SUMIFS(df_mutuos!I:I,df_mutuos!B:B,Conciliacao!A34)</f>
        <v/>
      </c>
      <c r="F34" s="6">
        <f>SUMIFS(df_bloqueios_judiciais!E:E,df_bloqueios_judiciais!D:D,Conciliacao!A34,df_bloqueios_judiciais!E:E,"&gt;0")</f>
        <v/>
      </c>
      <c r="G34" s="7">
        <f>SUMIFS(df_extratos!I:I,df_extratos!F:F,Conciliacao!BD34,df_extratos!G:G,"CREDITO")+SUMIFS(df_extratos!I:I,df_extratos!F:F,Conciliacao!A34,df_extratos!G:G,"CREDITO")+SUMIFS(df_extratos!I:I,df_extratos!F:F,Conciliacao!BE34,df_extratos!G:G,"CREDITO")+SUMIFS(df_extratos!I:I,df_extratos!F:F,Conciliacao!BF34,df_extratos!G:G,"CREDITO")+SUMIFS(df_extratos!I:I,df_extratos!F:F,Conciliacao!BG34,df_extratos!G:G,"CREDITO")</f>
        <v/>
      </c>
      <c r="H34" s="9">
        <f>G34-SUM(B34:F34)</f>
        <v/>
      </c>
      <c r="I34" s="4">
        <f>SUMIFS(df_blueme_sem_parcelamento!E:E,df_blueme_sem_parcelamento!H:H,Conciliacao!A34)*(-1)</f>
        <v/>
      </c>
      <c r="J34" s="4">
        <f>SUMIFS(df_blueme_com_parcelamento!J:J,df_blueme_com_parcelamento!M:M,Conciliacao!A34)*(-1)</f>
        <v/>
      </c>
      <c r="K34" s="4">
        <f>SUMIFS(df_mutuos!J:J,df_mutuos!B:B,Conciliacao!A34)*(-1)</f>
        <v/>
      </c>
      <c r="L34" s="8">
        <f>SUMIFS(df_bloqueios_judiciais!E:E,df_bloqueios_judiciais!D:D,Conciliacao!A34,df_bloqueios_judiciais!E:E,"&lt;0")</f>
        <v/>
      </c>
      <c r="M34" s="10">
        <f>SUMIFS(df_extratos!I:I,df_extratos!F:F,Conciliacao!BD34,df_extratos!G:G,"DEBITO")+SUMIFS(df_extratos!I:I,df_extratos!F:F,Conciliacao!A34,df_extratos!G:G,"DEBITO")+SUMIFS(df_extratos!I:I,df_extratos!F:F,Conciliacao!BE34,df_extratos!G:G,"DEBITO")+SUMIFS(df_extratos!I:I,df_extratos!F:F,Conciliacao!BF34,df_extratos!G:G,"DEBITO")+SUMIFS(df_extratos!I:I,df_extratos!F:F,Conciliacao!BG34,df_extratos!G:G,"DEBITO")</f>
        <v/>
      </c>
      <c r="N34" s="11">
        <f>M34-SUM(I34:L34)</f>
        <v/>
      </c>
      <c r="O34" s="25">
        <f>SUMIFS(df_ajustes_conciliaco!D:D,df_ajustes_conciliaco!C:C,Conciliacao!A34)</f>
        <v/>
      </c>
      <c r="P34" s="22">
        <f>N34+H34-O34</f>
        <v/>
      </c>
      <c r="BD34" s="20" t="n">
        <v>45690.5</v>
      </c>
      <c r="BE34" s="20" t="n">
        <v>45690.125</v>
      </c>
      <c r="BF34" s="20" t="n">
        <v>45690.54166666666</v>
      </c>
      <c r="BG34" s="20" t="n">
        <v>45690.625</v>
      </c>
    </row>
    <row r="35">
      <c r="A35" s="5">
        <f>A34+1</f>
        <v/>
      </c>
      <c r="B35" s="3">
        <f>-SUMIFS(df_extrato_zig!G:G,df_extrato_zig!E:E,Conciliacao!A35,df_extrato_zig!D:D,"Saque")-SUMIFS(df_extrato_zig!G:G,df_extrato_zig!E:E,Conciliacao!A35,df_extrato_zig!D:D,"Antecipação")</f>
        <v/>
      </c>
      <c r="C35" s="3">
        <f>SUMIFS(df_extrato_zig!E:E,df_extrato_zig!L:L,Conciliacao!A35,df_extrato_zig!F:F,"DINHEIRO")</f>
        <v/>
      </c>
      <c r="D35" s="3">
        <f>SUMIFS(view_parc_agrup!H:H,view_parc_agrup!G:G,Conciliacao!A35)</f>
        <v/>
      </c>
      <c r="E35" s="3">
        <f>SUMIFS(df_mutuos!I:I,df_mutuos!B:B,Conciliacao!A35)</f>
        <v/>
      </c>
      <c r="F35" s="6">
        <f>SUMIFS(df_bloqueios_judiciais!E:E,df_bloqueios_judiciais!D:D,Conciliacao!A35,df_bloqueios_judiciais!E:E,"&gt;0")</f>
        <v/>
      </c>
      <c r="G35" s="7">
        <f>SUMIFS(df_extratos!I:I,df_extratos!F:F,Conciliacao!BD35,df_extratos!G:G,"CREDITO")+SUMIFS(df_extratos!I:I,df_extratos!F:F,Conciliacao!A35,df_extratos!G:G,"CREDITO")+SUMIFS(df_extratos!I:I,df_extratos!F:F,Conciliacao!BE35,df_extratos!G:G,"CREDITO")+SUMIFS(df_extratos!I:I,df_extratos!F:F,Conciliacao!BF35,df_extratos!G:G,"CREDITO")+SUMIFS(df_extratos!I:I,df_extratos!F:F,Conciliacao!BG35,df_extratos!G:G,"CREDITO")</f>
        <v/>
      </c>
      <c r="H35" s="9">
        <f>G35-SUM(B35:F35)</f>
        <v/>
      </c>
      <c r="I35" s="4">
        <f>SUMIFS(df_blueme_sem_parcelamento!E:E,df_blueme_sem_parcelamento!H:H,Conciliacao!A35)*(-1)</f>
        <v/>
      </c>
      <c r="J35" s="4">
        <f>SUMIFS(df_blueme_com_parcelamento!J:J,df_blueme_com_parcelamento!M:M,Conciliacao!A35)*(-1)</f>
        <v/>
      </c>
      <c r="K35" s="4">
        <f>SUMIFS(df_mutuos!J:J,df_mutuos!B:B,Conciliacao!A35)*(-1)</f>
        <v/>
      </c>
      <c r="L35" s="8">
        <f>SUMIFS(df_bloqueios_judiciais!E:E,df_bloqueios_judiciais!D:D,Conciliacao!A35,df_bloqueios_judiciais!E:E,"&lt;0")</f>
        <v/>
      </c>
      <c r="M35" s="10">
        <f>SUMIFS(df_extratos!I:I,df_extratos!F:F,Conciliacao!BD35,df_extratos!G:G,"DEBITO")+SUMIFS(df_extratos!I:I,df_extratos!F:F,Conciliacao!A35,df_extratos!G:G,"DEBITO")+SUMIFS(df_extratos!I:I,df_extratos!F:F,Conciliacao!BE35,df_extratos!G:G,"DEBITO")+SUMIFS(df_extratos!I:I,df_extratos!F:F,Conciliacao!BF35,df_extratos!G:G,"DEBITO")+SUMIFS(df_extratos!I:I,df_extratos!F:F,Conciliacao!BG35,df_extratos!G:G,"DEBITO")</f>
        <v/>
      </c>
      <c r="N35" s="11">
        <f>M35-SUM(I35:L35)</f>
        <v/>
      </c>
      <c r="O35" s="25">
        <f>SUMIFS(df_ajustes_conciliaco!D:D,df_ajustes_conciliaco!C:C,Conciliacao!A35)</f>
        <v/>
      </c>
      <c r="P35" s="22">
        <f>N35+H35-O35</f>
        <v/>
      </c>
      <c r="BD35" s="20" t="n">
        <v>45691.5</v>
      </c>
      <c r="BE35" s="20" t="n">
        <v>45691.125</v>
      </c>
      <c r="BF35" s="20" t="n">
        <v>45691.54166666666</v>
      </c>
      <c r="BG35" s="20" t="n">
        <v>45691.625</v>
      </c>
    </row>
    <row r="36">
      <c r="A36" s="5">
        <f>A35+1</f>
        <v/>
      </c>
      <c r="B36" s="3">
        <f>-SUMIFS(df_extrato_zig!G:G,df_extrato_zig!E:E,Conciliacao!A36,df_extrato_zig!D:D,"Saque")-SUMIFS(df_extrato_zig!G:G,df_extrato_zig!E:E,Conciliacao!A36,df_extrato_zig!D:D,"Antecipação")</f>
        <v/>
      </c>
      <c r="C36" s="3">
        <f>SUMIFS(df_extrato_zig!E:E,df_extrato_zig!L:L,Conciliacao!A36,df_extrato_zig!F:F,"DINHEIRO")</f>
        <v/>
      </c>
      <c r="D36" s="3">
        <f>SUMIFS(view_parc_agrup!H:H,view_parc_agrup!G:G,Conciliacao!A36)</f>
        <v/>
      </c>
      <c r="E36" s="3">
        <f>SUMIFS(df_mutuos!I:I,df_mutuos!B:B,Conciliacao!A36)</f>
        <v/>
      </c>
      <c r="F36" s="6">
        <f>SUMIFS(df_bloqueios_judiciais!E:E,df_bloqueios_judiciais!D:D,Conciliacao!A36,df_bloqueios_judiciais!E:E,"&gt;0")</f>
        <v/>
      </c>
      <c r="G36" s="7">
        <f>SUMIFS(df_extratos!I:I,df_extratos!F:F,Conciliacao!BD36,df_extratos!G:G,"CREDITO")+SUMIFS(df_extratos!I:I,df_extratos!F:F,Conciliacao!A36,df_extratos!G:G,"CREDITO")+SUMIFS(df_extratos!I:I,df_extratos!F:F,Conciliacao!BE36,df_extratos!G:G,"CREDITO")+SUMIFS(df_extratos!I:I,df_extratos!F:F,Conciliacao!BF36,df_extratos!G:G,"CREDITO")+SUMIFS(df_extratos!I:I,df_extratos!F:F,Conciliacao!BG36,df_extratos!G:G,"CREDITO")</f>
        <v/>
      </c>
      <c r="H36" s="9">
        <f>G36-SUM(B36:F36)</f>
        <v/>
      </c>
      <c r="I36" s="4">
        <f>SUMIFS(df_blueme_sem_parcelamento!E:E,df_blueme_sem_parcelamento!H:H,Conciliacao!A36)*(-1)</f>
        <v/>
      </c>
      <c r="J36" s="4">
        <f>SUMIFS(df_blueme_com_parcelamento!J:J,df_blueme_com_parcelamento!M:M,Conciliacao!A36)*(-1)</f>
        <v/>
      </c>
      <c r="K36" s="4">
        <f>SUMIFS(df_mutuos!J:J,df_mutuos!B:B,Conciliacao!A36)*(-1)</f>
        <v/>
      </c>
      <c r="L36" s="8">
        <f>SUMIFS(df_bloqueios_judiciais!E:E,df_bloqueios_judiciais!D:D,Conciliacao!A36,df_bloqueios_judiciais!E:E,"&lt;0")</f>
        <v/>
      </c>
      <c r="M36" s="10">
        <f>SUMIFS(df_extratos!I:I,df_extratos!F:F,Conciliacao!BD36,df_extratos!G:G,"DEBITO")+SUMIFS(df_extratos!I:I,df_extratos!F:F,Conciliacao!A36,df_extratos!G:G,"DEBITO")+SUMIFS(df_extratos!I:I,df_extratos!F:F,Conciliacao!BE36,df_extratos!G:G,"DEBITO")+SUMIFS(df_extratos!I:I,df_extratos!F:F,Conciliacao!BF36,df_extratos!G:G,"DEBITO")+SUMIFS(df_extratos!I:I,df_extratos!F:F,Conciliacao!BG36,df_extratos!G:G,"DEBITO")</f>
        <v/>
      </c>
      <c r="N36" s="11">
        <f>M36-SUM(I36:L36)</f>
        <v/>
      </c>
      <c r="O36" s="25">
        <f>SUMIFS(df_ajustes_conciliaco!D:D,df_ajustes_conciliaco!C:C,Conciliacao!A36)</f>
        <v/>
      </c>
      <c r="P36" s="22">
        <f>N36+H36-O36</f>
        <v/>
      </c>
      <c r="BD36" s="20" t="n">
        <v>45692.5</v>
      </c>
      <c r="BE36" s="20" t="n">
        <v>45692.125</v>
      </c>
      <c r="BF36" s="20" t="n">
        <v>45692.54166666666</v>
      </c>
      <c r="BG36" s="20" t="n">
        <v>45692.625</v>
      </c>
    </row>
    <row r="37">
      <c r="A37" s="5">
        <f>A36+1</f>
        <v/>
      </c>
      <c r="B37" s="3">
        <f>-SUMIFS(df_extrato_zig!G:G,df_extrato_zig!E:E,Conciliacao!A37,df_extrato_zig!D:D,"Saque")-SUMIFS(df_extrato_zig!G:G,df_extrato_zig!E:E,Conciliacao!A37,df_extrato_zig!D:D,"Antecipação")</f>
        <v/>
      </c>
      <c r="C37" s="3">
        <f>SUMIFS(df_extrato_zig!E:E,df_extrato_zig!L:L,Conciliacao!A37,df_extrato_zig!F:F,"DINHEIRO")</f>
        <v/>
      </c>
      <c r="D37" s="3">
        <f>SUMIFS(view_parc_agrup!H:H,view_parc_agrup!G:G,Conciliacao!A37)</f>
        <v/>
      </c>
      <c r="E37" s="3">
        <f>SUMIFS(df_mutuos!I:I,df_mutuos!B:B,Conciliacao!A37)</f>
        <v/>
      </c>
      <c r="F37" s="6">
        <f>SUMIFS(df_bloqueios_judiciais!E:E,df_bloqueios_judiciais!D:D,Conciliacao!A37,df_bloqueios_judiciais!E:E,"&gt;0")</f>
        <v/>
      </c>
      <c r="G37" s="7">
        <f>SUMIFS(df_extratos!I:I,df_extratos!F:F,Conciliacao!BD37,df_extratos!G:G,"CREDITO")+SUMIFS(df_extratos!I:I,df_extratos!F:F,Conciliacao!A37,df_extratos!G:G,"CREDITO")+SUMIFS(df_extratos!I:I,df_extratos!F:F,Conciliacao!BE37,df_extratos!G:G,"CREDITO")+SUMIFS(df_extratos!I:I,df_extratos!F:F,Conciliacao!BF37,df_extratos!G:G,"CREDITO")+SUMIFS(df_extratos!I:I,df_extratos!F:F,Conciliacao!BG37,df_extratos!G:G,"CREDITO")</f>
        <v/>
      </c>
      <c r="H37" s="9">
        <f>G37-SUM(B37:F37)</f>
        <v/>
      </c>
      <c r="I37" s="4">
        <f>SUMIFS(df_blueme_sem_parcelamento!E:E,df_blueme_sem_parcelamento!H:H,Conciliacao!A37)*(-1)</f>
        <v/>
      </c>
      <c r="J37" s="4">
        <f>SUMIFS(df_blueme_com_parcelamento!J:J,df_blueme_com_parcelamento!M:M,Conciliacao!A37)*(-1)</f>
        <v/>
      </c>
      <c r="K37" s="4">
        <f>SUMIFS(df_mutuos!J:J,df_mutuos!B:B,Conciliacao!A37)*(-1)</f>
        <v/>
      </c>
      <c r="L37" s="8">
        <f>SUMIFS(df_bloqueios_judiciais!E:E,df_bloqueios_judiciais!D:D,Conciliacao!A37,df_bloqueios_judiciais!E:E,"&lt;0")</f>
        <v/>
      </c>
      <c r="M37" s="10">
        <f>SUMIFS(df_extratos!I:I,df_extratos!F:F,Conciliacao!BD37,df_extratos!G:G,"DEBITO")+SUMIFS(df_extratos!I:I,df_extratos!F:F,Conciliacao!A37,df_extratos!G:G,"DEBITO")+SUMIFS(df_extratos!I:I,df_extratos!F:F,Conciliacao!BE37,df_extratos!G:G,"DEBITO")+SUMIFS(df_extratos!I:I,df_extratos!F:F,Conciliacao!BF37,df_extratos!G:G,"DEBITO")+SUMIFS(df_extratos!I:I,df_extratos!F:F,Conciliacao!BG37,df_extratos!G:G,"DEBITO")</f>
        <v/>
      </c>
      <c r="N37" s="11">
        <f>M37-SUM(I37:L37)</f>
        <v/>
      </c>
      <c r="O37" s="25">
        <f>SUMIFS(df_ajustes_conciliaco!D:D,df_ajustes_conciliaco!C:C,Conciliacao!A37)</f>
        <v/>
      </c>
      <c r="P37" s="22">
        <f>N37+H37-O37</f>
        <v/>
      </c>
      <c r="BD37" s="20" t="n">
        <v>45693.5</v>
      </c>
      <c r="BE37" s="20" t="n">
        <v>45693.125</v>
      </c>
      <c r="BF37" s="20" t="n">
        <v>45693.54166666666</v>
      </c>
      <c r="BG37" s="20" t="n">
        <v>45693.625</v>
      </c>
    </row>
    <row r="38">
      <c r="A38" s="5">
        <f>A37+1</f>
        <v/>
      </c>
      <c r="B38" s="3">
        <f>-SUMIFS(df_extrato_zig!G:G,df_extrato_zig!E:E,Conciliacao!A38,df_extrato_zig!D:D,"Saque")-SUMIFS(df_extrato_zig!G:G,df_extrato_zig!E:E,Conciliacao!A38,df_extrato_zig!D:D,"Antecipação")</f>
        <v/>
      </c>
      <c r="C38" s="3">
        <f>SUMIFS(df_extrato_zig!E:E,df_extrato_zig!L:L,Conciliacao!A38,df_extrato_zig!F:F,"DINHEIRO")</f>
        <v/>
      </c>
      <c r="D38" s="3">
        <f>SUMIFS(view_parc_agrup!H:H,view_parc_agrup!G:G,Conciliacao!A38)</f>
        <v/>
      </c>
      <c r="E38" s="3">
        <f>SUMIFS(df_mutuos!I:I,df_mutuos!B:B,Conciliacao!A38)</f>
        <v/>
      </c>
      <c r="F38" s="6">
        <f>SUMIFS(df_bloqueios_judiciais!E:E,df_bloqueios_judiciais!D:D,Conciliacao!A38,df_bloqueios_judiciais!E:E,"&gt;0")</f>
        <v/>
      </c>
      <c r="G38" s="7">
        <f>SUMIFS(df_extratos!I:I,df_extratos!F:F,Conciliacao!BD38,df_extratos!G:G,"CREDITO")+SUMIFS(df_extratos!I:I,df_extratos!F:F,Conciliacao!A38,df_extratos!G:G,"CREDITO")+SUMIFS(df_extratos!I:I,df_extratos!F:F,Conciliacao!BE38,df_extratos!G:G,"CREDITO")+SUMIFS(df_extratos!I:I,df_extratos!F:F,Conciliacao!BF38,df_extratos!G:G,"CREDITO")+SUMIFS(df_extratos!I:I,df_extratos!F:F,Conciliacao!BG38,df_extratos!G:G,"CREDITO")</f>
        <v/>
      </c>
      <c r="H38" s="9">
        <f>G38-SUM(B38:F38)</f>
        <v/>
      </c>
      <c r="I38" s="4">
        <f>SUMIFS(df_blueme_sem_parcelamento!E:E,df_blueme_sem_parcelamento!H:H,Conciliacao!A38)*(-1)</f>
        <v/>
      </c>
      <c r="J38" s="4">
        <f>SUMIFS(df_blueme_com_parcelamento!J:J,df_blueme_com_parcelamento!M:M,Conciliacao!A38)*(-1)</f>
        <v/>
      </c>
      <c r="K38" s="4">
        <f>SUMIFS(df_mutuos!J:J,df_mutuos!B:B,Conciliacao!A38)*(-1)</f>
        <v/>
      </c>
      <c r="L38" s="8">
        <f>SUMIFS(df_bloqueios_judiciais!E:E,df_bloqueios_judiciais!D:D,Conciliacao!A38,df_bloqueios_judiciais!E:E,"&lt;0")</f>
        <v/>
      </c>
      <c r="M38" s="10">
        <f>SUMIFS(df_extratos!I:I,df_extratos!F:F,Conciliacao!BD38,df_extratos!G:G,"DEBITO")+SUMIFS(df_extratos!I:I,df_extratos!F:F,Conciliacao!A38,df_extratos!G:G,"DEBITO")+SUMIFS(df_extratos!I:I,df_extratos!F:F,Conciliacao!BE38,df_extratos!G:G,"DEBITO")+SUMIFS(df_extratos!I:I,df_extratos!F:F,Conciliacao!BF38,df_extratos!G:G,"DEBITO")+SUMIFS(df_extratos!I:I,df_extratos!F:F,Conciliacao!BG38,df_extratos!G:G,"DEBITO")</f>
        <v/>
      </c>
      <c r="N38" s="11">
        <f>M38-SUM(I38:L38)</f>
        <v/>
      </c>
      <c r="O38" s="25">
        <f>SUMIFS(df_ajustes_conciliaco!D:D,df_ajustes_conciliaco!C:C,Conciliacao!A38)</f>
        <v/>
      </c>
      <c r="P38" s="22">
        <f>N38+H38-O38</f>
        <v/>
      </c>
      <c r="BD38" s="20" t="n">
        <v>45694.5</v>
      </c>
      <c r="BE38" s="20" t="n">
        <v>45694.125</v>
      </c>
      <c r="BF38" s="20" t="n">
        <v>45694.54166666666</v>
      </c>
      <c r="BG38" s="20" t="n">
        <v>45694.625</v>
      </c>
    </row>
    <row r="39">
      <c r="A39" s="5">
        <f>A38+1</f>
        <v/>
      </c>
      <c r="B39" s="3">
        <f>-SUMIFS(df_extrato_zig!G:G,df_extrato_zig!E:E,Conciliacao!A39,df_extrato_zig!D:D,"Saque")-SUMIFS(df_extrato_zig!G:G,df_extrato_zig!E:E,Conciliacao!A39,df_extrato_zig!D:D,"Antecipação")</f>
        <v/>
      </c>
      <c r="C39" s="3">
        <f>SUMIFS(df_extrato_zig!E:E,df_extrato_zig!L:L,Conciliacao!A39,df_extrato_zig!F:F,"DINHEIRO")</f>
        <v/>
      </c>
      <c r="D39" s="3">
        <f>SUMIFS(view_parc_agrup!H:H,view_parc_agrup!G:G,Conciliacao!A39)</f>
        <v/>
      </c>
      <c r="E39" s="3">
        <f>SUMIFS(df_mutuos!I:I,df_mutuos!B:B,Conciliacao!A39)</f>
        <v/>
      </c>
      <c r="F39" s="6">
        <f>SUMIFS(df_bloqueios_judiciais!E:E,df_bloqueios_judiciais!D:D,Conciliacao!A39,df_bloqueios_judiciais!E:E,"&gt;0")</f>
        <v/>
      </c>
      <c r="G39" s="7">
        <f>SUMIFS(df_extratos!I:I,df_extratos!F:F,Conciliacao!BD39,df_extratos!G:G,"CREDITO")+SUMIFS(df_extratos!I:I,df_extratos!F:F,Conciliacao!A39,df_extratos!G:G,"CREDITO")+SUMIFS(df_extratos!I:I,df_extratos!F:F,Conciliacao!BE39,df_extratos!G:G,"CREDITO")+SUMIFS(df_extratos!I:I,df_extratos!F:F,Conciliacao!BF39,df_extratos!G:G,"CREDITO")+SUMIFS(df_extratos!I:I,df_extratos!F:F,Conciliacao!BG39,df_extratos!G:G,"CREDITO")</f>
        <v/>
      </c>
      <c r="H39" s="9">
        <f>G39-SUM(B39:F39)</f>
        <v/>
      </c>
      <c r="I39" s="4">
        <f>SUMIFS(df_blueme_sem_parcelamento!E:E,df_blueme_sem_parcelamento!H:H,Conciliacao!A39)*(-1)</f>
        <v/>
      </c>
      <c r="J39" s="4">
        <f>SUMIFS(df_blueme_com_parcelamento!J:J,df_blueme_com_parcelamento!M:M,Conciliacao!A39)*(-1)</f>
        <v/>
      </c>
      <c r="K39" s="4">
        <f>SUMIFS(df_mutuos!J:J,df_mutuos!B:B,Conciliacao!A39)*(-1)</f>
        <v/>
      </c>
      <c r="L39" s="8">
        <f>SUMIFS(df_bloqueios_judiciais!E:E,df_bloqueios_judiciais!D:D,Conciliacao!A39,df_bloqueios_judiciais!E:E,"&lt;0")</f>
        <v/>
      </c>
      <c r="M39" s="10">
        <f>SUMIFS(df_extratos!I:I,df_extratos!F:F,Conciliacao!BD39,df_extratos!G:G,"DEBITO")+SUMIFS(df_extratos!I:I,df_extratos!F:F,Conciliacao!A39,df_extratos!G:G,"DEBITO")+SUMIFS(df_extratos!I:I,df_extratos!F:F,Conciliacao!BE39,df_extratos!G:G,"DEBITO")+SUMIFS(df_extratos!I:I,df_extratos!F:F,Conciliacao!BF39,df_extratos!G:G,"DEBITO")+SUMIFS(df_extratos!I:I,df_extratos!F:F,Conciliacao!BG39,df_extratos!G:G,"DEBITO")</f>
        <v/>
      </c>
      <c r="N39" s="11">
        <f>M39-SUM(I39:L39)</f>
        <v/>
      </c>
      <c r="O39" s="25">
        <f>SUMIFS(df_ajustes_conciliaco!D:D,df_ajustes_conciliaco!C:C,Conciliacao!A39)</f>
        <v/>
      </c>
      <c r="P39" s="22">
        <f>N39+H39-O39</f>
        <v/>
      </c>
      <c r="BD39" s="20" t="n">
        <v>45695.5</v>
      </c>
      <c r="BE39" s="20" t="n">
        <v>45695.125</v>
      </c>
      <c r="BF39" s="20" t="n">
        <v>45695.54166666666</v>
      </c>
      <c r="BG39" s="20" t="n">
        <v>45695.625</v>
      </c>
    </row>
    <row r="40">
      <c r="A40" s="5">
        <f>A39+1</f>
        <v/>
      </c>
      <c r="B40" s="3">
        <f>-SUMIFS(df_extrato_zig!G:G,df_extrato_zig!E:E,Conciliacao!A40,df_extrato_zig!D:D,"Saque")-SUMIFS(df_extrato_zig!G:G,df_extrato_zig!E:E,Conciliacao!A40,df_extrato_zig!D:D,"Antecipação")</f>
        <v/>
      </c>
      <c r="C40" s="3">
        <f>SUMIFS(df_extrato_zig!E:E,df_extrato_zig!L:L,Conciliacao!A40,df_extrato_zig!F:F,"DINHEIRO")</f>
        <v/>
      </c>
      <c r="D40" s="3">
        <f>SUMIFS(view_parc_agrup!H:H,view_parc_agrup!G:G,Conciliacao!A40)</f>
        <v/>
      </c>
      <c r="E40" s="3">
        <f>SUMIFS(df_mutuos!I:I,df_mutuos!B:B,Conciliacao!A40)</f>
        <v/>
      </c>
      <c r="F40" s="6">
        <f>SUMIFS(df_bloqueios_judiciais!E:E,df_bloqueios_judiciais!D:D,Conciliacao!A40,df_bloqueios_judiciais!E:E,"&gt;0")</f>
        <v/>
      </c>
      <c r="G40" s="7">
        <f>SUMIFS(df_extratos!I:I,df_extratos!F:F,Conciliacao!BD40,df_extratos!G:G,"CREDITO")+SUMIFS(df_extratos!I:I,df_extratos!F:F,Conciliacao!A40,df_extratos!G:G,"CREDITO")+SUMIFS(df_extratos!I:I,df_extratos!F:F,Conciliacao!BE40,df_extratos!G:G,"CREDITO")+SUMIFS(df_extratos!I:I,df_extratos!F:F,Conciliacao!BF40,df_extratos!G:G,"CREDITO")+SUMIFS(df_extratos!I:I,df_extratos!F:F,Conciliacao!BG40,df_extratos!G:G,"CREDITO")</f>
        <v/>
      </c>
      <c r="H40" s="9">
        <f>G40-SUM(B40:F40)</f>
        <v/>
      </c>
      <c r="I40" s="4">
        <f>SUMIFS(df_blueme_sem_parcelamento!E:E,df_blueme_sem_parcelamento!H:H,Conciliacao!A40)*(-1)</f>
        <v/>
      </c>
      <c r="J40" s="4">
        <f>SUMIFS(df_blueme_com_parcelamento!J:J,df_blueme_com_parcelamento!M:M,Conciliacao!A40)*(-1)</f>
        <v/>
      </c>
      <c r="K40" s="4">
        <f>SUMIFS(df_mutuos!J:J,df_mutuos!B:B,Conciliacao!A40)*(-1)</f>
        <v/>
      </c>
      <c r="L40" s="8">
        <f>SUMIFS(df_bloqueios_judiciais!E:E,df_bloqueios_judiciais!D:D,Conciliacao!A40,df_bloqueios_judiciais!E:E,"&lt;0")</f>
        <v/>
      </c>
      <c r="M40" s="10">
        <f>SUMIFS(df_extratos!I:I,df_extratos!F:F,Conciliacao!BD40,df_extratos!G:G,"DEBITO")+SUMIFS(df_extratos!I:I,df_extratos!F:F,Conciliacao!A40,df_extratos!G:G,"DEBITO")+SUMIFS(df_extratos!I:I,df_extratos!F:F,Conciliacao!BE40,df_extratos!G:G,"DEBITO")+SUMIFS(df_extratos!I:I,df_extratos!F:F,Conciliacao!BF40,df_extratos!G:G,"DEBITO")+SUMIFS(df_extratos!I:I,df_extratos!F:F,Conciliacao!BG40,df_extratos!G:G,"DEBITO")</f>
        <v/>
      </c>
      <c r="N40" s="11">
        <f>M40-SUM(I40:L40)</f>
        <v/>
      </c>
      <c r="O40" s="25">
        <f>SUMIFS(df_ajustes_conciliaco!D:D,df_ajustes_conciliaco!C:C,Conciliacao!A40)</f>
        <v/>
      </c>
      <c r="P40" s="22">
        <f>N40+H40-O40</f>
        <v/>
      </c>
      <c r="BD40" s="20" t="n">
        <v>45696.5</v>
      </c>
      <c r="BE40" s="20" t="n">
        <v>45696.125</v>
      </c>
      <c r="BF40" s="20" t="n">
        <v>45696.54166666666</v>
      </c>
      <c r="BG40" s="20" t="n">
        <v>45696.625</v>
      </c>
    </row>
    <row r="41">
      <c r="A41" s="5">
        <f>A40+1</f>
        <v/>
      </c>
      <c r="B41" s="3">
        <f>-SUMIFS(df_extrato_zig!G:G,df_extrato_zig!E:E,Conciliacao!A41,df_extrato_zig!D:D,"Saque")-SUMIFS(df_extrato_zig!G:G,df_extrato_zig!E:E,Conciliacao!A41,df_extrato_zig!D:D,"Antecipação")</f>
        <v/>
      </c>
      <c r="C41" s="3">
        <f>SUMIFS(df_extrato_zig!E:E,df_extrato_zig!L:L,Conciliacao!A41,df_extrato_zig!F:F,"DINHEIRO")</f>
        <v/>
      </c>
      <c r="D41" s="3">
        <f>SUMIFS(view_parc_agrup!H:H,view_parc_agrup!G:G,Conciliacao!A41)</f>
        <v/>
      </c>
      <c r="E41" s="3">
        <f>SUMIFS(df_mutuos!I:I,df_mutuos!B:B,Conciliacao!A41)</f>
        <v/>
      </c>
      <c r="F41" s="6">
        <f>SUMIFS(df_bloqueios_judiciais!E:E,df_bloqueios_judiciais!D:D,Conciliacao!A41,df_bloqueios_judiciais!E:E,"&gt;0")</f>
        <v/>
      </c>
      <c r="G41" s="7">
        <f>SUMIFS(df_extratos!I:I,df_extratos!F:F,Conciliacao!BD41,df_extratos!G:G,"CREDITO")+SUMIFS(df_extratos!I:I,df_extratos!F:F,Conciliacao!A41,df_extratos!G:G,"CREDITO")+SUMIFS(df_extratos!I:I,df_extratos!F:F,Conciliacao!BE41,df_extratos!G:G,"CREDITO")+SUMIFS(df_extratos!I:I,df_extratos!F:F,Conciliacao!BF41,df_extratos!G:G,"CREDITO")+SUMIFS(df_extratos!I:I,df_extratos!F:F,Conciliacao!BG41,df_extratos!G:G,"CREDITO")</f>
        <v/>
      </c>
      <c r="H41" s="9">
        <f>G41-SUM(B41:F41)</f>
        <v/>
      </c>
      <c r="I41" s="4">
        <f>SUMIFS(df_blueme_sem_parcelamento!E:E,df_blueme_sem_parcelamento!H:H,Conciliacao!A41)*(-1)</f>
        <v/>
      </c>
      <c r="J41" s="4">
        <f>SUMIFS(df_blueme_com_parcelamento!J:J,df_blueme_com_parcelamento!M:M,Conciliacao!A41)*(-1)</f>
        <v/>
      </c>
      <c r="K41" s="4">
        <f>SUMIFS(df_mutuos!J:J,df_mutuos!B:B,Conciliacao!A41)*(-1)</f>
        <v/>
      </c>
      <c r="L41" s="8">
        <f>SUMIFS(df_bloqueios_judiciais!E:E,df_bloqueios_judiciais!D:D,Conciliacao!A41,df_bloqueios_judiciais!E:E,"&lt;0")</f>
        <v/>
      </c>
      <c r="M41" s="10">
        <f>SUMIFS(df_extratos!I:I,df_extratos!F:F,Conciliacao!BD41,df_extratos!G:G,"DEBITO")+SUMIFS(df_extratos!I:I,df_extratos!F:F,Conciliacao!A41,df_extratos!G:G,"DEBITO")+SUMIFS(df_extratos!I:I,df_extratos!F:F,Conciliacao!BE41,df_extratos!G:G,"DEBITO")+SUMIFS(df_extratos!I:I,df_extratos!F:F,Conciliacao!BF41,df_extratos!G:G,"DEBITO")+SUMIFS(df_extratos!I:I,df_extratos!F:F,Conciliacao!BG41,df_extratos!G:G,"DEBITO")</f>
        <v/>
      </c>
      <c r="N41" s="11">
        <f>M41-SUM(I41:L41)</f>
        <v/>
      </c>
      <c r="O41" s="25">
        <f>SUMIFS(df_ajustes_conciliaco!D:D,df_ajustes_conciliaco!C:C,Conciliacao!A41)</f>
        <v/>
      </c>
      <c r="P41" s="22">
        <f>N41+H41-O41</f>
        <v/>
      </c>
      <c r="BD41" s="20" t="n">
        <v>45697.5</v>
      </c>
      <c r="BE41" s="20" t="n">
        <v>45697.125</v>
      </c>
      <c r="BF41" s="20" t="n">
        <v>45697.54166666666</v>
      </c>
      <c r="BG41" s="20" t="n">
        <v>45697.625</v>
      </c>
    </row>
    <row r="42">
      <c r="A42" s="5">
        <f>A41+1</f>
        <v/>
      </c>
      <c r="B42" s="3">
        <f>-SUMIFS(df_extrato_zig!G:G,df_extrato_zig!E:E,Conciliacao!A42,df_extrato_zig!D:D,"Saque")-SUMIFS(df_extrato_zig!G:G,df_extrato_zig!E:E,Conciliacao!A42,df_extrato_zig!D:D,"Antecipação")</f>
        <v/>
      </c>
      <c r="C42" s="3">
        <f>SUMIFS(df_extrato_zig!E:E,df_extrato_zig!L:L,Conciliacao!A42,df_extrato_zig!F:F,"DINHEIRO")</f>
        <v/>
      </c>
      <c r="D42" s="3">
        <f>SUMIFS(view_parc_agrup!H:H,view_parc_agrup!G:G,Conciliacao!A42)</f>
        <v/>
      </c>
      <c r="E42" s="3">
        <f>SUMIFS(df_mutuos!I:I,df_mutuos!B:B,Conciliacao!A42)</f>
        <v/>
      </c>
      <c r="F42" s="6">
        <f>SUMIFS(df_bloqueios_judiciais!E:E,df_bloqueios_judiciais!D:D,Conciliacao!A42,df_bloqueios_judiciais!E:E,"&gt;0")</f>
        <v/>
      </c>
      <c r="G42" s="7">
        <f>SUMIFS(df_extratos!I:I,df_extratos!F:F,Conciliacao!BD42,df_extratos!G:G,"CREDITO")+SUMIFS(df_extratos!I:I,df_extratos!F:F,Conciliacao!A42,df_extratos!G:G,"CREDITO")+SUMIFS(df_extratos!I:I,df_extratos!F:F,Conciliacao!BE42,df_extratos!G:G,"CREDITO")+SUMIFS(df_extratos!I:I,df_extratos!F:F,Conciliacao!BF42,df_extratos!G:G,"CREDITO")+SUMIFS(df_extratos!I:I,df_extratos!F:F,Conciliacao!BG42,df_extratos!G:G,"CREDITO")</f>
        <v/>
      </c>
      <c r="H42" s="9">
        <f>G42-SUM(B42:F42)</f>
        <v/>
      </c>
      <c r="I42" s="4">
        <f>SUMIFS(df_blueme_sem_parcelamento!E:E,df_blueme_sem_parcelamento!H:H,Conciliacao!A42)*(-1)</f>
        <v/>
      </c>
      <c r="J42" s="4">
        <f>SUMIFS(df_blueme_com_parcelamento!J:J,df_blueme_com_parcelamento!M:M,Conciliacao!A42)*(-1)</f>
        <v/>
      </c>
      <c r="K42" s="4">
        <f>SUMIFS(df_mutuos!J:J,df_mutuos!B:B,Conciliacao!A42)*(-1)</f>
        <v/>
      </c>
      <c r="L42" s="8">
        <f>SUMIFS(df_bloqueios_judiciais!E:E,df_bloqueios_judiciais!D:D,Conciliacao!A42,df_bloqueios_judiciais!E:E,"&lt;0")</f>
        <v/>
      </c>
      <c r="M42" s="10">
        <f>SUMIFS(df_extratos!I:I,df_extratos!F:F,Conciliacao!BD42,df_extratos!G:G,"DEBITO")+SUMIFS(df_extratos!I:I,df_extratos!F:F,Conciliacao!A42,df_extratos!G:G,"DEBITO")+SUMIFS(df_extratos!I:I,df_extratos!F:F,Conciliacao!BE42,df_extratos!G:G,"DEBITO")+SUMIFS(df_extratos!I:I,df_extratos!F:F,Conciliacao!BF42,df_extratos!G:G,"DEBITO")+SUMIFS(df_extratos!I:I,df_extratos!F:F,Conciliacao!BG42,df_extratos!G:G,"DEBITO")</f>
        <v/>
      </c>
      <c r="N42" s="11">
        <f>M42-SUM(I42:L42)</f>
        <v/>
      </c>
      <c r="O42" s="25">
        <f>SUMIFS(df_ajustes_conciliaco!D:D,df_ajustes_conciliaco!C:C,Conciliacao!A42)</f>
        <v/>
      </c>
      <c r="P42" s="22">
        <f>N42+H42-O42</f>
        <v/>
      </c>
      <c r="BD42" s="20" t="n">
        <v>45698.5</v>
      </c>
      <c r="BE42" s="20" t="n">
        <v>45698.125</v>
      </c>
      <c r="BF42" s="20" t="n">
        <v>45698.54166666666</v>
      </c>
      <c r="BG42" s="20" t="n">
        <v>45698.625</v>
      </c>
    </row>
    <row r="43">
      <c r="A43" s="5">
        <f>A42+1</f>
        <v/>
      </c>
      <c r="B43" s="3">
        <f>-SUMIFS(df_extrato_zig!G:G,df_extrato_zig!E:E,Conciliacao!A43,df_extrato_zig!D:D,"Saque")-SUMIFS(df_extrato_zig!G:G,df_extrato_zig!E:E,Conciliacao!A43,df_extrato_zig!D:D,"Antecipação")</f>
        <v/>
      </c>
      <c r="C43" s="3">
        <f>SUMIFS(df_extrato_zig!E:E,df_extrato_zig!L:L,Conciliacao!A43,df_extrato_zig!F:F,"DINHEIRO")</f>
        <v/>
      </c>
      <c r="D43" s="3">
        <f>SUMIFS(view_parc_agrup!H:H,view_parc_agrup!G:G,Conciliacao!A43)</f>
        <v/>
      </c>
      <c r="E43" s="3">
        <f>SUMIFS(df_mutuos!I:I,df_mutuos!B:B,Conciliacao!A43)</f>
        <v/>
      </c>
      <c r="F43" s="6">
        <f>SUMIFS(df_bloqueios_judiciais!E:E,df_bloqueios_judiciais!D:D,Conciliacao!A43,df_bloqueios_judiciais!E:E,"&gt;0")</f>
        <v/>
      </c>
      <c r="G43" s="7">
        <f>SUMIFS(df_extratos!I:I,df_extratos!F:F,Conciliacao!BD43,df_extratos!G:G,"CREDITO")+SUMIFS(df_extratos!I:I,df_extratos!F:F,Conciliacao!A43,df_extratos!G:G,"CREDITO")+SUMIFS(df_extratos!I:I,df_extratos!F:F,Conciliacao!BE43,df_extratos!G:G,"CREDITO")+SUMIFS(df_extratos!I:I,df_extratos!F:F,Conciliacao!BF43,df_extratos!G:G,"CREDITO")+SUMIFS(df_extratos!I:I,df_extratos!F:F,Conciliacao!BG43,df_extratos!G:G,"CREDITO")</f>
        <v/>
      </c>
      <c r="H43" s="9">
        <f>G43-SUM(B43:F43)</f>
        <v/>
      </c>
      <c r="I43" s="4">
        <f>SUMIFS(df_blueme_sem_parcelamento!E:E,df_blueme_sem_parcelamento!H:H,Conciliacao!A43)*(-1)</f>
        <v/>
      </c>
      <c r="J43" s="4">
        <f>SUMIFS(df_blueme_com_parcelamento!J:J,df_blueme_com_parcelamento!M:M,Conciliacao!A43)*(-1)</f>
        <v/>
      </c>
      <c r="K43" s="4">
        <f>SUMIFS(df_mutuos!J:J,df_mutuos!B:B,Conciliacao!A43)*(-1)</f>
        <v/>
      </c>
      <c r="L43" s="8">
        <f>SUMIFS(df_bloqueios_judiciais!E:E,df_bloqueios_judiciais!D:D,Conciliacao!A43,df_bloqueios_judiciais!E:E,"&lt;0")</f>
        <v/>
      </c>
      <c r="M43" s="10">
        <f>SUMIFS(df_extratos!I:I,df_extratos!F:F,Conciliacao!BD43,df_extratos!G:G,"DEBITO")+SUMIFS(df_extratos!I:I,df_extratos!F:F,Conciliacao!A43,df_extratos!G:G,"DEBITO")+SUMIFS(df_extratos!I:I,df_extratos!F:F,Conciliacao!BE43,df_extratos!G:G,"DEBITO")+SUMIFS(df_extratos!I:I,df_extratos!F:F,Conciliacao!BF43,df_extratos!G:G,"DEBITO")+SUMIFS(df_extratos!I:I,df_extratos!F:F,Conciliacao!BG43,df_extratos!G:G,"DEBITO")</f>
        <v/>
      </c>
      <c r="N43" s="11">
        <f>M43-SUM(I43:L43)</f>
        <v/>
      </c>
      <c r="O43" s="25">
        <f>SUMIFS(df_ajustes_conciliaco!D:D,df_ajustes_conciliaco!C:C,Conciliacao!A43)</f>
        <v/>
      </c>
      <c r="P43" s="22">
        <f>N43+H43-O43</f>
        <v/>
      </c>
      <c r="BD43" s="20" t="n">
        <v>45699.5</v>
      </c>
      <c r="BE43" s="20" t="n">
        <v>45699.125</v>
      </c>
      <c r="BF43" s="20" t="n">
        <v>45699.54166666666</v>
      </c>
      <c r="BG43" s="20" t="n">
        <v>45699.625</v>
      </c>
    </row>
    <row r="44">
      <c r="A44" s="5">
        <f>A43+1</f>
        <v/>
      </c>
      <c r="B44" s="3">
        <f>-SUMIFS(df_extrato_zig!G:G,df_extrato_zig!E:E,Conciliacao!A44,df_extrato_zig!D:D,"Saque")-SUMIFS(df_extrato_zig!G:G,df_extrato_zig!E:E,Conciliacao!A44,df_extrato_zig!D:D,"Antecipação")</f>
        <v/>
      </c>
      <c r="C44" s="3">
        <f>SUMIFS(df_extrato_zig!E:E,df_extrato_zig!L:L,Conciliacao!A44,df_extrato_zig!F:F,"DINHEIRO")</f>
        <v/>
      </c>
      <c r="D44" s="3">
        <f>SUMIFS(view_parc_agrup!H:H,view_parc_agrup!G:G,Conciliacao!A44)</f>
        <v/>
      </c>
      <c r="E44" s="3">
        <f>SUMIFS(df_mutuos!I:I,df_mutuos!B:B,Conciliacao!A44)</f>
        <v/>
      </c>
      <c r="F44" s="6">
        <f>SUMIFS(df_bloqueios_judiciais!E:E,df_bloqueios_judiciais!D:D,Conciliacao!A44,df_bloqueios_judiciais!E:E,"&gt;0")</f>
        <v/>
      </c>
      <c r="G44" s="7">
        <f>SUMIFS(df_extratos!I:I,df_extratos!F:F,Conciliacao!BD44,df_extratos!G:G,"CREDITO")+SUMIFS(df_extratos!I:I,df_extratos!F:F,Conciliacao!A44,df_extratos!G:G,"CREDITO")+SUMIFS(df_extratos!I:I,df_extratos!F:F,Conciliacao!BE44,df_extratos!G:G,"CREDITO")+SUMIFS(df_extratos!I:I,df_extratos!F:F,Conciliacao!BF44,df_extratos!G:G,"CREDITO")+SUMIFS(df_extratos!I:I,df_extratos!F:F,Conciliacao!BG44,df_extratos!G:G,"CREDITO")</f>
        <v/>
      </c>
      <c r="H44" s="9">
        <f>G44-SUM(B44:F44)</f>
        <v/>
      </c>
      <c r="I44" s="4">
        <f>SUMIFS(df_blueme_sem_parcelamento!E:E,df_blueme_sem_parcelamento!H:H,Conciliacao!A44)*(-1)</f>
        <v/>
      </c>
      <c r="J44" s="4">
        <f>SUMIFS(df_blueme_com_parcelamento!J:J,df_blueme_com_parcelamento!M:M,Conciliacao!A44)*(-1)</f>
        <v/>
      </c>
      <c r="K44" s="4">
        <f>SUMIFS(df_mutuos!J:J,df_mutuos!B:B,Conciliacao!A44)*(-1)</f>
        <v/>
      </c>
      <c r="L44" s="8">
        <f>SUMIFS(df_bloqueios_judiciais!E:E,df_bloqueios_judiciais!D:D,Conciliacao!A44,df_bloqueios_judiciais!E:E,"&lt;0")</f>
        <v/>
      </c>
      <c r="M44" s="10">
        <f>SUMIFS(df_extratos!I:I,df_extratos!F:F,Conciliacao!BD44,df_extratos!G:G,"DEBITO")+SUMIFS(df_extratos!I:I,df_extratos!F:F,Conciliacao!A44,df_extratos!G:G,"DEBITO")+SUMIFS(df_extratos!I:I,df_extratos!F:F,Conciliacao!BE44,df_extratos!G:G,"DEBITO")+SUMIFS(df_extratos!I:I,df_extratos!F:F,Conciliacao!BF44,df_extratos!G:G,"DEBITO")+SUMIFS(df_extratos!I:I,df_extratos!F:F,Conciliacao!BG44,df_extratos!G:G,"DEBITO")</f>
        <v/>
      </c>
      <c r="N44" s="11">
        <f>M44-SUM(I44:L44)</f>
        <v/>
      </c>
      <c r="O44" s="25">
        <f>SUMIFS(df_ajustes_conciliaco!D:D,df_ajustes_conciliaco!C:C,Conciliacao!A44)</f>
        <v/>
      </c>
      <c r="P44" s="22">
        <f>N44+H44-O44</f>
        <v/>
      </c>
      <c r="BD44" s="20" t="n">
        <v>45700.5</v>
      </c>
      <c r="BE44" s="20" t="n">
        <v>45700.125</v>
      </c>
      <c r="BF44" s="20" t="n">
        <v>45700.54166666666</v>
      </c>
      <c r="BG44" s="20" t="n">
        <v>45700.625</v>
      </c>
    </row>
    <row r="45">
      <c r="A45" s="5">
        <f>A44+1</f>
        <v/>
      </c>
      <c r="B45" s="3">
        <f>-SUMIFS(df_extrato_zig!G:G,df_extrato_zig!E:E,Conciliacao!A45,df_extrato_zig!D:D,"Saque")-SUMIFS(df_extrato_zig!G:G,df_extrato_zig!E:E,Conciliacao!A45,df_extrato_zig!D:D,"Antecipação")</f>
        <v/>
      </c>
      <c r="C45" s="3">
        <f>SUMIFS(df_extrato_zig!E:E,df_extrato_zig!L:L,Conciliacao!A45,df_extrato_zig!F:F,"DINHEIRO")</f>
        <v/>
      </c>
      <c r="D45" s="3">
        <f>SUMIFS(view_parc_agrup!H:H,view_parc_agrup!G:G,Conciliacao!A45)</f>
        <v/>
      </c>
      <c r="E45" s="3">
        <f>SUMIFS(df_mutuos!I:I,df_mutuos!B:B,Conciliacao!A45)</f>
        <v/>
      </c>
      <c r="F45" s="6">
        <f>SUMIFS(df_bloqueios_judiciais!E:E,df_bloqueios_judiciais!D:D,Conciliacao!A45,df_bloqueios_judiciais!E:E,"&gt;0")</f>
        <v/>
      </c>
      <c r="G45" s="7">
        <f>SUMIFS(df_extratos!I:I,df_extratos!F:F,Conciliacao!BD45,df_extratos!G:G,"CREDITO")+SUMIFS(df_extratos!I:I,df_extratos!F:F,Conciliacao!A45,df_extratos!G:G,"CREDITO")+SUMIFS(df_extratos!I:I,df_extratos!F:F,Conciliacao!BE45,df_extratos!G:G,"CREDITO")+SUMIFS(df_extratos!I:I,df_extratos!F:F,Conciliacao!BF45,df_extratos!G:G,"CREDITO")+SUMIFS(df_extratos!I:I,df_extratos!F:F,Conciliacao!BG45,df_extratos!G:G,"CREDITO")</f>
        <v/>
      </c>
      <c r="H45" s="9">
        <f>G45-SUM(B45:F45)</f>
        <v/>
      </c>
      <c r="I45" s="4">
        <f>SUMIFS(df_blueme_sem_parcelamento!E:E,df_blueme_sem_parcelamento!H:H,Conciliacao!A45)*(-1)</f>
        <v/>
      </c>
      <c r="J45" s="4">
        <f>SUMIFS(df_blueme_com_parcelamento!J:J,df_blueme_com_parcelamento!M:M,Conciliacao!A45)*(-1)</f>
        <v/>
      </c>
      <c r="K45" s="4">
        <f>SUMIFS(df_mutuos!J:J,df_mutuos!B:B,Conciliacao!A45)*(-1)</f>
        <v/>
      </c>
      <c r="L45" s="8">
        <f>SUMIFS(df_bloqueios_judiciais!E:E,df_bloqueios_judiciais!D:D,Conciliacao!A45,df_bloqueios_judiciais!E:E,"&lt;0")</f>
        <v/>
      </c>
      <c r="M45" s="10">
        <f>SUMIFS(df_extratos!I:I,df_extratos!F:F,Conciliacao!BD45,df_extratos!G:G,"DEBITO")+SUMIFS(df_extratos!I:I,df_extratos!F:F,Conciliacao!A45,df_extratos!G:G,"DEBITO")+SUMIFS(df_extratos!I:I,df_extratos!F:F,Conciliacao!BE45,df_extratos!G:G,"DEBITO")+SUMIFS(df_extratos!I:I,df_extratos!F:F,Conciliacao!BF45,df_extratos!G:G,"DEBITO")+SUMIFS(df_extratos!I:I,df_extratos!F:F,Conciliacao!BG45,df_extratos!G:G,"DEBITO")</f>
        <v/>
      </c>
      <c r="N45" s="11">
        <f>M45-SUM(I45:L45)</f>
        <v/>
      </c>
      <c r="O45" s="25">
        <f>SUMIFS(df_ajustes_conciliaco!D:D,df_ajustes_conciliaco!C:C,Conciliacao!A45)</f>
        <v/>
      </c>
      <c r="P45" s="22">
        <f>N45+H45-O45</f>
        <v/>
      </c>
      <c r="BD45" s="20" t="n">
        <v>45701.5</v>
      </c>
      <c r="BE45" s="20" t="n">
        <v>45701.125</v>
      </c>
      <c r="BF45" s="20" t="n">
        <v>45701.54166666666</v>
      </c>
      <c r="BG45" s="20" t="n">
        <v>45701.625</v>
      </c>
    </row>
    <row r="46">
      <c r="A46" s="5">
        <f>A45+1</f>
        <v/>
      </c>
      <c r="B46" s="3">
        <f>-SUMIFS(df_extrato_zig!G:G,df_extrato_zig!E:E,Conciliacao!A46,df_extrato_zig!D:D,"Saque")-SUMIFS(df_extrato_zig!G:G,df_extrato_zig!E:E,Conciliacao!A46,df_extrato_zig!D:D,"Antecipação")</f>
        <v/>
      </c>
      <c r="C46" s="3">
        <f>SUMIFS(df_extrato_zig!E:E,df_extrato_zig!L:L,Conciliacao!A46,df_extrato_zig!F:F,"DINHEIRO")</f>
        <v/>
      </c>
      <c r="D46" s="3">
        <f>SUMIFS(view_parc_agrup!H:H,view_parc_agrup!G:G,Conciliacao!A46)</f>
        <v/>
      </c>
      <c r="E46" s="3">
        <f>SUMIFS(df_mutuos!I:I,df_mutuos!B:B,Conciliacao!A46)</f>
        <v/>
      </c>
      <c r="F46" s="6">
        <f>SUMIFS(df_bloqueios_judiciais!E:E,df_bloqueios_judiciais!D:D,Conciliacao!A46,df_bloqueios_judiciais!E:E,"&gt;0")</f>
        <v/>
      </c>
      <c r="G46" s="7">
        <f>SUMIFS(df_extratos!I:I,df_extratos!F:F,Conciliacao!BD46,df_extratos!G:G,"CREDITO")+SUMIFS(df_extratos!I:I,df_extratos!F:F,Conciliacao!A46,df_extratos!G:G,"CREDITO")+SUMIFS(df_extratos!I:I,df_extratos!F:F,Conciliacao!BE46,df_extratos!G:G,"CREDITO")+SUMIFS(df_extratos!I:I,df_extratos!F:F,Conciliacao!BF46,df_extratos!G:G,"CREDITO")+SUMIFS(df_extratos!I:I,df_extratos!F:F,Conciliacao!BG46,df_extratos!G:G,"CREDITO")</f>
        <v/>
      </c>
      <c r="H46" s="9">
        <f>G46-SUM(B46:F46)</f>
        <v/>
      </c>
      <c r="I46" s="4">
        <f>SUMIFS(df_blueme_sem_parcelamento!E:E,df_blueme_sem_parcelamento!H:H,Conciliacao!A46)*(-1)</f>
        <v/>
      </c>
      <c r="J46" s="4">
        <f>SUMIFS(df_blueme_com_parcelamento!J:J,df_blueme_com_parcelamento!M:M,Conciliacao!A46)*(-1)</f>
        <v/>
      </c>
      <c r="K46" s="4">
        <f>SUMIFS(df_mutuos!J:J,df_mutuos!B:B,Conciliacao!A46)*(-1)</f>
        <v/>
      </c>
      <c r="L46" s="8">
        <f>SUMIFS(df_bloqueios_judiciais!E:E,df_bloqueios_judiciais!D:D,Conciliacao!A46,df_bloqueios_judiciais!E:E,"&lt;0")</f>
        <v/>
      </c>
      <c r="M46" s="10">
        <f>SUMIFS(df_extratos!I:I,df_extratos!F:F,Conciliacao!BD46,df_extratos!G:G,"DEBITO")+SUMIFS(df_extratos!I:I,df_extratos!F:F,Conciliacao!A46,df_extratos!G:G,"DEBITO")+SUMIFS(df_extratos!I:I,df_extratos!F:F,Conciliacao!BE46,df_extratos!G:G,"DEBITO")+SUMIFS(df_extratos!I:I,df_extratos!F:F,Conciliacao!BF46,df_extratos!G:G,"DEBITO")+SUMIFS(df_extratos!I:I,df_extratos!F:F,Conciliacao!BG46,df_extratos!G:G,"DEBITO")</f>
        <v/>
      </c>
      <c r="N46" s="11">
        <f>M46-SUM(I46:L46)</f>
        <v/>
      </c>
      <c r="O46" s="25">
        <f>SUMIFS(df_ajustes_conciliaco!D:D,df_ajustes_conciliaco!C:C,Conciliacao!A46)</f>
        <v/>
      </c>
      <c r="P46" s="22">
        <f>N46+H46-O46</f>
        <v/>
      </c>
      <c r="BD46" s="20" t="n">
        <v>45702.5</v>
      </c>
      <c r="BE46" s="20" t="n">
        <v>45702.125</v>
      </c>
      <c r="BF46" s="20" t="n">
        <v>45702.54166666666</v>
      </c>
      <c r="BG46" s="20" t="n">
        <v>45702.625</v>
      </c>
    </row>
    <row r="47">
      <c r="A47" s="5">
        <f>A46+1</f>
        <v/>
      </c>
      <c r="B47" s="3">
        <f>-SUMIFS(df_extrato_zig!G:G,df_extrato_zig!E:E,Conciliacao!A47,df_extrato_zig!D:D,"Saque")-SUMIFS(df_extrato_zig!G:G,df_extrato_zig!E:E,Conciliacao!A47,df_extrato_zig!D:D,"Antecipação")</f>
        <v/>
      </c>
      <c r="C47" s="3">
        <f>SUMIFS(df_extrato_zig!E:E,df_extrato_zig!L:L,Conciliacao!A47,df_extrato_zig!F:F,"DINHEIRO")</f>
        <v/>
      </c>
      <c r="D47" s="3">
        <f>SUMIFS(view_parc_agrup!H:H,view_parc_agrup!G:G,Conciliacao!A47)</f>
        <v/>
      </c>
      <c r="E47" s="3">
        <f>SUMIFS(df_mutuos!I:I,df_mutuos!B:B,Conciliacao!A47)</f>
        <v/>
      </c>
      <c r="F47" s="6">
        <f>SUMIFS(df_bloqueios_judiciais!E:E,df_bloqueios_judiciais!D:D,Conciliacao!A47,df_bloqueios_judiciais!E:E,"&gt;0")</f>
        <v/>
      </c>
      <c r="G47" s="7">
        <f>SUMIFS(df_extratos!I:I,df_extratos!F:F,Conciliacao!BD47,df_extratos!G:G,"CREDITO")+SUMIFS(df_extratos!I:I,df_extratos!F:F,Conciliacao!A47,df_extratos!G:G,"CREDITO")+SUMIFS(df_extratos!I:I,df_extratos!F:F,Conciliacao!BE47,df_extratos!G:G,"CREDITO")+SUMIFS(df_extratos!I:I,df_extratos!F:F,Conciliacao!BF47,df_extratos!G:G,"CREDITO")+SUMIFS(df_extratos!I:I,df_extratos!F:F,Conciliacao!BG47,df_extratos!G:G,"CREDITO")</f>
        <v/>
      </c>
      <c r="H47" s="9">
        <f>G47-SUM(B47:F47)</f>
        <v/>
      </c>
      <c r="I47" s="4">
        <f>SUMIFS(df_blueme_sem_parcelamento!E:E,df_blueme_sem_parcelamento!H:H,Conciliacao!A47)*(-1)</f>
        <v/>
      </c>
      <c r="J47" s="4">
        <f>SUMIFS(df_blueme_com_parcelamento!J:J,df_blueme_com_parcelamento!M:M,Conciliacao!A47)*(-1)</f>
        <v/>
      </c>
      <c r="K47" s="4">
        <f>SUMIFS(df_mutuos!J:J,df_mutuos!B:B,Conciliacao!A47)*(-1)</f>
        <v/>
      </c>
      <c r="L47" s="8">
        <f>SUMIFS(df_bloqueios_judiciais!E:E,df_bloqueios_judiciais!D:D,Conciliacao!A47,df_bloqueios_judiciais!E:E,"&lt;0")</f>
        <v/>
      </c>
      <c r="M47" s="10">
        <f>SUMIFS(df_extratos!I:I,df_extratos!F:F,Conciliacao!BD47,df_extratos!G:G,"DEBITO")+SUMIFS(df_extratos!I:I,df_extratos!F:F,Conciliacao!A47,df_extratos!G:G,"DEBITO")+SUMIFS(df_extratos!I:I,df_extratos!F:F,Conciliacao!BE47,df_extratos!G:G,"DEBITO")+SUMIFS(df_extratos!I:I,df_extratos!F:F,Conciliacao!BF47,df_extratos!G:G,"DEBITO")+SUMIFS(df_extratos!I:I,df_extratos!F:F,Conciliacao!BG47,df_extratos!G:G,"DEBITO")</f>
        <v/>
      </c>
      <c r="N47" s="11">
        <f>M47-SUM(I47:L47)</f>
        <v/>
      </c>
      <c r="O47" s="25">
        <f>SUMIFS(df_ajustes_conciliaco!D:D,df_ajustes_conciliaco!C:C,Conciliacao!A47)</f>
        <v/>
      </c>
      <c r="P47" s="22">
        <f>N47+H47-O47</f>
        <v/>
      </c>
      <c r="BD47" s="20" t="n">
        <v>45703.5</v>
      </c>
      <c r="BE47" s="20" t="n">
        <v>45703.125</v>
      </c>
      <c r="BF47" s="20" t="n">
        <v>45703.54166666666</v>
      </c>
      <c r="BG47" s="20" t="n">
        <v>45703.625</v>
      </c>
    </row>
    <row r="48">
      <c r="A48" s="5">
        <f>A47+1</f>
        <v/>
      </c>
      <c r="B48" s="3">
        <f>-SUMIFS(df_extrato_zig!G:G,df_extrato_zig!E:E,Conciliacao!A48,df_extrato_zig!D:D,"Saque")-SUMIFS(df_extrato_zig!G:G,df_extrato_zig!E:E,Conciliacao!A48,df_extrato_zig!D:D,"Antecipação")</f>
        <v/>
      </c>
      <c r="C48" s="3">
        <f>SUMIFS(df_extrato_zig!E:E,df_extrato_zig!L:L,Conciliacao!A48,df_extrato_zig!F:F,"DINHEIRO")</f>
        <v/>
      </c>
      <c r="D48" s="3">
        <f>SUMIFS(view_parc_agrup!H:H,view_parc_agrup!G:G,Conciliacao!A48)</f>
        <v/>
      </c>
      <c r="E48" s="3">
        <f>SUMIFS(df_mutuos!I:I,df_mutuos!B:B,Conciliacao!A48)</f>
        <v/>
      </c>
      <c r="F48" s="6">
        <f>SUMIFS(df_bloqueios_judiciais!E:E,df_bloqueios_judiciais!D:D,Conciliacao!A48,df_bloqueios_judiciais!E:E,"&gt;0")</f>
        <v/>
      </c>
      <c r="G48" s="7">
        <f>SUMIFS(df_extratos!I:I,df_extratos!F:F,Conciliacao!BD48,df_extratos!G:G,"CREDITO")+SUMIFS(df_extratos!I:I,df_extratos!F:F,Conciliacao!A48,df_extratos!G:G,"CREDITO")+SUMIFS(df_extratos!I:I,df_extratos!F:F,Conciliacao!BE48,df_extratos!G:G,"CREDITO")+SUMIFS(df_extratos!I:I,df_extratos!F:F,Conciliacao!BF48,df_extratos!G:G,"CREDITO")+SUMIFS(df_extratos!I:I,df_extratos!F:F,Conciliacao!BG48,df_extratos!G:G,"CREDITO")</f>
        <v/>
      </c>
      <c r="H48" s="9">
        <f>G48-SUM(B48:F48)</f>
        <v/>
      </c>
      <c r="I48" s="4">
        <f>SUMIFS(df_blueme_sem_parcelamento!E:E,df_blueme_sem_parcelamento!H:H,Conciliacao!A48)*(-1)</f>
        <v/>
      </c>
      <c r="J48" s="4">
        <f>SUMIFS(df_blueme_com_parcelamento!J:J,df_blueme_com_parcelamento!M:M,Conciliacao!A48)*(-1)</f>
        <v/>
      </c>
      <c r="K48" s="4">
        <f>SUMIFS(df_mutuos!J:J,df_mutuos!B:B,Conciliacao!A48)*(-1)</f>
        <v/>
      </c>
      <c r="L48" s="8">
        <f>SUMIFS(df_bloqueios_judiciais!E:E,df_bloqueios_judiciais!D:D,Conciliacao!A48,df_bloqueios_judiciais!E:E,"&lt;0")</f>
        <v/>
      </c>
      <c r="M48" s="10">
        <f>SUMIFS(df_extratos!I:I,df_extratos!F:F,Conciliacao!BD48,df_extratos!G:G,"DEBITO")+SUMIFS(df_extratos!I:I,df_extratos!F:F,Conciliacao!A48,df_extratos!G:G,"DEBITO")+SUMIFS(df_extratos!I:I,df_extratos!F:F,Conciliacao!BE48,df_extratos!G:G,"DEBITO")+SUMIFS(df_extratos!I:I,df_extratos!F:F,Conciliacao!BF48,df_extratos!G:G,"DEBITO")+SUMIFS(df_extratos!I:I,df_extratos!F:F,Conciliacao!BG48,df_extratos!G:G,"DEBITO")</f>
        <v/>
      </c>
      <c r="N48" s="11">
        <f>M48-SUM(I48:L48)</f>
        <v/>
      </c>
      <c r="O48" s="25">
        <f>SUMIFS(df_ajustes_conciliaco!D:D,df_ajustes_conciliaco!C:C,Conciliacao!A48)</f>
        <v/>
      </c>
      <c r="P48" s="22">
        <f>N48+H48-O48</f>
        <v/>
      </c>
      <c r="BD48" s="20" t="n">
        <v>45704.5</v>
      </c>
      <c r="BE48" s="20" t="n">
        <v>45704.125</v>
      </c>
      <c r="BF48" s="20" t="n">
        <v>45704.54166666666</v>
      </c>
      <c r="BG48" s="20" t="n">
        <v>45704.625</v>
      </c>
    </row>
    <row r="49">
      <c r="A49" s="5">
        <f>A48+1</f>
        <v/>
      </c>
      <c r="B49" s="3">
        <f>-SUMIFS(df_extrato_zig!G:G,df_extrato_zig!E:E,Conciliacao!A49,df_extrato_zig!D:D,"Saque")-SUMIFS(df_extrato_zig!G:G,df_extrato_zig!E:E,Conciliacao!A49,df_extrato_zig!D:D,"Antecipação")</f>
        <v/>
      </c>
      <c r="C49" s="3">
        <f>SUMIFS(df_extrato_zig!E:E,df_extrato_zig!L:L,Conciliacao!A49,df_extrato_zig!F:F,"DINHEIRO")</f>
        <v/>
      </c>
      <c r="D49" s="3">
        <f>SUMIFS(view_parc_agrup!H:H,view_parc_agrup!G:G,Conciliacao!A49)</f>
        <v/>
      </c>
      <c r="E49" s="3">
        <f>SUMIFS(df_mutuos!I:I,df_mutuos!B:B,Conciliacao!A49)</f>
        <v/>
      </c>
      <c r="F49" s="6">
        <f>SUMIFS(df_bloqueios_judiciais!E:E,df_bloqueios_judiciais!D:D,Conciliacao!A49,df_bloqueios_judiciais!E:E,"&gt;0")</f>
        <v/>
      </c>
      <c r="G49" s="7">
        <f>SUMIFS(df_extratos!I:I,df_extratos!F:F,Conciliacao!BD49,df_extratos!G:G,"CREDITO")+SUMIFS(df_extratos!I:I,df_extratos!F:F,Conciliacao!A49,df_extratos!G:G,"CREDITO")+SUMIFS(df_extratos!I:I,df_extratos!F:F,Conciliacao!BE49,df_extratos!G:G,"CREDITO")+SUMIFS(df_extratos!I:I,df_extratos!F:F,Conciliacao!BF49,df_extratos!G:G,"CREDITO")+SUMIFS(df_extratos!I:I,df_extratos!F:F,Conciliacao!BG49,df_extratos!G:G,"CREDITO")</f>
        <v/>
      </c>
      <c r="H49" s="9">
        <f>G49-SUM(B49:F49)</f>
        <v/>
      </c>
      <c r="I49" s="4">
        <f>SUMIFS(df_blueme_sem_parcelamento!E:E,df_blueme_sem_parcelamento!H:H,Conciliacao!A49)*(-1)</f>
        <v/>
      </c>
      <c r="J49" s="4">
        <f>SUMIFS(df_blueme_com_parcelamento!J:J,df_blueme_com_parcelamento!M:M,Conciliacao!A49)*(-1)</f>
        <v/>
      </c>
      <c r="K49" s="4">
        <f>SUMIFS(df_mutuos!J:J,df_mutuos!B:B,Conciliacao!A49)*(-1)</f>
        <v/>
      </c>
      <c r="L49" s="8">
        <f>SUMIFS(df_bloqueios_judiciais!E:E,df_bloqueios_judiciais!D:D,Conciliacao!A49,df_bloqueios_judiciais!E:E,"&lt;0")</f>
        <v/>
      </c>
      <c r="M49" s="10">
        <f>SUMIFS(df_extratos!I:I,df_extratos!F:F,Conciliacao!BD49,df_extratos!G:G,"DEBITO")+SUMIFS(df_extratos!I:I,df_extratos!F:F,Conciliacao!A49,df_extratos!G:G,"DEBITO")+SUMIFS(df_extratos!I:I,df_extratos!F:F,Conciliacao!BE49,df_extratos!G:G,"DEBITO")+SUMIFS(df_extratos!I:I,df_extratos!F:F,Conciliacao!BF49,df_extratos!G:G,"DEBITO")+SUMIFS(df_extratos!I:I,df_extratos!F:F,Conciliacao!BG49,df_extratos!G:G,"DEBITO")</f>
        <v/>
      </c>
      <c r="N49" s="11">
        <f>M49-SUM(I49:L49)</f>
        <v/>
      </c>
      <c r="O49" s="25">
        <f>SUMIFS(df_ajustes_conciliaco!D:D,df_ajustes_conciliaco!C:C,Conciliacao!A49)</f>
        <v/>
      </c>
      <c r="P49" s="22">
        <f>N49+H49-O49</f>
        <v/>
      </c>
      <c r="BD49" s="20" t="n">
        <v>45705.5</v>
      </c>
      <c r="BE49" s="20" t="n">
        <v>45705.125</v>
      </c>
      <c r="BF49" s="20" t="n">
        <v>45705.54166666666</v>
      </c>
      <c r="BG49" s="20" t="n">
        <v>45705.625</v>
      </c>
    </row>
    <row r="50">
      <c r="A50" s="5">
        <f>A49+1</f>
        <v/>
      </c>
      <c r="B50" s="3">
        <f>-SUMIFS(df_extrato_zig!G:G,df_extrato_zig!E:E,Conciliacao!A50,df_extrato_zig!D:D,"Saque")-SUMIFS(df_extrato_zig!G:G,df_extrato_zig!E:E,Conciliacao!A50,df_extrato_zig!D:D,"Antecipação")</f>
        <v/>
      </c>
      <c r="C50" s="3">
        <f>SUMIFS(df_extrato_zig!E:E,df_extrato_zig!L:L,Conciliacao!A50,df_extrato_zig!F:F,"DINHEIRO")</f>
        <v/>
      </c>
      <c r="D50" s="3">
        <f>SUMIFS(view_parc_agrup!H:H,view_parc_agrup!G:G,Conciliacao!A50)</f>
        <v/>
      </c>
      <c r="E50" s="3">
        <f>SUMIFS(df_mutuos!I:I,df_mutuos!B:B,Conciliacao!A50)</f>
        <v/>
      </c>
      <c r="F50" s="6">
        <f>SUMIFS(df_bloqueios_judiciais!E:E,df_bloqueios_judiciais!D:D,Conciliacao!A50,df_bloqueios_judiciais!E:E,"&gt;0")</f>
        <v/>
      </c>
      <c r="G50" s="7">
        <f>SUMIFS(df_extratos!I:I,df_extratos!F:F,Conciliacao!BD50,df_extratos!G:G,"CREDITO")+SUMIFS(df_extratos!I:I,df_extratos!F:F,Conciliacao!A50,df_extratos!G:G,"CREDITO")+SUMIFS(df_extratos!I:I,df_extratos!F:F,Conciliacao!BE50,df_extratos!G:G,"CREDITO")+SUMIFS(df_extratos!I:I,df_extratos!F:F,Conciliacao!BF50,df_extratos!G:G,"CREDITO")+SUMIFS(df_extratos!I:I,df_extratos!F:F,Conciliacao!BG50,df_extratos!G:G,"CREDITO")</f>
        <v/>
      </c>
      <c r="H50" s="9">
        <f>G50-SUM(B50:F50)</f>
        <v/>
      </c>
      <c r="I50" s="4">
        <f>SUMIFS(df_blueme_sem_parcelamento!E:E,df_blueme_sem_parcelamento!H:H,Conciliacao!A50)*(-1)</f>
        <v/>
      </c>
      <c r="J50" s="4">
        <f>SUMIFS(df_blueme_com_parcelamento!J:J,df_blueme_com_parcelamento!M:M,Conciliacao!A50)*(-1)</f>
        <v/>
      </c>
      <c r="K50" s="4">
        <f>SUMIFS(df_mutuos!J:J,df_mutuos!B:B,Conciliacao!A50)*(-1)</f>
        <v/>
      </c>
      <c r="L50" s="8">
        <f>SUMIFS(df_bloqueios_judiciais!E:E,df_bloqueios_judiciais!D:D,Conciliacao!A50,df_bloqueios_judiciais!E:E,"&lt;0")</f>
        <v/>
      </c>
      <c r="M50" s="10">
        <f>SUMIFS(df_extratos!I:I,df_extratos!F:F,Conciliacao!BD50,df_extratos!G:G,"DEBITO")+SUMIFS(df_extratos!I:I,df_extratos!F:F,Conciliacao!A50,df_extratos!G:G,"DEBITO")+SUMIFS(df_extratos!I:I,df_extratos!F:F,Conciliacao!BE50,df_extratos!G:G,"DEBITO")+SUMIFS(df_extratos!I:I,df_extratos!F:F,Conciliacao!BF50,df_extratos!G:G,"DEBITO")+SUMIFS(df_extratos!I:I,df_extratos!F:F,Conciliacao!BG50,df_extratos!G:G,"DEBITO")</f>
        <v/>
      </c>
      <c r="N50" s="11">
        <f>M50-SUM(I50:L50)</f>
        <v/>
      </c>
      <c r="O50" s="25">
        <f>SUMIFS(df_ajustes_conciliaco!D:D,df_ajustes_conciliaco!C:C,Conciliacao!A50)</f>
        <v/>
      </c>
      <c r="P50" s="22">
        <f>N50+H50-O50</f>
        <v/>
      </c>
      <c r="BD50" s="20" t="n">
        <v>45706.5</v>
      </c>
      <c r="BE50" s="20" t="n">
        <v>45706.125</v>
      </c>
      <c r="BF50" s="20" t="n">
        <v>45706.54166666666</v>
      </c>
      <c r="BG50" s="20" t="n">
        <v>45706.625</v>
      </c>
    </row>
    <row r="51">
      <c r="A51" s="5">
        <f>A50+1</f>
        <v/>
      </c>
      <c r="B51" s="3">
        <f>-SUMIFS(df_extrato_zig!G:G,df_extrato_zig!E:E,Conciliacao!A51,df_extrato_zig!D:D,"Saque")-SUMIFS(df_extrato_zig!G:G,df_extrato_zig!E:E,Conciliacao!A51,df_extrato_zig!D:D,"Antecipação")</f>
        <v/>
      </c>
      <c r="C51" s="3">
        <f>SUMIFS(df_extrato_zig!E:E,df_extrato_zig!L:L,Conciliacao!A51,df_extrato_zig!F:F,"DINHEIRO")</f>
        <v/>
      </c>
      <c r="D51" s="3">
        <f>SUMIFS(view_parc_agrup!H:H,view_parc_agrup!G:G,Conciliacao!A51)</f>
        <v/>
      </c>
      <c r="E51" s="3">
        <f>SUMIFS(df_mutuos!I:I,df_mutuos!B:B,Conciliacao!A51)</f>
        <v/>
      </c>
      <c r="F51" s="6">
        <f>SUMIFS(df_bloqueios_judiciais!E:E,df_bloqueios_judiciais!D:D,Conciliacao!A51,df_bloqueios_judiciais!E:E,"&gt;0")</f>
        <v/>
      </c>
      <c r="G51" s="7">
        <f>SUMIFS(df_extratos!I:I,df_extratos!F:F,Conciliacao!BD51,df_extratos!G:G,"CREDITO")+SUMIFS(df_extratos!I:I,df_extratos!F:F,Conciliacao!A51,df_extratos!G:G,"CREDITO")+SUMIFS(df_extratos!I:I,df_extratos!F:F,Conciliacao!BE51,df_extratos!G:G,"CREDITO")+SUMIFS(df_extratos!I:I,df_extratos!F:F,Conciliacao!BF51,df_extratos!G:G,"CREDITO")+SUMIFS(df_extratos!I:I,df_extratos!F:F,Conciliacao!BG51,df_extratos!G:G,"CREDITO")</f>
        <v/>
      </c>
      <c r="H51" s="9">
        <f>G51-SUM(B51:F51)</f>
        <v/>
      </c>
      <c r="I51" s="4">
        <f>SUMIFS(df_blueme_sem_parcelamento!E:E,df_blueme_sem_parcelamento!H:H,Conciliacao!A51)*(-1)</f>
        <v/>
      </c>
      <c r="J51" s="4">
        <f>SUMIFS(df_blueme_com_parcelamento!J:J,df_blueme_com_parcelamento!M:M,Conciliacao!A51)*(-1)</f>
        <v/>
      </c>
      <c r="K51" s="4">
        <f>SUMIFS(df_mutuos!J:J,df_mutuos!B:B,Conciliacao!A51)*(-1)</f>
        <v/>
      </c>
      <c r="L51" s="8">
        <f>SUMIFS(df_bloqueios_judiciais!E:E,df_bloqueios_judiciais!D:D,Conciliacao!A51,df_bloqueios_judiciais!E:E,"&lt;0")</f>
        <v/>
      </c>
      <c r="M51" s="10">
        <f>SUMIFS(df_extratos!I:I,df_extratos!F:F,Conciliacao!BD51,df_extratos!G:G,"DEBITO")+SUMIFS(df_extratos!I:I,df_extratos!F:F,Conciliacao!A51,df_extratos!G:G,"DEBITO")+SUMIFS(df_extratos!I:I,df_extratos!F:F,Conciliacao!BE51,df_extratos!G:G,"DEBITO")+SUMIFS(df_extratos!I:I,df_extratos!F:F,Conciliacao!BF51,df_extratos!G:G,"DEBITO")+SUMIFS(df_extratos!I:I,df_extratos!F:F,Conciliacao!BG51,df_extratos!G:G,"DEBITO")</f>
        <v/>
      </c>
      <c r="N51" s="11">
        <f>M51-SUM(I51:L51)</f>
        <v/>
      </c>
      <c r="O51" s="25">
        <f>SUMIFS(df_ajustes_conciliaco!D:D,df_ajustes_conciliaco!C:C,Conciliacao!A51)</f>
        <v/>
      </c>
      <c r="P51" s="22">
        <f>N51+H51-O51</f>
        <v/>
      </c>
      <c r="BD51" s="20" t="n">
        <v>45707.5</v>
      </c>
      <c r="BE51" s="20" t="n">
        <v>45707.125</v>
      </c>
      <c r="BF51" s="20" t="n">
        <v>45707.54166666666</v>
      </c>
      <c r="BG51" s="20" t="n">
        <v>45707.625</v>
      </c>
    </row>
    <row r="52">
      <c r="A52" s="5">
        <f>A51+1</f>
        <v/>
      </c>
      <c r="B52" s="3">
        <f>-SUMIFS(df_extrato_zig!G:G,df_extrato_zig!E:E,Conciliacao!A52,df_extrato_zig!D:D,"Saque")-SUMIFS(df_extrato_zig!G:G,df_extrato_zig!E:E,Conciliacao!A52,df_extrato_zig!D:D,"Antecipação")</f>
        <v/>
      </c>
      <c r="C52" s="3">
        <f>SUMIFS(df_extrato_zig!E:E,df_extrato_zig!L:L,Conciliacao!A52,df_extrato_zig!F:F,"DINHEIRO")</f>
        <v/>
      </c>
      <c r="D52" s="3">
        <f>SUMIFS(view_parc_agrup!H:H,view_parc_agrup!G:G,Conciliacao!A52)</f>
        <v/>
      </c>
      <c r="E52" s="3">
        <f>SUMIFS(df_mutuos!I:I,df_mutuos!B:B,Conciliacao!A52)</f>
        <v/>
      </c>
      <c r="F52" s="6">
        <f>SUMIFS(df_bloqueios_judiciais!E:E,df_bloqueios_judiciais!D:D,Conciliacao!A52,df_bloqueios_judiciais!E:E,"&gt;0")</f>
        <v/>
      </c>
      <c r="G52" s="7">
        <f>SUMIFS(df_extratos!I:I,df_extratos!F:F,Conciliacao!BD52,df_extratos!G:G,"CREDITO")+SUMIFS(df_extratos!I:I,df_extratos!F:F,Conciliacao!A52,df_extratos!G:G,"CREDITO")+SUMIFS(df_extratos!I:I,df_extratos!F:F,Conciliacao!BE52,df_extratos!G:G,"CREDITO")+SUMIFS(df_extratos!I:I,df_extratos!F:F,Conciliacao!BF52,df_extratos!G:G,"CREDITO")+SUMIFS(df_extratos!I:I,df_extratos!F:F,Conciliacao!BG52,df_extratos!G:G,"CREDITO")</f>
        <v/>
      </c>
      <c r="H52" s="9">
        <f>G52-SUM(B52:F52)</f>
        <v/>
      </c>
      <c r="I52" s="4">
        <f>SUMIFS(df_blueme_sem_parcelamento!E:E,df_blueme_sem_parcelamento!H:H,Conciliacao!A52)*(-1)</f>
        <v/>
      </c>
      <c r="J52" s="4">
        <f>SUMIFS(df_blueme_com_parcelamento!J:J,df_blueme_com_parcelamento!M:M,Conciliacao!A52)*(-1)</f>
        <v/>
      </c>
      <c r="K52" s="4">
        <f>SUMIFS(df_mutuos!J:J,df_mutuos!B:B,Conciliacao!A52)*(-1)</f>
        <v/>
      </c>
      <c r="L52" s="8">
        <f>SUMIFS(df_bloqueios_judiciais!E:E,df_bloqueios_judiciais!D:D,Conciliacao!A52,df_bloqueios_judiciais!E:E,"&lt;0")</f>
        <v/>
      </c>
      <c r="M52" s="10">
        <f>SUMIFS(df_extratos!I:I,df_extratos!F:F,Conciliacao!BD52,df_extratos!G:G,"DEBITO")+SUMIFS(df_extratos!I:I,df_extratos!F:F,Conciliacao!A52,df_extratos!G:G,"DEBITO")+SUMIFS(df_extratos!I:I,df_extratos!F:F,Conciliacao!BE52,df_extratos!G:G,"DEBITO")+SUMIFS(df_extratos!I:I,df_extratos!F:F,Conciliacao!BF52,df_extratos!G:G,"DEBITO")+SUMIFS(df_extratos!I:I,df_extratos!F:F,Conciliacao!BG52,df_extratos!G:G,"DEBITO")</f>
        <v/>
      </c>
      <c r="N52" s="11">
        <f>M52-SUM(I52:L52)</f>
        <v/>
      </c>
      <c r="O52" s="25">
        <f>SUMIFS(df_ajustes_conciliaco!D:D,df_ajustes_conciliaco!C:C,Conciliacao!A52)</f>
        <v/>
      </c>
      <c r="P52" s="22">
        <f>N52+H52-O52</f>
        <v/>
      </c>
      <c r="BD52" s="20" t="n">
        <v>45708.5</v>
      </c>
      <c r="BE52" s="20" t="n">
        <v>45708.125</v>
      </c>
      <c r="BF52" s="20" t="n">
        <v>45708.54166666666</v>
      </c>
      <c r="BG52" s="20" t="n">
        <v>45708.625</v>
      </c>
    </row>
    <row r="53">
      <c r="A53" s="5">
        <f>A52+1</f>
        <v/>
      </c>
      <c r="B53" s="3">
        <f>-SUMIFS(df_extrato_zig!G:G,df_extrato_zig!E:E,Conciliacao!A53,df_extrato_zig!D:D,"Saque")-SUMIFS(df_extrato_zig!G:G,df_extrato_zig!E:E,Conciliacao!A53,df_extrato_zig!D:D,"Antecipação")</f>
        <v/>
      </c>
      <c r="C53" s="3">
        <f>SUMIFS(df_extrato_zig!E:E,df_extrato_zig!L:L,Conciliacao!A53,df_extrato_zig!F:F,"DINHEIRO")</f>
        <v/>
      </c>
      <c r="D53" s="3">
        <f>SUMIFS(view_parc_agrup!H:H,view_parc_agrup!G:G,Conciliacao!A53)</f>
        <v/>
      </c>
      <c r="E53" s="3">
        <f>SUMIFS(df_mutuos!I:I,df_mutuos!B:B,Conciliacao!A53)</f>
        <v/>
      </c>
      <c r="F53" s="6">
        <f>SUMIFS(df_bloqueios_judiciais!E:E,df_bloqueios_judiciais!D:D,Conciliacao!A53,df_bloqueios_judiciais!E:E,"&gt;0")</f>
        <v/>
      </c>
      <c r="G53" s="7">
        <f>SUMIFS(df_extratos!I:I,df_extratos!F:F,Conciliacao!BD53,df_extratos!G:G,"CREDITO")+SUMIFS(df_extratos!I:I,df_extratos!F:F,Conciliacao!A53,df_extratos!G:G,"CREDITO")+SUMIFS(df_extratos!I:I,df_extratos!F:F,Conciliacao!BE53,df_extratos!G:G,"CREDITO")+SUMIFS(df_extratos!I:I,df_extratos!F:F,Conciliacao!BF53,df_extratos!G:G,"CREDITO")+SUMIFS(df_extratos!I:I,df_extratos!F:F,Conciliacao!BG53,df_extratos!G:G,"CREDITO")</f>
        <v/>
      </c>
      <c r="H53" s="9">
        <f>G53-SUM(B53:F53)</f>
        <v/>
      </c>
      <c r="I53" s="4">
        <f>SUMIFS(df_blueme_sem_parcelamento!E:E,df_blueme_sem_parcelamento!H:H,Conciliacao!A53)*(-1)</f>
        <v/>
      </c>
      <c r="J53" s="4">
        <f>SUMIFS(df_blueme_com_parcelamento!J:J,df_blueme_com_parcelamento!M:M,Conciliacao!A53)*(-1)</f>
        <v/>
      </c>
      <c r="K53" s="4">
        <f>SUMIFS(df_mutuos!J:J,df_mutuos!B:B,Conciliacao!A53)*(-1)</f>
        <v/>
      </c>
      <c r="L53" s="8">
        <f>SUMIFS(df_bloqueios_judiciais!E:E,df_bloqueios_judiciais!D:D,Conciliacao!A53,df_bloqueios_judiciais!E:E,"&lt;0")</f>
        <v/>
      </c>
      <c r="M53" s="10">
        <f>SUMIFS(df_extratos!I:I,df_extratos!F:F,Conciliacao!BD53,df_extratos!G:G,"DEBITO")+SUMIFS(df_extratos!I:I,df_extratos!F:F,Conciliacao!A53,df_extratos!G:G,"DEBITO")+SUMIFS(df_extratos!I:I,df_extratos!F:F,Conciliacao!BE53,df_extratos!G:G,"DEBITO")+SUMIFS(df_extratos!I:I,df_extratos!F:F,Conciliacao!BF53,df_extratos!G:G,"DEBITO")+SUMIFS(df_extratos!I:I,df_extratos!F:F,Conciliacao!BG53,df_extratos!G:G,"DEBITO")</f>
        <v/>
      </c>
      <c r="N53" s="11">
        <f>M53-SUM(I53:L53)</f>
        <v/>
      </c>
      <c r="O53" s="25">
        <f>SUMIFS(df_ajustes_conciliaco!D:D,df_ajustes_conciliaco!C:C,Conciliacao!A53)</f>
        <v/>
      </c>
      <c r="P53" s="22">
        <f>N53+H53-O53</f>
        <v/>
      </c>
      <c r="BD53" s="20" t="n">
        <v>45709.5</v>
      </c>
      <c r="BE53" s="20" t="n">
        <v>45709.125</v>
      </c>
      <c r="BF53" s="20" t="n">
        <v>45709.54166666666</v>
      </c>
      <c r="BG53" s="20" t="n">
        <v>45709.625</v>
      </c>
    </row>
    <row r="54">
      <c r="A54" s="5">
        <f>A53+1</f>
        <v/>
      </c>
      <c r="B54" s="3">
        <f>-SUMIFS(df_extrato_zig!G:G,df_extrato_zig!E:E,Conciliacao!A54,df_extrato_zig!D:D,"Saque")-SUMIFS(df_extrato_zig!G:G,df_extrato_zig!E:E,Conciliacao!A54,df_extrato_zig!D:D,"Antecipação")</f>
        <v/>
      </c>
      <c r="C54" s="3">
        <f>SUMIFS(df_extrato_zig!E:E,df_extrato_zig!L:L,Conciliacao!A54,df_extrato_zig!F:F,"DINHEIRO")</f>
        <v/>
      </c>
      <c r="D54" s="3">
        <f>SUMIFS(view_parc_agrup!H:H,view_parc_agrup!G:G,Conciliacao!A54)</f>
        <v/>
      </c>
      <c r="E54" s="3">
        <f>SUMIFS(df_mutuos!I:I,df_mutuos!B:B,Conciliacao!A54)</f>
        <v/>
      </c>
      <c r="F54" s="6">
        <f>SUMIFS(df_bloqueios_judiciais!E:E,df_bloqueios_judiciais!D:D,Conciliacao!A54,df_bloqueios_judiciais!E:E,"&gt;0")</f>
        <v/>
      </c>
      <c r="G54" s="7">
        <f>SUMIFS(df_extratos!I:I,df_extratos!F:F,Conciliacao!BD54,df_extratos!G:G,"CREDITO")+SUMIFS(df_extratos!I:I,df_extratos!F:F,Conciliacao!A54,df_extratos!G:G,"CREDITO")+SUMIFS(df_extratos!I:I,df_extratos!F:F,Conciliacao!BE54,df_extratos!G:G,"CREDITO")+SUMIFS(df_extratos!I:I,df_extratos!F:F,Conciliacao!BF54,df_extratos!G:G,"CREDITO")+SUMIFS(df_extratos!I:I,df_extratos!F:F,Conciliacao!BG54,df_extratos!G:G,"CREDITO")</f>
        <v/>
      </c>
      <c r="H54" s="9">
        <f>G54-SUM(B54:F54)</f>
        <v/>
      </c>
      <c r="I54" s="4">
        <f>SUMIFS(df_blueme_sem_parcelamento!E:E,df_blueme_sem_parcelamento!H:H,Conciliacao!A54)*(-1)</f>
        <v/>
      </c>
      <c r="J54" s="4">
        <f>SUMIFS(df_blueme_com_parcelamento!J:J,df_blueme_com_parcelamento!M:M,Conciliacao!A54)*(-1)</f>
        <v/>
      </c>
      <c r="K54" s="4">
        <f>SUMIFS(df_mutuos!J:J,df_mutuos!B:B,Conciliacao!A54)*(-1)</f>
        <v/>
      </c>
      <c r="L54" s="8">
        <f>SUMIFS(df_bloqueios_judiciais!E:E,df_bloqueios_judiciais!D:D,Conciliacao!A54,df_bloqueios_judiciais!E:E,"&lt;0")</f>
        <v/>
      </c>
      <c r="M54" s="10">
        <f>SUMIFS(df_extratos!I:I,df_extratos!F:F,Conciliacao!BD54,df_extratos!G:G,"DEBITO")+SUMIFS(df_extratos!I:I,df_extratos!F:F,Conciliacao!A54,df_extratos!G:G,"DEBITO")+SUMIFS(df_extratos!I:I,df_extratos!F:F,Conciliacao!BE54,df_extratos!G:G,"DEBITO")+SUMIFS(df_extratos!I:I,df_extratos!F:F,Conciliacao!BF54,df_extratos!G:G,"DEBITO")+SUMIFS(df_extratos!I:I,df_extratos!F:F,Conciliacao!BG54,df_extratos!G:G,"DEBITO")</f>
        <v/>
      </c>
      <c r="N54" s="11">
        <f>M54-SUM(I54:L54)</f>
        <v/>
      </c>
      <c r="O54" s="25">
        <f>SUMIFS(df_ajustes_conciliaco!D:D,df_ajustes_conciliaco!C:C,Conciliacao!A54)</f>
        <v/>
      </c>
      <c r="P54" s="22">
        <f>N54+H54-O54</f>
        <v/>
      </c>
      <c r="BD54" s="20" t="n">
        <v>45710.5</v>
      </c>
      <c r="BE54" s="20" t="n">
        <v>45710.125</v>
      </c>
      <c r="BF54" s="20" t="n">
        <v>45710.54166666666</v>
      </c>
      <c r="BG54" s="20" t="n">
        <v>45710.625</v>
      </c>
    </row>
    <row r="55">
      <c r="A55" s="5">
        <f>A54+1</f>
        <v/>
      </c>
      <c r="B55" s="3">
        <f>-SUMIFS(df_extrato_zig!G:G,df_extrato_zig!E:E,Conciliacao!A55,df_extrato_zig!D:D,"Saque")-SUMIFS(df_extrato_zig!G:G,df_extrato_zig!E:E,Conciliacao!A55,df_extrato_zig!D:D,"Antecipação")</f>
        <v/>
      </c>
      <c r="C55" s="3">
        <f>SUMIFS(df_extrato_zig!E:E,df_extrato_zig!L:L,Conciliacao!A55,df_extrato_zig!F:F,"DINHEIRO")</f>
        <v/>
      </c>
      <c r="D55" s="3">
        <f>SUMIFS(view_parc_agrup!H:H,view_parc_agrup!G:G,Conciliacao!A55)</f>
        <v/>
      </c>
      <c r="E55" s="3">
        <f>SUMIFS(df_mutuos!I:I,df_mutuos!B:B,Conciliacao!A55)</f>
        <v/>
      </c>
      <c r="F55" s="6">
        <f>SUMIFS(df_bloqueios_judiciais!E:E,df_bloqueios_judiciais!D:D,Conciliacao!A55,df_bloqueios_judiciais!E:E,"&gt;0")</f>
        <v/>
      </c>
      <c r="G55" s="7">
        <f>SUMIFS(df_extratos!I:I,df_extratos!F:F,Conciliacao!BD55,df_extratos!G:G,"CREDITO")+SUMIFS(df_extratos!I:I,df_extratos!F:F,Conciliacao!A55,df_extratos!G:G,"CREDITO")+SUMIFS(df_extratos!I:I,df_extratos!F:F,Conciliacao!BE55,df_extratos!G:G,"CREDITO")+SUMIFS(df_extratos!I:I,df_extratos!F:F,Conciliacao!BF55,df_extratos!G:G,"CREDITO")+SUMIFS(df_extratos!I:I,df_extratos!F:F,Conciliacao!BG55,df_extratos!G:G,"CREDITO")</f>
        <v/>
      </c>
      <c r="H55" s="9">
        <f>G55-SUM(B55:F55)</f>
        <v/>
      </c>
      <c r="I55" s="4">
        <f>SUMIFS(df_blueme_sem_parcelamento!E:E,df_blueme_sem_parcelamento!H:H,Conciliacao!A55)*(-1)</f>
        <v/>
      </c>
      <c r="J55" s="4">
        <f>SUMIFS(df_blueme_com_parcelamento!J:J,df_blueme_com_parcelamento!M:M,Conciliacao!A55)*(-1)</f>
        <v/>
      </c>
      <c r="K55" s="4">
        <f>SUMIFS(df_mutuos!J:J,df_mutuos!B:B,Conciliacao!A55)*(-1)</f>
        <v/>
      </c>
      <c r="L55" s="8">
        <f>SUMIFS(df_bloqueios_judiciais!E:E,df_bloqueios_judiciais!D:D,Conciliacao!A55,df_bloqueios_judiciais!E:E,"&lt;0")</f>
        <v/>
      </c>
      <c r="M55" s="10">
        <f>SUMIFS(df_extratos!I:I,df_extratos!F:F,Conciliacao!BD55,df_extratos!G:G,"DEBITO")+SUMIFS(df_extratos!I:I,df_extratos!F:F,Conciliacao!A55,df_extratos!G:G,"DEBITO")+SUMIFS(df_extratos!I:I,df_extratos!F:F,Conciliacao!BE55,df_extratos!G:G,"DEBITO")+SUMIFS(df_extratos!I:I,df_extratos!F:F,Conciliacao!BF55,df_extratos!G:G,"DEBITO")+SUMIFS(df_extratos!I:I,df_extratos!F:F,Conciliacao!BG55,df_extratos!G:G,"DEBITO")</f>
        <v/>
      </c>
      <c r="N55" s="11">
        <f>M55-SUM(I55:L55)</f>
        <v/>
      </c>
      <c r="O55" s="25">
        <f>SUMIFS(df_ajustes_conciliaco!D:D,df_ajustes_conciliaco!C:C,Conciliacao!A55)</f>
        <v/>
      </c>
      <c r="P55" s="22">
        <f>N55+H55-O55</f>
        <v/>
      </c>
      <c r="BD55" s="20" t="n">
        <v>45711.5</v>
      </c>
      <c r="BE55" s="20" t="n">
        <v>45711.125</v>
      </c>
      <c r="BF55" s="20" t="n">
        <v>45711.54166666666</v>
      </c>
      <c r="BG55" s="20" t="n">
        <v>45711.625</v>
      </c>
    </row>
    <row r="56">
      <c r="A56" s="5">
        <f>A55+1</f>
        <v/>
      </c>
      <c r="B56" s="3">
        <f>-SUMIFS(df_extrato_zig!G:G,df_extrato_zig!E:E,Conciliacao!A56,df_extrato_zig!D:D,"Saque")-SUMIFS(df_extrato_zig!G:G,df_extrato_zig!E:E,Conciliacao!A56,df_extrato_zig!D:D,"Antecipação")</f>
        <v/>
      </c>
      <c r="C56" s="3">
        <f>SUMIFS(df_extrato_zig!E:E,df_extrato_zig!L:L,Conciliacao!A56,df_extrato_zig!F:F,"DINHEIRO")</f>
        <v/>
      </c>
      <c r="D56" s="3">
        <f>SUMIFS(view_parc_agrup!H:H,view_parc_agrup!G:G,Conciliacao!A56)</f>
        <v/>
      </c>
      <c r="E56" s="3">
        <f>SUMIFS(df_mutuos!I:I,df_mutuos!B:B,Conciliacao!A56)</f>
        <v/>
      </c>
      <c r="F56" s="6">
        <f>SUMIFS(df_bloqueios_judiciais!E:E,df_bloqueios_judiciais!D:D,Conciliacao!A56,df_bloqueios_judiciais!E:E,"&gt;0")</f>
        <v/>
      </c>
      <c r="G56" s="7">
        <f>SUMIFS(df_extratos!I:I,df_extratos!F:F,Conciliacao!BD56,df_extratos!G:G,"CREDITO")+SUMIFS(df_extratos!I:I,df_extratos!F:F,Conciliacao!A56,df_extratos!G:G,"CREDITO")+SUMIFS(df_extratos!I:I,df_extratos!F:F,Conciliacao!BE56,df_extratos!G:G,"CREDITO")+SUMIFS(df_extratos!I:I,df_extratos!F:F,Conciliacao!BF56,df_extratos!G:G,"CREDITO")+SUMIFS(df_extratos!I:I,df_extratos!F:F,Conciliacao!BG56,df_extratos!G:G,"CREDITO")</f>
        <v/>
      </c>
      <c r="H56" s="9">
        <f>G56-SUM(B56:F56)</f>
        <v/>
      </c>
      <c r="I56" s="4">
        <f>SUMIFS(df_blueme_sem_parcelamento!E:E,df_blueme_sem_parcelamento!H:H,Conciliacao!A56)*(-1)</f>
        <v/>
      </c>
      <c r="J56" s="4">
        <f>SUMIFS(df_blueme_com_parcelamento!J:J,df_blueme_com_parcelamento!M:M,Conciliacao!A56)*(-1)</f>
        <v/>
      </c>
      <c r="K56" s="4">
        <f>SUMIFS(df_mutuos!J:J,df_mutuos!B:B,Conciliacao!A56)*(-1)</f>
        <v/>
      </c>
      <c r="L56" s="8">
        <f>SUMIFS(df_bloqueios_judiciais!E:E,df_bloqueios_judiciais!D:D,Conciliacao!A56,df_bloqueios_judiciais!E:E,"&lt;0")</f>
        <v/>
      </c>
      <c r="M56" s="10">
        <f>SUMIFS(df_extratos!I:I,df_extratos!F:F,Conciliacao!BD56,df_extratos!G:G,"DEBITO")+SUMIFS(df_extratos!I:I,df_extratos!F:F,Conciliacao!A56,df_extratos!G:G,"DEBITO")+SUMIFS(df_extratos!I:I,df_extratos!F:F,Conciliacao!BE56,df_extratos!G:G,"DEBITO")+SUMIFS(df_extratos!I:I,df_extratos!F:F,Conciliacao!BF56,df_extratos!G:G,"DEBITO")+SUMIFS(df_extratos!I:I,df_extratos!F:F,Conciliacao!BG56,df_extratos!G:G,"DEBITO")</f>
        <v/>
      </c>
      <c r="N56" s="11">
        <f>M56-SUM(I56:L56)</f>
        <v/>
      </c>
      <c r="O56" s="25">
        <f>SUMIFS(df_ajustes_conciliaco!D:D,df_ajustes_conciliaco!C:C,Conciliacao!A56)</f>
        <v/>
      </c>
      <c r="P56" s="22">
        <f>N56+H56-O56</f>
        <v/>
      </c>
      <c r="BD56" s="20" t="n">
        <v>45712.5</v>
      </c>
      <c r="BE56" s="20" t="n">
        <v>45712.125</v>
      </c>
      <c r="BF56" s="20" t="n">
        <v>45712.54166666666</v>
      </c>
      <c r="BG56" s="20" t="n">
        <v>45712.625</v>
      </c>
    </row>
    <row r="57">
      <c r="A57" s="5">
        <f>A56+1</f>
        <v/>
      </c>
      <c r="B57" s="3">
        <f>-SUMIFS(df_extrato_zig!G:G,df_extrato_zig!E:E,Conciliacao!A57,df_extrato_zig!D:D,"Saque")-SUMIFS(df_extrato_zig!G:G,df_extrato_zig!E:E,Conciliacao!A57,df_extrato_zig!D:D,"Antecipação")</f>
        <v/>
      </c>
      <c r="C57" s="3">
        <f>SUMIFS(df_extrato_zig!E:E,df_extrato_zig!L:L,Conciliacao!A57,df_extrato_zig!F:F,"DINHEIRO")</f>
        <v/>
      </c>
      <c r="D57" s="3">
        <f>SUMIFS(view_parc_agrup!H:H,view_parc_agrup!G:G,Conciliacao!A57)</f>
        <v/>
      </c>
      <c r="E57" s="3">
        <f>SUMIFS(df_mutuos!I:I,df_mutuos!B:B,Conciliacao!A57)</f>
        <v/>
      </c>
      <c r="F57" s="6">
        <f>SUMIFS(df_bloqueios_judiciais!E:E,df_bloqueios_judiciais!D:D,Conciliacao!A57,df_bloqueios_judiciais!E:E,"&gt;0")</f>
        <v/>
      </c>
      <c r="G57" s="7">
        <f>SUMIFS(df_extratos!I:I,df_extratos!F:F,Conciliacao!BD57,df_extratos!G:G,"CREDITO")+SUMIFS(df_extratos!I:I,df_extratos!F:F,Conciliacao!A57,df_extratos!G:G,"CREDITO")+SUMIFS(df_extratos!I:I,df_extratos!F:F,Conciliacao!BE57,df_extratos!G:G,"CREDITO")+SUMIFS(df_extratos!I:I,df_extratos!F:F,Conciliacao!BF57,df_extratos!G:G,"CREDITO")+SUMIFS(df_extratos!I:I,df_extratos!F:F,Conciliacao!BG57,df_extratos!G:G,"CREDITO")</f>
        <v/>
      </c>
      <c r="H57" s="9">
        <f>G57-SUM(B57:F57)</f>
        <v/>
      </c>
      <c r="I57" s="4">
        <f>SUMIFS(df_blueme_sem_parcelamento!E:E,df_blueme_sem_parcelamento!H:H,Conciliacao!A57)*(-1)</f>
        <v/>
      </c>
      <c r="J57" s="4">
        <f>SUMIFS(df_blueme_com_parcelamento!J:J,df_blueme_com_parcelamento!M:M,Conciliacao!A57)*(-1)</f>
        <v/>
      </c>
      <c r="K57" s="4">
        <f>SUMIFS(df_mutuos!J:J,df_mutuos!B:B,Conciliacao!A57)*(-1)</f>
        <v/>
      </c>
      <c r="L57" s="8">
        <f>SUMIFS(df_bloqueios_judiciais!E:E,df_bloqueios_judiciais!D:D,Conciliacao!A57,df_bloqueios_judiciais!E:E,"&lt;0")</f>
        <v/>
      </c>
      <c r="M57" s="10">
        <f>SUMIFS(df_extratos!I:I,df_extratos!F:F,Conciliacao!BD57,df_extratos!G:G,"DEBITO")+SUMIFS(df_extratos!I:I,df_extratos!F:F,Conciliacao!A57,df_extratos!G:G,"DEBITO")+SUMIFS(df_extratos!I:I,df_extratos!F:F,Conciliacao!BE57,df_extratos!G:G,"DEBITO")+SUMIFS(df_extratos!I:I,df_extratos!F:F,Conciliacao!BF57,df_extratos!G:G,"DEBITO")+SUMIFS(df_extratos!I:I,df_extratos!F:F,Conciliacao!BG57,df_extratos!G:G,"DEBITO")</f>
        <v/>
      </c>
      <c r="N57" s="11">
        <f>M57-SUM(I57:L57)</f>
        <v/>
      </c>
      <c r="O57" s="25">
        <f>SUMIFS(df_ajustes_conciliaco!D:D,df_ajustes_conciliaco!C:C,Conciliacao!A57)</f>
        <v/>
      </c>
      <c r="P57" s="22">
        <f>N57+H57-O57</f>
        <v/>
      </c>
      <c r="BD57" s="20" t="n">
        <v>45713.5</v>
      </c>
      <c r="BE57" s="20" t="n">
        <v>45713.125</v>
      </c>
      <c r="BF57" s="20" t="n">
        <v>45713.54166666666</v>
      </c>
      <c r="BG57" s="20" t="n">
        <v>45713.625</v>
      </c>
    </row>
    <row r="58">
      <c r="A58" s="5">
        <f>A57+1</f>
        <v/>
      </c>
      <c r="B58" s="3">
        <f>-SUMIFS(df_extrato_zig!G:G,df_extrato_zig!E:E,Conciliacao!A58,df_extrato_zig!D:D,"Saque")-SUMIFS(df_extrato_zig!G:G,df_extrato_zig!E:E,Conciliacao!A58,df_extrato_zig!D:D,"Antecipação")</f>
        <v/>
      </c>
      <c r="C58" s="3">
        <f>SUMIFS(df_extrato_zig!E:E,df_extrato_zig!L:L,Conciliacao!A58,df_extrato_zig!F:F,"DINHEIRO")</f>
        <v/>
      </c>
      <c r="D58" s="3">
        <f>SUMIFS(view_parc_agrup!H:H,view_parc_agrup!G:G,Conciliacao!A58)</f>
        <v/>
      </c>
      <c r="E58" s="3">
        <f>SUMIFS(df_mutuos!I:I,df_mutuos!B:B,Conciliacao!A58)</f>
        <v/>
      </c>
      <c r="F58" s="6">
        <f>SUMIFS(df_bloqueios_judiciais!E:E,df_bloqueios_judiciais!D:D,Conciliacao!A58,df_bloqueios_judiciais!E:E,"&gt;0")</f>
        <v/>
      </c>
      <c r="G58" s="7">
        <f>SUMIFS(df_extratos!I:I,df_extratos!F:F,Conciliacao!BD58,df_extratos!G:G,"CREDITO")+SUMIFS(df_extratos!I:I,df_extratos!F:F,Conciliacao!A58,df_extratos!G:G,"CREDITO")+SUMIFS(df_extratos!I:I,df_extratos!F:F,Conciliacao!BE58,df_extratos!G:G,"CREDITO")+SUMIFS(df_extratos!I:I,df_extratos!F:F,Conciliacao!BF58,df_extratos!G:G,"CREDITO")+SUMIFS(df_extratos!I:I,df_extratos!F:F,Conciliacao!BG58,df_extratos!G:G,"CREDITO")</f>
        <v/>
      </c>
      <c r="H58" s="9">
        <f>G58-SUM(B58:F58)</f>
        <v/>
      </c>
      <c r="I58" s="4">
        <f>SUMIFS(df_blueme_sem_parcelamento!E:E,df_blueme_sem_parcelamento!H:H,Conciliacao!A58)*(-1)</f>
        <v/>
      </c>
      <c r="J58" s="4">
        <f>SUMIFS(df_blueme_com_parcelamento!J:J,df_blueme_com_parcelamento!M:M,Conciliacao!A58)*(-1)</f>
        <v/>
      </c>
      <c r="K58" s="4">
        <f>SUMIFS(df_mutuos!J:J,df_mutuos!B:B,Conciliacao!A58)*(-1)</f>
        <v/>
      </c>
      <c r="L58" s="8">
        <f>SUMIFS(df_bloqueios_judiciais!E:E,df_bloqueios_judiciais!D:D,Conciliacao!A58,df_bloqueios_judiciais!E:E,"&lt;0")</f>
        <v/>
      </c>
      <c r="M58" s="10">
        <f>SUMIFS(df_extratos!I:I,df_extratos!F:F,Conciliacao!BD58,df_extratos!G:G,"DEBITO")+SUMIFS(df_extratos!I:I,df_extratos!F:F,Conciliacao!A58,df_extratos!G:G,"DEBITO")+SUMIFS(df_extratos!I:I,df_extratos!F:F,Conciliacao!BE58,df_extratos!G:G,"DEBITO")+SUMIFS(df_extratos!I:I,df_extratos!F:F,Conciliacao!BF58,df_extratos!G:G,"DEBITO")+SUMIFS(df_extratos!I:I,df_extratos!F:F,Conciliacao!BG58,df_extratos!G:G,"DEBITO")</f>
        <v/>
      </c>
      <c r="N58" s="11">
        <f>M58-SUM(I58:L58)</f>
        <v/>
      </c>
      <c r="O58" s="25">
        <f>SUMIFS(df_ajustes_conciliaco!D:D,df_ajustes_conciliaco!C:C,Conciliacao!A58)</f>
        <v/>
      </c>
      <c r="P58" s="22">
        <f>N58+H58-O58</f>
        <v/>
      </c>
      <c r="BD58" s="20" t="n">
        <v>45714.5</v>
      </c>
      <c r="BE58" s="20" t="n">
        <v>45714.125</v>
      </c>
      <c r="BF58" s="20" t="n">
        <v>45714.54166666666</v>
      </c>
      <c r="BG58" s="20" t="n">
        <v>45714.625</v>
      </c>
    </row>
    <row r="59">
      <c r="A59" s="5">
        <f>A58+1</f>
        <v/>
      </c>
      <c r="B59" s="3">
        <f>-SUMIFS(df_extrato_zig!G:G,df_extrato_zig!E:E,Conciliacao!A59,df_extrato_zig!D:D,"Saque")-SUMIFS(df_extrato_zig!G:G,df_extrato_zig!E:E,Conciliacao!A59,df_extrato_zig!D:D,"Antecipação")</f>
        <v/>
      </c>
      <c r="C59" s="3">
        <f>SUMIFS(df_extrato_zig!E:E,df_extrato_zig!L:L,Conciliacao!A59,df_extrato_zig!F:F,"DINHEIRO")</f>
        <v/>
      </c>
      <c r="D59" s="3">
        <f>SUMIFS(view_parc_agrup!H:H,view_parc_agrup!G:G,Conciliacao!A59)</f>
        <v/>
      </c>
      <c r="E59" s="3">
        <f>SUMIFS(df_mutuos!I:I,df_mutuos!B:B,Conciliacao!A59)</f>
        <v/>
      </c>
      <c r="F59" s="6">
        <f>SUMIFS(df_bloqueios_judiciais!E:E,df_bloqueios_judiciais!D:D,Conciliacao!A59,df_bloqueios_judiciais!E:E,"&gt;0")</f>
        <v/>
      </c>
      <c r="G59" s="7">
        <f>SUMIFS(df_extratos!I:I,df_extratos!F:F,Conciliacao!BD59,df_extratos!G:G,"CREDITO")+SUMIFS(df_extratos!I:I,df_extratos!F:F,Conciliacao!A59,df_extratos!G:G,"CREDITO")+SUMIFS(df_extratos!I:I,df_extratos!F:F,Conciliacao!BE59,df_extratos!G:G,"CREDITO")+SUMIFS(df_extratos!I:I,df_extratos!F:F,Conciliacao!BF59,df_extratos!G:G,"CREDITO")+SUMIFS(df_extratos!I:I,df_extratos!F:F,Conciliacao!BG59,df_extratos!G:G,"CREDITO")</f>
        <v/>
      </c>
      <c r="H59" s="9">
        <f>G59-SUM(B59:F59)</f>
        <v/>
      </c>
      <c r="I59" s="4">
        <f>SUMIFS(df_blueme_sem_parcelamento!E:E,df_blueme_sem_parcelamento!H:H,Conciliacao!A59)*(-1)</f>
        <v/>
      </c>
      <c r="J59" s="4">
        <f>SUMIFS(df_blueme_com_parcelamento!J:J,df_blueme_com_parcelamento!M:M,Conciliacao!A59)*(-1)</f>
        <v/>
      </c>
      <c r="K59" s="4">
        <f>SUMIFS(df_mutuos!J:J,df_mutuos!B:B,Conciliacao!A59)*(-1)</f>
        <v/>
      </c>
      <c r="L59" s="8">
        <f>SUMIFS(df_bloqueios_judiciais!E:E,df_bloqueios_judiciais!D:D,Conciliacao!A59,df_bloqueios_judiciais!E:E,"&lt;0")</f>
        <v/>
      </c>
      <c r="M59" s="10">
        <f>SUMIFS(df_extratos!I:I,df_extratos!F:F,Conciliacao!BD59,df_extratos!G:G,"DEBITO")+SUMIFS(df_extratos!I:I,df_extratos!F:F,Conciliacao!A59,df_extratos!G:G,"DEBITO")+SUMIFS(df_extratos!I:I,df_extratos!F:F,Conciliacao!BE59,df_extratos!G:G,"DEBITO")+SUMIFS(df_extratos!I:I,df_extratos!F:F,Conciliacao!BF59,df_extratos!G:G,"DEBITO")+SUMIFS(df_extratos!I:I,df_extratos!F:F,Conciliacao!BG59,df_extratos!G:G,"DEBITO")</f>
        <v/>
      </c>
      <c r="N59" s="11">
        <f>M59-SUM(I59:L59)</f>
        <v/>
      </c>
      <c r="O59" s="25">
        <f>SUMIFS(df_ajustes_conciliaco!D:D,df_ajustes_conciliaco!C:C,Conciliacao!A59)</f>
        <v/>
      </c>
      <c r="P59" s="22">
        <f>N59+H59-O59</f>
        <v/>
      </c>
      <c r="BD59" s="20" t="n">
        <v>45715.5</v>
      </c>
      <c r="BE59" s="20" t="n">
        <v>45715.125</v>
      </c>
      <c r="BF59" s="20" t="n">
        <v>45715.54166666666</v>
      </c>
      <c r="BG59" s="20" t="n">
        <v>45715.625</v>
      </c>
    </row>
    <row r="60">
      <c r="A60" s="5">
        <f>A59+1</f>
        <v/>
      </c>
      <c r="B60" s="3">
        <f>-SUMIFS(df_extrato_zig!G:G,df_extrato_zig!E:E,Conciliacao!A60,df_extrato_zig!D:D,"Saque")-SUMIFS(df_extrato_zig!G:G,df_extrato_zig!E:E,Conciliacao!A60,df_extrato_zig!D:D,"Antecipação")</f>
        <v/>
      </c>
      <c r="C60" s="3">
        <f>SUMIFS(df_extrato_zig!E:E,df_extrato_zig!L:L,Conciliacao!A60,df_extrato_zig!F:F,"DINHEIRO")</f>
        <v/>
      </c>
      <c r="D60" s="3">
        <f>SUMIFS(view_parc_agrup!H:H,view_parc_agrup!G:G,Conciliacao!A60)</f>
        <v/>
      </c>
      <c r="E60" s="3">
        <f>SUMIFS(df_mutuos!I:I,df_mutuos!B:B,Conciliacao!A60)</f>
        <v/>
      </c>
      <c r="F60" s="6">
        <f>SUMIFS(df_bloqueios_judiciais!E:E,df_bloqueios_judiciais!D:D,Conciliacao!A60,df_bloqueios_judiciais!E:E,"&gt;0")</f>
        <v/>
      </c>
      <c r="G60" s="7">
        <f>SUMIFS(df_extratos!I:I,df_extratos!F:F,Conciliacao!BD60,df_extratos!G:G,"CREDITO")+SUMIFS(df_extratos!I:I,df_extratos!F:F,Conciliacao!A60,df_extratos!G:G,"CREDITO")+SUMIFS(df_extratos!I:I,df_extratos!F:F,Conciliacao!BE60,df_extratos!G:G,"CREDITO")+SUMIFS(df_extratos!I:I,df_extratos!F:F,Conciliacao!BF60,df_extratos!G:G,"CREDITO")+SUMIFS(df_extratos!I:I,df_extratos!F:F,Conciliacao!BG60,df_extratos!G:G,"CREDITO")</f>
        <v/>
      </c>
      <c r="H60" s="9">
        <f>G60-SUM(B60:F60)</f>
        <v/>
      </c>
      <c r="I60" s="4">
        <f>SUMIFS(df_blueme_sem_parcelamento!E:E,df_blueme_sem_parcelamento!H:H,Conciliacao!A60)*(-1)</f>
        <v/>
      </c>
      <c r="J60" s="4">
        <f>SUMIFS(df_blueme_com_parcelamento!J:J,df_blueme_com_parcelamento!M:M,Conciliacao!A60)*(-1)</f>
        <v/>
      </c>
      <c r="K60" s="4">
        <f>SUMIFS(df_mutuos!J:J,df_mutuos!B:B,Conciliacao!A60)*(-1)</f>
        <v/>
      </c>
      <c r="L60" s="8">
        <f>SUMIFS(df_bloqueios_judiciais!E:E,df_bloqueios_judiciais!D:D,Conciliacao!A60,df_bloqueios_judiciais!E:E,"&lt;0")</f>
        <v/>
      </c>
      <c r="M60" s="10">
        <f>SUMIFS(df_extratos!I:I,df_extratos!F:F,Conciliacao!BD60,df_extratos!G:G,"DEBITO")+SUMIFS(df_extratos!I:I,df_extratos!F:F,Conciliacao!A60,df_extratos!G:G,"DEBITO")+SUMIFS(df_extratos!I:I,df_extratos!F:F,Conciliacao!BE60,df_extratos!G:G,"DEBITO")+SUMIFS(df_extratos!I:I,df_extratos!F:F,Conciliacao!BF60,df_extratos!G:G,"DEBITO")+SUMIFS(df_extratos!I:I,df_extratos!F:F,Conciliacao!BG60,df_extratos!G:G,"DEBITO")</f>
        <v/>
      </c>
      <c r="N60" s="11">
        <f>M60-SUM(I60:L60)</f>
        <v/>
      </c>
      <c r="O60" s="25">
        <f>SUMIFS(df_ajustes_conciliaco!D:D,df_ajustes_conciliaco!C:C,Conciliacao!A60)</f>
        <v/>
      </c>
      <c r="P60" s="22">
        <f>N60+H60-O60</f>
        <v/>
      </c>
      <c r="BD60" s="20" t="n">
        <v>45716.5</v>
      </c>
      <c r="BE60" s="20" t="n">
        <v>45716.125</v>
      </c>
      <c r="BF60" s="20" t="n">
        <v>45716.54166666666</v>
      </c>
      <c r="BG60" s="20" t="n">
        <v>45716.625</v>
      </c>
    </row>
    <row r="61">
      <c r="A61" s="5">
        <f>A60+1</f>
        <v/>
      </c>
      <c r="B61" s="3">
        <f>-SUMIFS(df_extrato_zig!G:G,df_extrato_zig!E:E,Conciliacao!A61,df_extrato_zig!D:D,"Saque")-SUMIFS(df_extrato_zig!G:G,df_extrato_zig!E:E,Conciliacao!A61,df_extrato_zig!D:D,"Antecipação")</f>
        <v/>
      </c>
      <c r="C61" s="3">
        <f>SUMIFS(df_extrato_zig!E:E,df_extrato_zig!L:L,Conciliacao!A61,df_extrato_zig!F:F,"DINHEIRO")</f>
        <v/>
      </c>
      <c r="D61" s="3">
        <f>SUMIFS(view_parc_agrup!H:H,view_parc_agrup!G:G,Conciliacao!A61)</f>
        <v/>
      </c>
      <c r="E61" s="3">
        <f>SUMIFS(df_mutuos!I:I,df_mutuos!B:B,Conciliacao!A61)</f>
        <v/>
      </c>
      <c r="F61" s="6">
        <f>SUMIFS(df_bloqueios_judiciais!E:E,df_bloqueios_judiciais!D:D,Conciliacao!A61,df_bloqueios_judiciais!E:E,"&gt;0")</f>
        <v/>
      </c>
      <c r="G61" s="7">
        <f>SUMIFS(df_extratos!I:I,df_extratos!F:F,Conciliacao!BD61,df_extratos!G:G,"CREDITO")+SUMIFS(df_extratos!I:I,df_extratos!F:F,Conciliacao!A61,df_extratos!G:G,"CREDITO")+SUMIFS(df_extratos!I:I,df_extratos!F:F,Conciliacao!BE61,df_extratos!G:G,"CREDITO")+SUMIFS(df_extratos!I:I,df_extratos!F:F,Conciliacao!BF61,df_extratos!G:G,"CREDITO")+SUMIFS(df_extratos!I:I,df_extratos!F:F,Conciliacao!BG61,df_extratos!G:G,"CREDITO")</f>
        <v/>
      </c>
      <c r="H61" s="9">
        <f>G61-SUM(B61:F61)</f>
        <v/>
      </c>
      <c r="I61" s="4">
        <f>SUMIFS(df_blueme_sem_parcelamento!E:E,df_blueme_sem_parcelamento!H:H,Conciliacao!A61)*(-1)</f>
        <v/>
      </c>
      <c r="J61" s="4">
        <f>SUMIFS(df_blueme_com_parcelamento!J:J,df_blueme_com_parcelamento!M:M,Conciliacao!A61)*(-1)</f>
        <v/>
      </c>
      <c r="K61" s="4">
        <f>SUMIFS(df_mutuos!J:J,df_mutuos!B:B,Conciliacao!A61)*(-1)</f>
        <v/>
      </c>
      <c r="L61" s="8">
        <f>SUMIFS(df_bloqueios_judiciais!E:E,df_bloqueios_judiciais!D:D,Conciliacao!A61,df_bloqueios_judiciais!E:E,"&lt;0")</f>
        <v/>
      </c>
      <c r="M61" s="10">
        <f>SUMIFS(df_extratos!I:I,df_extratos!F:F,Conciliacao!BD61,df_extratos!G:G,"DEBITO")+SUMIFS(df_extratos!I:I,df_extratos!F:F,Conciliacao!A61,df_extratos!G:G,"DEBITO")+SUMIFS(df_extratos!I:I,df_extratos!F:F,Conciliacao!BE61,df_extratos!G:G,"DEBITO")+SUMIFS(df_extratos!I:I,df_extratos!F:F,Conciliacao!BF61,df_extratos!G:G,"DEBITO")+SUMIFS(df_extratos!I:I,df_extratos!F:F,Conciliacao!BG61,df_extratos!G:G,"DEBITO")</f>
        <v/>
      </c>
      <c r="N61" s="11">
        <f>M61-SUM(I61:L61)</f>
        <v/>
      </c>
      <c r="O61" s="25">
        <f>SUMIFS(df_ajustes_conciliaco!D:D,df_ajustes_conciliaco!C:C,Conciliacao!A61)</f>
        <v/>
      </c>
      <c r="P61" s="22">
        <f>N61+H61-O61</f>
        <v/>
      </c>
      <c r="BD61" s="20" t="n">
        <v>45717.5</v>
      </c>
      <c r="BE61" s="20" t="n">
        <v>45717.125</v>
      </c>
      <c r="BF61" s="20" t="n">
        <v>45717.54166666666</v>
      </c>
      <c r="BG61" s="20" t="n">
        <v>45717.625</v>
      </c>
    </row>
    <row r="62">
      <c r="A62" s="5">
        <f>A61+1</f>
        <v/>
      </c>
      <c r="B62" s="3">
        <f>-SUMIFS(df_extrato_zig!G:G,df_extrato_zig!E:E,Conciliacao!A62,df_extrato_zig!D:D,"Saque")-SUMIFS(df_extrato_zig!G:G,df_extrato_zig!E:E,Conciliacao!A62,df_extrato_zig!D:D,"Antecipação")</f>
        <v/>
      </c>
      <c r="C62" s="3">
        <f>SUMIFS(df_extrato_zig!E:E,df_extrato_zig!L:L,Conciliacao!A62,df_extrato_zig!F:F,"DINHEIRO")</f>
        <v/>
      </c>
      <c r="D62" s="3">
        <f>SUMIFS(view_parc_agrup!H:H,view_parc_agrup!G:G,Conciliacao!A62)</f>
        <v/>
      </c>
      <c r="E62" s="3">
        <f>SUMIFS(df_mutuos!I:I,df_mutuos!B:B,Conciliacao!A62)</f>
        <v/>
      </c>
      <c r="F62" s="6">
        <f>SUMIFS(df_bloqueios_judiciais!E:E,df_bloqueios_judiciais!D:D,Conciliacao!A62,df_bloqueios_judiciais!E:E,"&gt;0")</f>
        <v/>
      </c>
      <c r="G62" s="7">
        <f>SUMIFS(df_extratos!I:I,df_extratos!F:F,Conciliacao!BD62,df_extratos!G:G,"CREDITO")+SUMIFS(df_extratos!I:I,df_extratos!F:F,Conciliacao!A62,df_extratos!G:G,"CREDITO")+SUMIFS(df_extratos!I:I,df_extratos!F:F,Conciliacao!BE62,df_extratos!G:G,"CREDITO")+SUMIFS(df_extratos!I:I,df_extratos!F:F,Conciliacao!BF62,df_extratos!G:G,"CREDITO")+SUMIFS(df_extratos!I:I,df_extratos!F:F,Conciliacao!BG62,df_extratos!G:G,"CREDITO")</f>
        <v/>
      </c>
      <c r="H62" s="9">
        <f>G62-SUM(B62:F62)</f>
        <v/>
      </c>
      <c r="I62" s="4">
        <f>SUMIFS(df_blueme_sem_parcelamento!E:E,df_blueme_sem_parcelamento!H:H,Conciliacao!A62)*(-1)</f>
        <v/>
      </c>
      <c r="J62" s="4">
        <f>SUMIFS(df_blueme_com_parcelamento!J:J,df_blueme_com_parcelamento!M:M,Conciliacao!A62)*(-1)</f>
        <v/>
      </c>
      <c r="K62" s="4">
        <f>SUMIFS(df_mutuos!J:J,df_mutuos!B:B,Conciliacao!A62)*(-1)</f>
        <v/>
      </c>
      <c r="L62" s="8">
        <f>SUMIFS(df_bloqueios_judiciais!E:E,df_bloqueios_judiciais!D:D,Conciliacao!A62,df_bloqueios_judiciais!E:E,"&lt;0")</f>
        <v/>
      </c>
      <c r="M62" s="10">
        <f>SUMIFS(df_extratos!I:I,df_extratos!F:F,Conciliacao!BD62,df_extratos!G:G,"DEBITO")+SUMIFS(df_extratos!I:I,df_extratos!F:F,Conciliacao!A62,df_extratos!G:G,"DEBITO")+SUMIFS(df_extratos!I:I,df_extratos!F:F,Conciliacao!BE62,df_extratos!G:G,"DEBITO")+SUMIFS(df_extratos!I:I,df_extratos!F:F,Conciliacao!BF62,df_extratos!G:G,"DEBITO")+SUMIFS(df_extratos!I:I,df_extratos!F:F,Conciliacao!BG62,df_extratos!G:G,"DEBITO")</f>
        <v/>
      </c>
      <c r="N62" s="11">
        <f>M62-SUM(I62:L62)</f>
        <v/>
      </c>
      <c r="O62" s="25">
        <f>SUMIFS(df_ajustes_conciliaco!D:D,df_ajustes_conciliaco!C:C,Conciliacao!A62)</f>
        <v/>
      </c>
      <c r="P62" s="22">
        <f>N62+H62-O62</f>
        <v/>
      </c>
      <c r="BD62" s="20" t="n">
        <v>45718.5</v>
      </c>
      <c r="BE62" s="20" t="n">
        <v>45718.125</v>
      </c>
      <c r="BF62" s="20" t="n">
        <v>45718.54166666666</v>
      </c>
      <c r="BG62" s="20" t="n">
        <v>45718.625</v>
      </c>
    </row>
    <row r="63">
      <c r="A63" s="5">
        <f>A62+1</f>
        <v/>
      </c>
      <c r="B63" s="3">
        <f>-SUMIFS(df_extrato_zig!G:G,df_extrato_zig!E:E,Conciliacao!A63,df_extrato_zig!D:D,"Saque")-SUMIFS(df_extrato_zig!G:G,df_extrato_zig!E:E,Conciliacao!A63,df_extrato_zig!D:D,"Antecipação")</f>
        <v/>
      </c>
      <c r="C63" s="3">
        <f>SUMIFS(df_extrato_zig!E:E,df_extrato_zig!L:L,Conciliacao!A63,df_extrato_zig!F:F,"DINHEIRO")</f>
        <v/>
      </c>
      <c r="D63" s="3">
        <f>SUMIFS(view_parc_agrup!H:H,view_parc_agrup!G:G,Conciliacao!A63)</f>
        <v/>
      </c>
      <c r="E63" s="3">
        <f>SUMIFS(df_mutuos!I:I,df_mutuos!B:B,Conciliacao!A63)</f>
        <v/>
      </c>
      <c r="F63" s="6">
        <f>SUMIFS(df_bloqueios_judiciais!E:E,df_bloqueios_judiciais!D:D,Conciliacao!A63,df_bloqueios_judiciais!E:E,"&gt;0")</f>
        <v/>
      </c>
      <c r="G63" s="7">
        <f>SUMIFS(df_extratos!I:I,df_extratos!F:F,Conciliacao!BD63,df_extratos!G:G,"CREDITO")+SUMIFS(df_extratos!I:I,df_extratos!F:F,Conciliacao!A63,df_extratos!G:G,"CREDITO")+SUMIFS(df_extratos!I:I,df_extratos!F:F,Conciliacao!BE63,df_extratos!G:G,"CREDITO")+SUMIFS(df_extratos!I:I,df_extratos!F:F,Conciliacao!BF63,df_extratos!G:G,"CREDITO")+SUMIFS(df_extratos!I:I,df_extratos!F:F,Conciliacao!BG63,df_extratos!G:G,"CREDITO")</f>
        <v/>
      </c>
      <c r="H63" s="9">
        <f>G63-SUM(B63:F63)</f>
        <v/>
      </c>
      <c r="I63" s="4">
        <f>SUMIFS(df_blueme_sem_parcelamento!E:E,df_blueme_sem_parcelamento!H:H,Conciliacao!A63)*(-1)</f>
        <v/>
      </c>
      <c r="J63" s="4">
        <f>SUMIFS(df_blueme_com_parcelamento!J:J,df_blueme_com_parcelamento!M:M,Conciliacao!A63)*(-1)</f>
        <v/>
      </c>
      <c r="K63" s="4">
        <f>SUMIFS(df_mutuos!J:J,df_mutuos!B:B,Conciliacao!A63)*(-1)</f>
        <v/>
      </c>
      <c r="L63" s="8">
        <f>SUMIFS(df_bloqueios_judiciais!E:E,df_bloqueios_judiciais!D:D,Conciliacao!A63,df_bloqueios_judiciais!E:E,"&lt;0")</f>
        <v/>
      </c>
      <c r="M63" s="10">
        <f>SUMIFS(df_extratos!I:I,df_extratos!F:F,Conciliacao!BD63,df_extratos!G:G,"DEBITO")+SUMIFS(df_extratos!I:I,df_extratos!F:F,Conciliacao!A63,df_extratos!G:G,"DEBITO")+SUMIFS(df_extratos!I:I,df_extratos!F:F,Conciliacao!BE63,df_extratos!G:G,"DEBITO")+SUMIFS(df_extratos!I:I,df_extratos!F:F,Conciliacao!BF63,df_extratos!G:G,"DEBITO")+SUMIFS(df_extratos!I:I,df_extratos!F:F,Conciliacao!BG63,df_extratos!G:G,"DEBITO")</f>
        <v/>
      </c>
      <c r="N63" s="11">
        <f>M63-SUM(I63:L63)</f>
        <v/>
      </c>
      <c r="O63" s="25">
        <f>SUMIFS(df_ajustes_conciliaco!D:D,df_ajustes_conciliaco!C:C,Conciliacao!A63)</f>
        <v/>
      </c>
      <c r="P63" s="22">
        <f>N63+H63-O63</f>
        <v/>
      </c>
      <c r="BD63" s="20" t="n">
        <v>45719.5</v>
      </c>
      <c r="BE63" s="20" t="n">
        <v>45719.125</v>
      </c>
      <c r="BF63" s="20" t="n">
        <v>45719.54166666666</v>
      </c>
      <c r="BG63" s="20" t="n">
        <v>45719.625</v>
      </c>
    </row>
    <row r="64">
      <c r="A64" s="5">
        <f>A63+1</f>
        <v/>
      </c>
      <c r="B64" s="3">
        <f>-SUMIFS(df_extrato_zig!G:G,df_extrato_zig!E:E,Conciliacao!A64,df_extrato_zig!D:D,"Saque")-SUMIFS(df_extrato_zig!G:G,df_extrato_zig!E:E,Conciliacao!A64,df_extrato_zig!D:D,"Antecipação")</f>
        <v/>
      </c>
      <c r="C64" s="3">
        <f>SUMIFS(df_extrato_zig!E:E,df_extrato_zig!L:L,Conciliacao!A64,df_extrato_zig!F:F,"DINHEIRO")</f>
        <v/>
      </c>
      <c r="D64" s="3">
        <f>SUMIFS(view_parc_agrup!H:H,view_parc_agrup!G:G,Conciliacao!A64)</f>
        <v/>
      </c>
      <c r="E64" s="3">
        <f>SUMIFS(df_mutuos!I:I,df_mutuos!B:B,Conciliacao!A64)</f>
        <v/>
      </c>
      <c r="F64" s="6">
        <f>SUMIFS(df_bloqueios_judiciais!E:E,df_bloqueios_judiciais!D:D,Conciliacao!A64,df_bloqueios_judiciais!E:E,"&gt;0")</f>
        <v/>
      </c>
      <c r="G64" s="7">
        <f>SUMIFS(df_extratos!I:I,df_extratos!F:F,Conciliacao!BD64,df_extratos!G:G,"CREDITO")+SUMIFS(df_extratos!I:I,df_extratos!F:F,Conciliacao!A64,df_extratos!G:G,"CREDITO")+SUMIFS(df_extratos!I:I,df_extratos!F:F,Conciliacao!BE64,df_extratos!G:G,"CREDITO")+SUMIFS(df_extratos!I:I,df_extratos!F:F,Conciliacao!BF64,df_extratos!G:G,"CREDITO")+SUMIFS(df_extratos!I:I,df_extratos!F:F,Conciliacao!BG64,df_extratos!G:G,"CREDITO")</f>
        <v/>
      </c>
      <c r="H64" s="9">
        <f>G64-SUM(B64:F64)</f>
        <v/>
      </c>
      <c r="I64" s="4">
        <f>SUMIFS(df_blueme_sem_parcelamento!E:E,df_blueme_sem_parcelamento!H:H,Conciliacao!A64)*(-1)</f>
        <v/>
      </c>
      <c r="J64" s="4">
        <f>SUMIFS(df_blueme_com_parcelamento!J:J,df_blueme_com_parcelamento!M:M,Conciliacao!A64)*(-1)</f>
        <v/>
      </c>
      <c r="K64" s="4">
        <f>SUMIFS(df_mutuos!J:J,df_mutuos!B:B,Conciliacao!A64)*(-1)</f>
        <v/>
      </c>
      <c r="L64" s="8">
        <f>SUMIFS(df_bloqueios_judiciais!E:E,df_bloqueios_judiciais!D:D,Conciliacao!A64,df_bloqueios_judiciais!E:E,"&lt;0")</f>
        <v/>
      </c>
      <c r="M64" s="10">
        <f>SUMIFS(df_extratos!I:I,df_extratos!F:F,Conciliacao!BD64,df_extratos!G:G,"DEBITO")+SUMIFS(df_extratos!I:I,df_extratos!F:F,Conciliacao!A64,df_extratos!G:G,"DEBITO")+SUMIFS(df_extratos!I:I,df_extratos!F:F,Conciliacao!BE64,df_extratos!G:G,"DEBITO")+SUMIFS(df_extratos!I:I,df_extratos!F:F,Conciliacao!BF64,df_extratos!G:G,"DEBITO")+SUMIFS(df_extratos!I:I,df_extratos!F:F,Conciliacao!BG64,df_extratos!G:G,"DEBITO")</f>
        <v/>
      </c>
      <c r="N64" s="11">
        <f>M64-SUM(I64:L64)</f>
        <v/>
      </c>
      <c r="O64" s="25">
        <f>SUMIFS(df_ajustes_conciliaco!D:D,df_ajustes_conciliaco!C:C,Conciliacao!A64)</f>
        <v/>
      </c>
      <c r="P64" s="22">
        <f>N64+H64-O64</f>
        <v/>
      </c>
      <c r="BD64" s="20" t="n">
        <v>45720.5</v>
      </c>
      <c r="BE64" s="20" t="n">
        <v>45720.125</v>
      </c>
      <c r="BF64" s="20" t="n">
        <v>45720.54166666666</v>
      </c>
      <c r="BG64" s="20" t="n">
        <v>45720.625</v>
      </c>
    </row>
    <row r="65">
      <c r="A65" s="5">
        <f>A64+1</f>
        <v/>
      </c>
      <c r="B65" s="3">
        <f>-SUMIFS(df_extrato_zig!G:G,df_extrato_zig!E:E,Conciliacao!A65,df_extrato_zig!D:D,"Saque")-SUMIFS(df_extrato_zig!G:G,df_extrato_zig!E:E,Conciliacao!A65,df_extrato_zig!D:D,"Antecipação")</f>
        <v/>
      </c>
      <c r="C65" s="3">
        <f>SUMIFS(df_extrato_zig!E:E,df_extrato_zig!L:L,Conciliacao!A65,df_extrato_zig!F:F,"DINHEIRO")</f>
        <v/>
      </c>
      <c r="D65" s="3">
        <f>SUMIFS(view_parc_agrup!H:H,view_parc_agrup!G:G,Conciliacao!A65)</f>
        <v/>
      </c>
      <c r="E65" s="3">
        <f>SUMIFS(df_mutuos!I:I,df_mutuos!B:B,Conciliacao!A65)</f>
        <v/>
      </c>
      <c r="F65" s="6">
        <f>SUMIFS(df_bloqueios_judiciais!E:E,df_bloqueios_judiciais!D:D,Conciliacao!A65,df_bloqueios_judiciais!E:E,"&gt;0")</f>
        <v/>
      </c>
      <c r="G65" s="7">
        <f>SUMIFS(df_extratos!I:I,df_extratos!F:F,Conciliacao!BD65,df_extratos!G:G,"CREDITO")+SUMIFS(df_extratos!I:I,df_extratos!F:F,Conciliacao!A65,df_extratos!G:G,"CREDITO")+SUMIFS(df_extratos!I:I,df_extratos!F:F,Conciliacao!BE65,df_extratos!G:G,"CREDITO")+SUMIFS(df_extratos!I:I,df_extratos!F:F,Conciliacao!BF65,df_extratos!G:G,"CREDITO")+SUMIFS(df_extratos!I:I,df_extratos!F:F,Conciliacao!BG65,df_extratos!G:G,"CREDITO")</f>
        <v/>
      </c>
      <c r="H65" s="9">
        <f>G65-SUM(B65:F65)</f>
        <v/>
      </c>
      <c r="I65" s="4">
        <f>SUMIFS(df_blueme_sem_parcelamento!E:E,df_blueme_sem_parcelamento!H:H,Conciliacao!A65)*(-1)</f>
        <v/>
      </c>
      <c r="J65" s="4">
        <f>SUMIFS(df_blueme_com_parcelamento!J:J,df_blueme_com_parcelamento!M:M,Conciliacao!A65)*(-1)</f>
        <v/>
      </c>
      <c r="K65" s="4">
        <f>SUMIFS(df_mutuos!J:J,df_mutuos!B:B,Conciliacao!A65)*(-1)</f>
        <v/>
      </c>
      <c r="L65" s="8">
        <f>SUMIFS(df_bloqueios_judiciais!E:E,df_bloqueios_judiciais!D:D,Conciliacao!A65,df_bloqueios_judiciais!E:E,"&lt;0")</f>
        <v/>
      </c>
      <c r="M65" s="10">
        <f>SUMIFS(df_extratos!I:I,df_extratos!F:F,Conciliacao!BD65,df_extratos!G:G,"DEBITO")+SUMIFS(df_extratos!I:I,df_extratos!F:F,Conciliacao!A65,df_extratos!G:G,"DEBITO")+SUMIFS(df_extratos!I:I,df_extratos!F:F,Conciliacao!BE65,df_extratos!G:G,"DEBITO")+SUMIFS(df_extratos!I:I,df_extratos!F:F,Conciliacao!BF65,df_extratos!G:G,"DEBITO")+SUMIFS(df_extratos!I:I,df_extratos!F:F,Conciliacao!BG65,df_extratos!G:G,"DEBITO")</f>
        <v/>
      </c>
      <c r="N65" s="11">
        <f>M65-SUM(I65:L65)</f>
        <v/>
      </c>
      <c r="O65" s="25">
        <f>SUMIFS(df_ajustes_conciliaco!D:D,df_ajustes_conciliaco!C:C,Conciliacao!A65)</f>
        <v/>
      </c>
      <c r="P65" s="22">
        <f>N65+H65-O65</f>
        <v/>
      </c>
      <c r="BD65" s="20" t="n">
        <v>45721.5</v>
      </c>
      <c r="BE65" s="20" t="n">
        <v>45721.125</v>
      </c>
      <c r="BF65" s="20" t="n">
        <v>45721.54166666666</v>
      </c>
      <c r="BG65" s="20" t="n">
        <v>45721.625</v>
      </c>
    </row>
    <row r="66">
      <c r="A66" s="5">
        <f>A65+1</f>
        <v/>
      </c>
      <c r="B66" s="3">
        <f>-SUMIFS(df_extrato_zig!G:G,df_extrato_zig!E:E,Conciliacao!A66,df_extrato_zig!D:D,"Saque")-SUMIFS(df_extrato_zig!G:G,df_extrato_zig!E:E,Conciliacao!A66,df_extrato_zig!D:D,"Antecipação")</f>
        <v/>
      </c>
      <c r="C66" s="3">
        <f>SUMIFS(df_extrato_zig!E:E,df_extrato_zig!L:L,Conciliacao!A66,df_extrato_zig!F:F,"DINHEIRO")</f>
        <v/>
      </c>
      <c r="D66" s="3">
        <f>SUMIFS(view_parc_agrup!H:H,view_parc_agrup!G:G,Conciliacao!A66)</f>
        <v/>
      </c>
      <c r="E66" s="3">
        <f>SUMIFS(df_mutuos!I:I,df_mutuos!B:B,Conciliacao!A66)</f>
        <v/>
      </c>
      <c r="F66" s="6">
        <f>SUMIFS(df_bloqueios_judiciais!E:E,df_bloqueios_judiciais!D:D,Conciliacao!A66,df_bloqueios_judiciais!E:E,"&gt;0")</f>
        <v/>
      </c>
      <c r="G66" s="7">
        <f>SUMIFS(df_extratos!I:I,df_extratos!F:F,Conciliacao!BD66,df_extratos!G:G,"CREDITO")+SUMIFS(df_extratos!I:I,df_extratos!F:F,Conciliacao!A66,df_extratos!G:G,"CREDITO")+SUMIFS(df_extratos!I:I,df_extratos!F:F,Conciliacao!BE66,df_extratos!G:G,"CREDITO")+SUMIFS(df_extratos!I:I,df_extratos!F:F,Conciliacao!BF66,df_extratos!G:G,"CREDITO")+SUMIFS(df_extratos!I:I,df_extratos!F:F,Conciliacao!BG66,df_extratos!G:G,"CREDITO")</f>
        <v/>
      </c>
      <c r="H66" s="9">
        <f>G66-SUM(B66:F66)</f>
        <v/>
      </c>
      <c r="I66" s="4">
        <f>SUMIFS(df_blueme_sem_parcelamento!E:E,df_blueme_sem_parcelamento!H:H,Conciliacao!A66)*(-1)</f>
        <v/>
      </c>
      <c r="J66" s="4">
        <f>SUMIFS(df_blueme_com_parcelamento!J:J,df_blueme_com_parcelamento!M:M,Conciliacao!A66)*(-1)</f>
        <v/>
      </c>
      <c r="K66" s="4">
        <f>SUMIFS(df_mutuos!J:J,df_mutuos!B:B,Conciliacao!A66)*(-1)</f>
        <v/>
      </c>
      <c r="L66" s="8">
        <f>SUMIFS(df_bloqueios_judiciais!E:E,df_bloqueios_judiciais!D:D,Conciliacao!A66,df_bloqueios_judiciais!E:E,"&lt;0")</f>
        <v/>
      </c>
      <c r="M66" s="10">
        <f>SUMIFS(df_extratos!I:I,df_extratos!F:F,Conciliacao!BD66,df_extratos!G:G,"DEBITO")+SUMIFS(df_extratos!I:I,df_extratos!F:F,Conciliacao!A66,df_extratos!G:G,"DEBITO")+SUMIFS(df_extratos!I:I,df_extratos!F:F,Conciliacao!BE66,df_extratos!G:G,"DEBITO")+SUMIFS(df_extratos!I:I,df_extratos!F:F,Conciliacao!BF66,df_extratos!G:G,"DEBITO")+SUMIFS(df_extratos!I:I,df_extratos!F:F,Conciliacao!BG66,df_extratos!G:G,"DEBITO")</f>
        <v/>
      </c>
      <c r="N66" s="11">
        <f>M66-SUM(I66:L66)</f>
        <v/>
      </c>
      <c r="O66" s="25">
        <f>SUMIFS(df_ajustes_conciliaco!D:D,df_ajustes_conciliaco!C:C,Conciliacao!A66)</f>
        <v/>
      </c>
      <c r="P66" s="22">
        <f>N66+H66-O66</f>
        <v/>
      </c>
      <c r="BD66" s="20" t="n">
        <v>45722.5</v>
      </c>
      <c r="BE66" s="20" t="n">
        <v>45722.125</v>
      </c>
      <c r="BF66" s="20" t="n">
        <v>45722.54166666666</v>
      </c>
      <c r="BG66" s="20" t="n">
        <v>45722.625</v>
      </c>
    </row>
    <row r="67">
      <c r="A67" s="5">
        <f>A66+1</f>
        <v/>
      </c>
      <c r="B67" s="3">
        <f>-SUMIFS(df_extrato_zig!G:G,df_extrato_zig!E:E,Conciliacao!A67,df_extrato_zig!D:D,"Saque")-SUMIFS(df_extrato_zig!G:G,df_extrato_zig!E:E,Conciliacao!A67,df_extrato_zig!D:D,"Antecipação")</f>
        <v/>
      </c>
      <c r="C67" s="3">
        <f>SUMIFS(df_extrato_zig!E:E,df_extrato_zig!L:L,Conciliacao!A67,df_extrato_zig!F:F,"DINHEIRO")</f>
        <v/>
      </c>
      <c r="D67" s="3">
        <f>SUMIFS(view_parc_agrup!H:H,view_parc_agrup!G:G,Conciliacao!A67)</f>
        <v/>
      </c>
      <c r="E67" s="3">
        <f>SUMIFS(df_mutuos!I:I,df_mutuos!B:B,Conciliacao!A67)</f>
        <v/>
      </c>
      <c r="F67" s="6">
        <f>SUMIFS(df_bloqueios_judiciais!E:E,df_bloqueios_judiciais!D:D,Conciliacao!A67,df_bloqueios_judiciais!E:E,"&gt;0")</f>
        <v/>
      </c>
      <c r="G67" s="7">
        <f>SUMIFS(df_extratos!I:I,df_extratos!F:F,Conciliacao!BD67,df_extratos!G:G,"CREDITO")+SUMIFS(df_extratos!I:I,df_extratos!F:F,Conciliacao!A67,df_extratos!G:G,"CREDITO")+SUMIFS(df_extratos!I:I,df_extratos!F:F,Conciliacao!BE67,df_extratos!G:G,"CREDITO")+SUMIFS(df_extratos!I:I,df_extratos!F:F,Conciliacao!BF67,df_extratos!G:G,"CREDITO")+SUMIFS(df_extratos!I:I,df_extratos!F:F,Conciliacao!BG67,df_extratos!G:G,"CREDITO")</f>
        <v/>
      </c>
      <c r="H67" s="9">
        <f>G67-SUM(B67:F67)</f>
        <v/>
      </c>
      <c r="I67" s="4">
        <f>SUMIFS(df_blueme_sem_parcelamento!E:E,df_blueme_sem_parcelamento!H:H,Conciliacao!A67)*(-1)</f>
        <v/>
      </c>
      <c r="J67" s="4">
        <f>SUMIFS(df_blueme_com_parcelamento!J:J,df_blueme_com_parcelamento!M:M,Conciliacao!A67)*(-1)</f>
        <v/>
      </c>
      <c r="K67" s="4">
        <f>SUMIFS(df_mutuos!J:J,df_mutuos!B:B,Conciliacao!A67)*(-1)</f>
        <v/>
      </c>
      <c r="L67" s="8">
        <f>SUMIFS(df_bloqueios_judiciais!E:E,df_bloqueios_judiciais!D:D,Conciliacao!A67,df_bloqueios_judiciais!E:E,"&lt;0")</f>
        <v/>
      </c>
      <c r="M67" s="10">
        <f>SUMIFS(df_extratos!I:I,df_extratos!F:F,Conciliacao!BD67,df_extratos!G:G,"DEBITO")+SUMIFS(df_extratos!I:I,df_extratos!F:F,Conciliacao!A67,df_extratos!G:G,"DEBITO")+SUMIFS(df_extratos!I:I,df_extratos!F:F,Conciliacao!BE67,df_extratos!G:G,"DEBITO")+SUMIFS(df_extratos!I:I,df_extratos!F:F,Conciliacao!BF67,df_extratos!G:G,"DEBITO")+SUMIFS(df_extratos!I:I,df_extratos!F:F,Conciliacao!BG67,df_extratos!G:G,"DEBITO")</f>
        <v/>
      </c>
      <c r="N67" s="11">
        <f>M67-SUM(I67:L67)</f>
        <v/>
      </c>
      <c r="O67" s="25">
        <f>SUMIFS(df_ajustes_conciliaco!D:D,df_ajustes_conciliaco!C:C,Conciliacao!A67)</f>
        <v/>
      </c>
      <c r="P67" s="22">
        <f>N67+H67-O67</f>
        <v/>
      </c>
      <c r="BD67" s="20" t="n">
        <v>45723.5</v>
      </c>
      <c r="BE67" s="20" t="n">
        <v>45723.125</v>
      </c>
      <c r="BF67" s="20" t="n">
        <v>45723.54166666666</v>
      </c>
      <c r="BG67" s="20" t="n">
        <v>45723.625</v>
      </c>
    </row>
    <row r="68">
      <c r="A68" s="5">
        <f>A67+1</f>
        <v/>
      </c>
      <c r="B68" s="3">
        <f>-SUMIFS(df_extrato_zig!G:G,df_extrato_zig!E:E,Conciliacao!A68,df_extrato_zig!D:D,"Saque")-SUMIFS(df_extrato_zig!G:G,df_extrato_zig!E:E,Conciliacao!A68,df_extrato_zig!D:D,"Antecipação")</f>
        <v/>
      </c>
      <c r="C68" s="3">
        <f>SUMIFS(df_extrato_zig!E:E,df_extrato_zig!L:L,Conciliacao!A68,df_extrato_zig!F:F,"DINHEIRO")</f>
        <v/>
      </c>
      <c r="D68" s="3">
        <f>SUMIFS(view_parc_agrup!H:H,view_parc_agrup!G:G,Conciliacao!A68)</f>
        <v/>
      </c>
      <c r="E68" s="3">
        <f>SUMIFS(df_mutuos!I:I,df_mutuos!B:B,Conciliacao!A68)</f>
        <v/>
      </c>
      <c r="F68" s="6">
        <f>SUMIFS(df_bloqueios_judiciais!E:E,df_bloqueios_judiciais!D:D,Conciliacao!A68,df_bloqueios_judiciais!E:E,"&gt;0")</f>
        <v/>
      </c>
      <c r="G68" s="7">
        <f>SUMIFS(df_extratos!I:I,df_extratos!F:F,Conciliacao!BD68,df_extratos!G:G,"CREDITO")+SUMIFS(df_extratos!I:I,df_extratos!F:F,Conciliacao!A68,df_extratos!G:G,"CREDITO")+SUMIFS(df_extratos!I:I,df_extratos!F:F,Conciliacao!BE68,df_extratos!G:G,"CREDITO")+SUMIFS(df_extratos!I:I,df_extratos!F:F,Conciliacao!BF68,df_extratos!G:G,"CREDITO")+SUMIFS(df_extratos!I:I,df_extratos!F:F,Conciliacao!BG68,df_extratos!G:G,"CREDITO")</f>
        <v/>
      </c>
      <c r="H68" s="9">
        <f>G68-SUM(B68:F68)</f>
        <v/>
      </c>
      <c r="I68" s="4">
        <f>SUMIFS(df_blueme_sem_parcelamento!E:E,df_blueme_sem_parcelamento!H:H,Conciliacao!A68)*(-1)</f>
        <v/>
      </c>
      <c r="J68" s="4">
        <f>SUMIFS(df_blueme_com_parcelamento!J:J,df_blueme_com_parcelamento!M:M,Conciliacao!A68)*(-1)</f>
        <v/>
      </c>
      <c r="K68" s="4">
        <f>SUMIFS(df_mutuos!J:J,df_mutuos!B:B,Conciliacao!A68)*(-1)</f>
        <v/>
      </c>
      <c r="L68" s="8">
        <f>SUMIFS(df_bloqueios_judiciais!E:E,df_bloqueios_judiciais!D:D,Conciliacao!A68,df_bloqueios_judiciais!E:E,"&lt;0")</f>
        <v/>
      </c>
      <c r="M68" s="10">
        <f>SUMIFS(df_extratos!I:I,df_extratos!F:F,Conciliacao!BD68,df_extratos!G:G,"DEBITO")+SUMIFS(df_extratos!I:I,df_extratos!F:F,Conciliacao!A68,df_extratos!G:G,"DEBITO")+SUMIFS(df_extratos!I:I,df_extratos!F:F,Conciliacao!BE68,df_extratos!G:G,"DEBITO")+SUMIFS(df_extratos!I:I,df_extratos!F:F,Conciliacao!BF68,df_extratos!G:G,"DEBITO")+SUMIFS(df_extratos!I:I,df_extratos!F:F,Conciliacao!BG68,df_extratos!G:G,"DEBITO")</f>
        <v/>
      </c>
      <c r="N68" s="11">
        <f>M68-SUM(I68:L68)</f>
        <v/>
      </c>
      <c r="O68" s="25">
        <f>SUMIFS(df_ajustes_conciliaco!D:D,df_ajustes_conciliaco!C:C,Conciliacao!A68)</f>
        <v/>
      </c>
      <c r="P68" s="22">
        <f>N68+H68-O68</f>
        <v/>
      </c>
      <c r="BD68" s="20" t="n">
        <v>45724.5</v>
      </c>
      <c r="BE68" s="20" t="n">
        <v>45724.125</v>
      </c>
      <c r="BF68" s="20" t="n">
        <v>45724.54166666666</v>
      </c>
      <c r="BG68" s="20" t="n">
        <v>45724.625</v>
      </c>
    </row>
    <row r="69">
      <c r="A69" s="5">
        <f>A68+1</f>
        <v/>
      </c>
      <c r="B69" s="3">
        <f>-SUMIFS(df_extrato_zig!G:G,df_extrato_zig!E:E,Conciliacao!A69,df_extrato_zig!D:D,"Saque")-SUMIFS(df_extrato_zig!G:G,df_extrato_zig!E:E,Conciliacao!A69,df_extrato_zig!D:D,"Antecipação")</f>
        <v/>
      </c>
      <c r="C69" s="3">
        <f>SUMIFS(df_extrato_zig!E:E,df_extrato_zig!L:L,Conciliacao!A69,df_extrato_zig!F:F,"DINHEIRO")</f>
        <v/>
      </c>
      <c r="D69" s="3">
        <f>SUMIFS(view_parc_agrup!H:H,view_parc_agrup!G:G,Conciliacao!A69)</f>
        <v/>
      </c>
      <c r="E69" s="3">
        <f>SUMIFS(df_mutuos!I:I,df_mutuos!B:B,Conciliacao!A69)</f>
        <v/>
      </c>
      <c r="F69" s="6">
        <f>SUMIFS(df_bloqueios_judiciais!E:E,df_bloqueios_judiciais!D:D,Conciliacao!A69,df_bloqueios_judiciais!E:E,"&gt;0")</f>
        <v/>
      </c>
      <c r="G69" s="7">
        <f>SUMIFS(df_extratos!I:I,df_extratos!F:F,Conciliacao!BD69,df_extratos!G:G,"CREDITO")+SUMIFS(df_extratos!I:I,df_extratos!F:F,Conciliacao!A69,df_extratos!G:G,"CREDITO")+SUMIFS(df_extratos!I:I,df_extratos!F:F,Conciliacao!BE69,df_extratos!G:G,"CREDITO")+SUMIFS(df_extratos!I:I,df_extratos!F:F,Conciliacao!BF69,df_extratos!G:G,"CREDITO")+SUMIFS(df_extratos!I:I,df_extratos!F:F,Conciliacao!BG69,df_extratos!G:G,"CREDITO")</f>
        <v/>
      </c>
      <c r="H69" s="9">
        <f>G69-SUM(B69:F69)</f>
        <v/>
      </c>
      <c r="I69" s="4">
        <f>SUMIFS(df_blueme_sem_parcelamento!E:E,df_blueme_sem_parcelamento!H:H,Conciliacao!A69)*(-1)</f>
        <v/>
      </c>
      <c r="J69" s="4">
        <f>SUMIFS(df_blueme_com_parcelamento!J:J,df_blueme_com_parcelamento!M:M,Conciliacao!A69)*(-1)</f>
        <v/>
      </c>
      <c r="K69" s="4">
        <f>SUMIFS(df_mutuos!J:J,df_mutuos!B:B,Conciliacao!A69)*(-1)</f>
        <v/>
      </c>
      <c r="L69" s="8">
        <f>SUMIFS(df_bloqueios_judiciais!E:E,df_bloqueios_judiciais!D:D,Conciliacao!A69,df_bloqueios_judiciais!E:E,"&lt;0")</f>
        <v/>
      </c>
      <c r="M69" s="10">
        <f>SUMIFS(df_extratos!I:I,df_extratos!F:F,Conciliacao!BD69,df_extratos!G:G,"DEBITO")+SUMIFS(df_extratos!I:I,df_extratos!F:F,Conciliacao!A69,df_extratos!G:G,"DEBITO")+SUMIFS(df_extratos!I:I,df_extratos!F:F,Conciliacao!BE69,df_extratos!G:G,"DEBITO")+SUMIFS(df_extratos!I:I,df_extratos!F:F,Conciliacao!BF69,df_extratos!G:G,"DEBITO")+SUMIFS(df_extratos!I:I,df_extratos!F:F,Conciliacao!BG69,df_extratos!G:G,"DEBITO")</f>
        <v/>
      </c>
      <c r="N69" s="11">
        <f>M69-SUM(I69:L69)</f>
        <v/>
      </c>
      <c r="O69" s="25">
        <f>SUMIFS(df_ajustes_conciliaco!D:D,df_ajustes_conciliaco!C:C,Conciliacao!A69)</f>
        <v/>
      </c>
      <c r="P69" s="22">
        <f>N69+H69-O69</f>
        <v/>
      </c>
      <c r="BD69" s="20" t="n">
        <v>45725.5</v>
      </c>
      <c r="BE69" s="20" t="n">
        <v>45725.125</v>
      </c>
      <c r="BF69" s="20" t="n">
        <v>45725.54166666666</v>
      </c>
      <c r="BG69" s="20" t="n">
        <v>45725.625</v>
      </c>
    </row>
    <row r="70">
      <c r="A70" s="5">
        <f>A69+1</f>
        <v/>
      </c>
      <c r="B70" s="3">
        <f>-SUMIFS(df_extrato_zig!G:G,df_extrato_zig!E:E,Conciliacao!A70,df_extrato_zig!D:D,"Saque")-SUMIFS(df_extrato_zig!G:G,df_extrato_zig!E:E,Conciliacao!A70,df_extrato_zig!D:D,"Antecipação")</f>
        <v/>
      </c>
      <c r="C70" s="3">
        <f>SUMIFS(df_extrato_zig!E:E,df_extrato_zig!L:L,Conciliacao!A70,df_extrato_zig!F:F,"DINHEIRO")</f>
        <v/>
      </c>
      <c r="D70" s="3">
        <f>SUMIFS(view_parc_agrup!H:H,view_parc_agrup!G:G,Conciliacao!A70)</f>
        <v/>
      </c>
      <c r="E70" s="3">
        <f>SUMIFS(df_mutuos!I:I,df_mutuos!B:B,Conciliacao!A70)</f>
        <v/>
      </c>
      <c r="F70" s="6">
        <f>SUMIFS(df_bloqueios_judiciais!E:E,df_bloqueios_judiciais!D:D,Conciliacao!A70,df_bloqueios_judiciais!E:E,"&gt;0")</f>
        <v/>
      </c>
      <c r="G70" s="7">
        <f>SUMIFS(df_extratos!I:I,df_extratos!F:F,Conciliacao!BD70,df_extratos!G:G,"CREDITO")+SUMIFS(df_extratos!I:I,df_extratos!F:F,Conciliacao!A70,df_extratos!G:G,"CREDITO")+SUMIFS(df_extratos!I:I,df_extratos!F:F,Conciliacao!BE70,df_extratos!G:G,"CREDITO")+SUMIFS(df_extratos!I:I,df_extratos!F:F,Conciliacao!BF70,df_extratos!G:G,"CREDITO")+SUMIFS(df_extratos!I:I,df_extratos!F:F,Conciliacao!BG70,df_extratos!G:G,"CREDITO")</f>
        <v/>
      </c>
      <c r="H70" s="9">
        <f>G70-SUM(B70:F70)</f>
        <v/>
      </c>
      <c r="I70" s="4">
        <f>SUMIFS(df_blueme_sem_parcelamento!E:E,df_blueme_sem_parcelamento!H:H,Conciliacao!A70)*(-1)</f>
        <v/>
      </c>
      <c r="J70" s="4">
        <f>SUMIFS(df_blueme_com_parcelamento!J:J,df_blueme_com_parcelamento!M:M,Conciliacao!A70)*(-1)</f>
        <v/>
      </c>
      <c r="K70" s="4">
        <f>SUMIFS(df_mutuos!J:J,df_mutuos!B:B,Conciliacao!A70)*(-1)</f>
        <v/>
      </c>
      <c r="L70" s="8">
        <f>SUMIFS(df_bloqueios_judiciais!E:E,df_bloqueios_judiciais!D:D,Conciliacao!A70,df_bloqueios_judiciais!E:E,"&lt;0")</f>
        <v/>
      </c>
      <c r="M70" s="10">
        <f>SUMIFS(df_extratos!I:I,df_extratos!F:F,Conciliacao!BD70,df_extratos!G:G,"DEBITO")+SUMIFS(df_extratos!I:I,df_extratos!F:F,Conciliacao!A70,df_extratos!G:G,"DEBITO")+SUMIFS(df_extratos!I:I,df_extratos!F:F,Conciliacao!BE70,df_extratos!G:G,"DEBITO")+SUMIFS(df_extratos!I:I,df_extratos!F:F,Conciliacao!BF70,df_extratos!G:G,"DEBITO")+SUMIFS(df_extratos!I:I,df_extratos!F:F,Conciliacao!BG70,df_extratos!G:G,"DEBITO")</f>
        <v/>
      </c>
      <c r="N70" s="11">
        <f>M70-SUM(I70:L70)</f>
        <v/>
      </c>
      <c r="O70" s="25">
        <f>SUMIFS(df_ajustes_conciliaco!D:D,df_ajustes_conciliaco!C:C,Conciliacao!A70)</f>
        <v/>
      </c>
      <c r="P70" s="22">
        <f>N70+H70-O70</f>
        <v/>
      </c>
      <c r="BD70" s="20" t="n">
        <v>45726.5</v>
      </c>
      <c r="BE70" s="20" t="n">
        <v>45726.125</v>
      </c>
      <c r="BF70" s="20" t="n">
        <v>45726.54166666666</v>
      </c>
      <c r="BG70" s="20" t="n">
        <v>45726.625</v>
      </c>
    </row>
    <row r="71">
      <c r="A71" s="5">
        <f>A70+1</f>
        <v/>
      </c>
      <c r="B71" s="3">
        <f>-SUMIFS(df_extrato_zig!G:G,df_extrato_zig!E:E,Conciliacao!A71,df_extrato_zig!D:D,"Saque")-SUMIFS(df_extrato_zig!G:G,df_extrato_zig!E:E,Conciliacao!A71,df_extrato_zig!D:D,"Antecipação")</f>
        <v/>
      </c>
      <c r="C71" s="3">
        <f>SUMIFS(df_extrato_zig!E:E,df_extrato_zig!L:L,Conciliacao!A71,df_extrato_zig!F:F,"DINHEIRO")</f>
        <v/>
      </c>
      <c r="D71" s="3">
        <f>SUMIFS(view_parc_agrup!H:H,view_parc_agrup!G:G,Conciliacao!A71)</f>
        <v/>
      </c>
      <c r="E71" s="3">
        <f>SUMIFS(df_mutuos!I:I,df_mutuos!B:B,Conciliacao!A71)</f>
        <v/>
      </c>
      <c r="F71" s="6">
        <f>SUMIFS(df_bloqueios_judiciais!E:E,df_bloqueios_judiciais!D:D,Conciliacao!A71,df_bloqueios_judiciais!E:E,"&gt;0")</f>
        <v/>
      </c>
      <c r="G71" s="7">
        <f>SUMIFS(df_extratos!I:I,df_extratos!F:F,Conciliacao!BD71,df_extratos!G:G,"CREDITO")+SUMIFS(df_extratos!I:I,df_extratos!F:F,Conciliacao!A71,df_extratos!G:G,"CREDITO")+SUMIFS(df_extratos!I:I,df_extratos!F:F,Conciliacao!BE71,df_extratos!G:G,"CREDITO")+SUMIFS(df_extratos!I:I,df_extratos!F:F,Conciliacao!BF71,df_extratos!G:G,"CREDITO")+SUMIFS(df_extratos!I:I,df_extratos!F:F,Conciliacao!BG71,df_extratos!G:G,"CREDITO")</f>
        <v/>
      </c>
      <c r="H71" s="9">
        <f>G71-SUM(B71:F71)</f>
        <v/>
      </c>
      <c r="I71" s="4">
        <f>SUMIFS(df_blueme_sem_parcelamento!E:E,df_blueme_sem_parcelamento!H:H,Conciliacao!A71)*(-1)</f>
        <v/>
      </c>
      <c r="J71" s="4">
        <f>SUMIFS(df_blueme_com_parcelamento!J:J,df_blueme_com_parcelamento!M:M,Conciliacao!A71)*(-1)</f>
        <v/>
      </c>
      <c r="K71" s="4">
        <f>SUMIFS(df_mutuos!J:J,df_mutuos!B:B,Conciliacao!A71)*(-1)</f>
        <v/>
      </c>
      <c r="L71" s="8">
        <f>SUMIFS(df_bloqueios_judiciais!E:E,df_bloqueios_judiciais!D:D,Conciliacao!A71,df_bloqueios_judiciais!E:E,"&lt;0")</f>
        <v/>
      </c>
      <c r="M71" s="10">
        <f>SUMIFS(df_extratos!I:I,df_extratos!F:F,Conciliacao!BD71,df_extratos!G:G,"DEBITO")+SUMIFS(df_extratos!I:I,df_extratos!F:F,Conciliacao!A71,df_extratos!G:G,"DEBITO")+SUMIFS(df_extratos!I:I,df_extratos!F:F,Conciliacao!BE71,df_extratos!G:G,"DEBITO")+SUMIFS(df_extratos!I:I,df_extratos!F:F,Conciliacao!BF71,df_extratos!G:G,"DEBITO")+SUMIFS(df_extratos!I:I,df_extratos!F:F,Conciliacao!BG71,df_extratos!G:G,"DEBITO")</f>
        <v/>
      </c>
      <c r="N71" s="11">
        <f>M71-SUM(I71:L71)</f>
        <v/>
      </c>
      <c r="O71" s="25">
        <f>SUMIFS(df_ajustes_conciliaco!D:D,df_ajustes_conciliaco!C:C,Conciliacao!A71)</f>
        <v/>
      </c>
      <c r="P71" s="22">
        <f>N71+H71-O71</f>
        <v/>
      </c>
      <c r="BD71" s="20" t="n">
        <v>45727.5</v>
      </c>
      <c r="BE71" s="20" t="n">
        <v>45727.125</v>
      </c>
      <c r="BF71" s="20" t="n">
        <v>45727.54166666666</v>
      </c>
      <c r="BG71" s="20" t="n">
        <v>45727.625</v>
      </c>
    </row>
    <row r="72">
      <c r="A72" s="5">
        <f>A71+1</f>
        <v/>
      </c>
      <c r="B72" s="3">
        <f>-SUMIFS(df_extrato_zig!G:G,df_extrato_zig!E:E,Conciliacao!A72,df_extrato_zig!D:D,"Saque")-SUMIFS(df_extrato_zig!G:G,df_extrato_zig!E:E,Conciliacao!A72,df_extrato_zig!D:D,"Antecipação")</f>
        <v/>
      </c>
      <c r="C72" s="3">
        <f>SUMIFS(df_extrato_zig!E:E,df_extrato_zig!L:L,Conciliacao!A72,df_extrato_zig!F:F,"DINHEIRO")</f>
        <v/>
      </c>
      <c r="D72" s="3">
        <f>SUMIFS(view_parc_agrup!H:H,view_parc_agrup!G:G,Conciliacao!A72)</f>
        <v/>
      </c>
      <c r="E72" s="3">
        <f>SUMIFS(df_mutuos!I:I,df_mutuos!B:B,Conciliacao!A72)</f>
        <v/>
      </c>
      <c r="F72" s="6">
        <f>SUMIFS(df_bloqueios_judiciais!E:E,df_bloqueios_judiciais!D:D,Conciliacao!A72,df_bloqueios_judiciais!E:E,"&gt;0")</f>
        <v/>
      </c>
      <c r="G72" s="7">
        <f>SUMIFS(df_extratos!I:I,df_extratos!F:F,Conciliacao!BD72,df_extratos!G:G,"CREDITO")+SUMIFS(df_extratos!I:I,df_extratos!F:F,Conciliacao!A72,df_extratos!G:G,"CREDITO")+SUMIFS(df_extratos!I:I,df_extratos!F:F,Conciliacao!BE72,df_extratos!G:G,"CREDITO")+SUMIFS(df_extratos!I:I,df_extratos!F:F,Conciliacao!BF72,df_extratos!G:G,"CREDITO")+SUMIFS(df_extratos!I:I,df_extratos!F:F,Conciliacao!BG72,df_extratos!G:G,"CREDITO")</f>
        <v/>
      </c>
      <c r="H72" s="9">
        <f>G72-SUM(B72:F72)</f>
        <v/>
      </c>
      <c r="I72" s="4">
        <f>SUMIFS(df_blueme_sem_parcelamento!E:E,df_blueme_sem_parcelamento!H:H,Conciliacao!A72)*(-1)</f>
        <v/>
      </c>
      <c r="J72" s="4">
        <f>SUMIFS(df_blueme_com_parcelamento!J:J,df_blueme_com_parcelamento!M:M,Conciliacao!A72)*(-1)</f>
        <v/>
      </c>
      <c r="K72" s="4">
        <f>SUMIFS(df_mutuos!J:J,df_mutuos!B:B,Conciliacao!A72)*(-1)</f>
        <v/>
      </c>
      <c r="L72" s="8">
        <f>SUMIFS(df_bloqueios_judiciais!E:E,df_bloqueios_judiciais!D:D,Conciliacao!A72,df_bloqueios_judiciais!E:E,"&lt;0")</f>
        <v/>
      </c>
      <c r="M72" s="10">
        <f>SUMIFS(df_extratos!I:I,df_extratos!F:F,Conciliacao!BD72,df_extratos!G:G,"DEBITO")+SUMIFS(df_extratos!I:I,df_extratos!F:F,Conciliacao!A72,df_extratos!G:G,"DEBITO")+SUMIFS(df_extratos!I:I,df_extratos!F:F,Conciliacao!BE72,df_extratos!G:G,"DEBITO")+SUMIFS(df_extratos!I:I,df_extratos!F:F,Conciliacao!BF72,df_extratos!G:G,"DEBITO")+SUMIFS(df_extratos!I:I,df_extratos!F:F,Conciliacao!BG72,df_extratos!G:G,"DEBITO")</f>
        <v/>
      </c>
      <c r="N72" s="11">
        <f>M72-SUM(I72:L72)</f>
        <v/>
      </c>
      <c r="O72" s="25">
        <f>SUMIFS(df_ajustes_conciliaco!D:D,df_ajustes_conciliaco!C:C,Conciliacao!A72)</f>
        <v/>
      </c>
      <c r="P72" s="22">
        <f>N72+H72-O72</f>
        <v/>
      </c>
      <c r="BD72" s="20" t="n">
        <v>45728.5</v>
      </c>
      <c r="BE72" s="20" t="n">
        <v>45728.125</v>
      </c>
      <c r="BF72" s="20" t="n">
        <v>45728.54166666666</v>
      </c>
      <c r="BG72" s="20" t="n">
        <v>45728.625</v>
      </c>
    </row>
    <row r="73">
      <c r="A73" s="5">
        <f>A72+1</f>
        <v/>
      </c>
      <c r="B73" s="3">
        <f>-SUMIFS(df_extrato_zig!G:G,df_extrato_zig!E:E,Conciliacao!A73,df_extrato_zig!D:D,"Saque")-SUMIFS(df_extrato_zig!G:G,df_extrato_zig!E:E,Conciliacao!A73,df_extrato_zig!D:D,"Antecipação")</f>
        <v/>
      </c>
      <c r="C73" s="3">
        <f>SUMIFS(df_extrato_zig!E:E,df_extrato_zig!L:L,Conciliacao!A73,df_extrato_zig!F:F,"DINHEIRO")</f>
        <v/>
      </c>
      <c r="D73" s="3">
        <f>SUMIFS(view_parc_agrup!H:H,view_parc_agrup!G:G,Conciliacao!A73)</f>
        <v/>
      </c>
      <c r="E73" s="3">
        <f>SUMIFS(df_mutuos!I:I,df_mutuos!B:B,Conciliacao!A73)</f>
        <v/>
      </c>
      <c r="F73" s="6">
        <f>SUMIFS(df_bloqueios_judiciais!E:E,df_bloqueios_judiciais!D:D,Conciliacao!A73,df_bloqueios_judiciais!E:E,"&gt;0")</f>
        <v/>
      </c>
      <c r="G73" s="7">
        <f>SUMIFS(df_extratos!I:I,df_extratos!F:F,Conciliacao!BD73,df_extratos!G:G,"CREDITO")+SUMIFS(df_extratos!I:I,df_extratos!F:F,Conciliacao!A73,df_extratos!G:G,"CREDITO")+SUMIFS(df_extratos!I:I,df_extratos!F:F,Conciliacao!BE73,df_extratos!G:G,"CREDITO")+SUMIFS(df_extratos!I:I,df_extratos!F:F,Conciliacao!BF73,df_extratos!G:G,"CREDITO")+SUMIFS(df_extratos!I:I,df_extratos!F:F,Conciliacao!BG73,df_extratos!G:G,"CREDITO")</f>
        <v/>
      </c>
      <c r="H73" s="9">
        <f>G73-SUM(B73:F73)</f>
        <v/>
      </c>
      <c r="I73" s="4">
        <f>SUMIFS(df_blueme_sem_parcelamento!E:E,df_blueme_sem_parcelamento!H:H,Conciliacao!A73)*(-1)</f>
        <v/>
      </c>
      <c r="J73" s="4">
        <f>SUMIFS(df_blueme_com_parcelamento!J:J,df_blueme_com_parcelamento!M:M,Conciliacao!A73)*(-1)</f>
        <v/>
      </c>
      <c r="K73" s="4">
        <f>SUMIFS(df_mutuos!J:J,df_mutuos!B:B,Conciliacao!A73)*(-1)</f>
        <v/>
      </c>
      <c r="L73" s="8">
        <f>SUMIFS(df_bloqueios_judiciais!E:E,df_bloqueios_judiciais!D:D,Conciliacao!A73,df_bloqueios_judiciais!E:E,"&lt;0")</f>
        <v/>
      </c>
      <c r="M73" s="10">
        <f>SUMIFS(df_extratos!I:I,df_extratos!F:F,Conciliacao!BD73,df_extratos!G:G,"DEBITO")+SUMIFS(df_extratos!I:I,df_extratos!F:F,Conciliacao!A73,df_extratos!G:G,"DEBITO")+SUMIFS(df_extratos!I:I,df_extratos!F:F,Conciliacao!BE73,df_extratos!G:G,"DEBITO")+SUMIFS(df_extratos!I:I,df_extratos!F:F,Conciliacao!BF73,df_extratos!G:G,"DEBITO")+SUMIFS(df_extratos!I:I,df_extratos!F:F,Conciliacao!BG73,df_extratos!G:G,"DEBITO")</f>
        <v/>
      </c>
      <c r="N73" s="11">
        <f>M73-SUM(I73:L73)</f>
        <v/>
      </c>
      <c r="O73" s="25">
        <f>SUMIFS(df_ajustes_conciliaco!D:D,df_ajustes_conciliaco!C:C,Conciliacao!A73)</f>
        <v/>
      </c>
      <c r="P73" s="22">
        <f>N73+H73-O73</f>
        <v/>
      </c>
      <c r="BD73" s="20" t="n">
        <v>45729.5</v>
      </c>
      <c r="BE73" s="20" t="n">
        <v>45729.125</v>
      </c>
      <c r="BF73" s="20" t="n">
        <v>45729.54166666666</v>
      </c>
      <c r="BG73" s="20" t="n">
        <v>45729.625</v>
      </c>
    </row>
    <row r="74">
      <c r="A74" s="5">
        <f>A73+1</f>
        <v/>
      </c>
      <c r="B74" s="3">
        <f>-SUMIFS(df_extrato_zig!G:G,df_extrato_zig!E:E,Conciliacao!A74,df_extrato_zig!D:D,"Saque")-SUMIFS(df_extrato_zig!G:G,df_extrato_zig!E:E,Conciliacao!A74,df_extrato_zig!D:D,"Antecipação")</f>
        <v/>
      </c>
      <c r="C74" s="3">
        <f>SUMIFS(df_extrato_zig!E:E,df_extrato_zig!L:L,Conciliacao!A74,df_extrato_zig!F:F,"DINHEIRO")</f>
        <v/>
      </c>
      <c r="D74" s="3">
        <f>SUMIFS(view_parc_agrup!H:H,view_parc_agrup!G:G,Conciliacao!A74)</f>
        <v/>
      </c>
      <c r="E74" s="3">
        <f>SUMIFS(df_mutuos!I:I,df_mutuos!B:B,Conciliacao!A74)</f>
        <v/>
      </c>
      <c r="F74" s="6">
        <f>SUMIFS(df_bloqueios_judiciais!E:E,df_bloqueios_judiciais!D:D,Conciliacao!A74,df_bloqueios_judiciais!E:E,"&gt;0")</f>
        <v/>
      </c>
      <c r="G74" s="7">
        <f>SUMIFS(df_extratos!I:I,df_extratos!F:F,Conciliacao!BD74,df_extratos!G:G,"CREDITO")+SUMIFS(df_extratos!I:I,df_extratos!F:F,Conciliacao!A74,df_extratos!G:G,"CREDITO")+SUMIFS(df_extratos!I:I,df_extratos!F:F,Conciliacao!BE74,df_extratos!G:G,"CREDITO")+SUMIFS(df_extratos!I:I,df_extratos!F:F,Conciliacao!BF74,df_extratos!G:G,"CREDITO")+SUMIFS(df_extratos!I:I,df_extratos!F:F,Conciliacao!BG74,df_extratos!G:G,"CREDITO")</f>
        <v/>
      </c>
      <c r="H74" s="9">
        <f>G74-SUM(B74:F74)</f>
        <v/>
      </c>
      <c r="I74" s="4">
        <f>SUMIFS(df_blueme_sem_parcelamento!E:E,df_blueme_sem_parcelamento!H:H,Conciliacao!A74)*(-1)</f>
        <v/>
      </c>
      <c r="J74" s="4">
        <f>SUMIFS(df_blueme_com_parcelamento!J:J,df_blueme_com_parcelamento!M:M,Conciliacao!A74)*(-1)</f>
        <v/>
      </c>
      <c r="K74" s="4">
        <f>SUMIFS(df_mutuos!J:J,df_mutuos!B:B,Conciliacao!A74)*(-1)</f>
        <v/>
      </c>
      <c r="L74" s="8">
        <f>SUMIFS(df_bloqueios_judiciais!E:E,df_bloqueios_judiciais!D:D,Conciliacao!A74,df_bloqueios_judiciais!E:E,"&lt;0")</f>
        <v/>
      </c>
      <c r="M74" s="10">
        <f>SUMIFS(df_extratos!I:I,df_extratos!F:F,Conciliacao!BD74,df_extratos!G:G,"DEBITO")+SUMIFS(df_extratos!I:I,df_extratos!F:F,Conciliacao!A74,df_extratos!G:G,"DEBITO")+SUMIFS(df_extratos!I:I,df_extratos!F:F,Conciliacao!BE74,df_extratos!G:G,"DEBITO")+SUMIFS(df_extratos!I:I,df_extratos!F:F,Conciliacao!BF74,df_extratos!G:G,"DEBITO")+SUMIFS(df_extratos!I:I,df_extratos!F:F,Conciliacao!BG74,df_extratos!G:G,"DEBITO")</f>
        <v/>
      </c>
      <c r="N74" s="11">
        <f>M74-SUM(I74:L74)</f>
        <v/>
      </c>
      <c r="O74" s="25">
        <f>SUMIFS(df_ajustes_conciliaco!D:D,df_ajustes_conciliaco!C:C,Conciliacao!A74)</f>
        <v/>
      </c>
      <c r="P74" s="22">
        <f>N74+H74-O74</f>
        <v/>
      </c>
      <c r="BD74" s="20" t="n">
        <v>45730.5</v>
      </c>
      <c r="BE74" s="20" t="n">
        <v>45730.125</v>
      </c>
      <c r="BF74" s="20" t="n">
        <v>45730.54166666666</v>
      </c>
      <c r="BG74" s="20" t="n">
        <v>45730.625</v>
      </c>
    </row>
    <row r="75">
      <c r="A75" s="5">
        <f>A74+1</f>
        <v/>
      </c>
      <c r="B75" s="3">
        <f>-SUMIFS(df_extrato_zig!G:G,df_extrato_zig!E:E,Conciliacao!A75,df_extrato_zig!D:D,"Saque")-SUMIFS(df_extrato_zig!G:G,df_extrato_zig!E:E,Conciliacao!A75,df_extrato_zig!D:D,"Antecipação")</f>
        <v/>
      </c>
      <c r="C75" s="3">
        <f>SUMIFS(df_extrato_zig!E:E,df_extrato_zig!L:L,Conciliacao!A75,df_extrato_zig!F:F,"DINHEIRO")</f>
        <v/>
      </c>
      <c r="D75" s="3">
        <f>SUMIFS(view_parc_agrup!H:H,view_parc_agrup!G:G,Conciliacao!A75)</f>
        <v/>
      </c>
      <c r="E75" s="3">
        <f>SUMIFS(df_mutuos!I:I,df_mutuos!B:B,Conciliacao!A75)</f>
        <v/>
      </c>
      <c r="F75" s="6">
        <f>SUMIFS(df_bloqueios_judiciais!E:E,df_bloqueios_judiciais!D:D,Conciliacao!A75,df_bloqueios_judiciais!E:E,"&gt;0")</f>
        <v/>
      </c>
      <c r="G75" s="7">
        <f>SUMIFS(df_extratos!I:I,df_extratos!F:F,Conciliacao!BD75,df_extratos!G:G,"CREDITO")+SUMIFS(df_extratos!I:I,df_extratos!F:F,Conciliacao!A75,df_extratos!G:G,"CREDITO")+SUMIFS(df_extratos!I:I,df_extratos!F:F,Conciliacao!BE75,df_extratos!G:G,"CREDITO")+SUMIFS(df_extratos!I:I,df_extratos!F:F,Conciliacao!BF75,df_extratos!G:G,"CREDITO")+SUMIFS(df_extratos!I:I,df_extratos!F:F,Conciliacao!BG75,df_extratos!G:G,"CREDITO")</f>
        <v/>
      </c>
      <c r="H75" s="9">
        <f>G75-SUM(B75:F75)</f>
        <v/>
      </c>
      <c r="I75" s="4">
        <f>SUMIFS(df_blueme_sem_parcelamento!E:E,df_blueme_sem_parcelamento!H:H,Conciliacao!A75)*(-1)</f>
        <v/>
      </c>
      <c r="J75" s="4">
        <f>SUMIFS(df_blueme_com_parcelamento!J:J,df_blueme_com_parcelamento!M:M,Conciliacao!A75)*(-1)</f>
        <v/>
      </c>
      <c r="K75" s="4">
        <f>SUMIFS(df_mutuos!J:J,df_mutuos!B:B,Conciliacao!A75)*(-1)</f>
        <v/>
      </c>
      <c r="L75" s="8">
        <f>SUMIFS(df_bloqueios_judiciais!E:E,df_bloqueios_judiciais!D:D,Conciliacao!A75,df_bloqueios_judiciais!E:E,"&lt;0")</f>
        <v/>
      </c>
      <c r="M75" s="10">
        <f>SUMIFS(df_extratos!I:I,df_extratos!F:F,Conciliacao!BD75,df_extratos!G:G,"DEBITO")+SUMIFS(df_extratos!I:I,df_extratos!F:F,Conciliacao!A75,df_extratos!G:G,"DEBITO")+SUMIFS(df_extratos!I:I,df_extratos!F:F,Conciliacao!BE75,df_extratos!G:G,"DEBITO")+SUMIFS(df_extratos!I:I,df_extratos!F:F,Conciliacao!BF75,df_extratos!G:G,"DEBITO")+SUMIFS(df_extratos!I:I,df_extratos!F:F,Conciliacao!BG75,df_extratos!G:G,"DEBITO")</f>
        <v/>
      </c>
      <c r="N75" s="11">
        <f>M75-SUM(I75:L75)</f>
        <v/>
      </c>
      <c r="O75" s="25">
        <f>SUMIFS(df_ajustes_conciliaco!D:D,df_ajustes_conciliaco!C:C,Conciliacao!A75)</f>
        <v/>
      </c>
      <c r="P75" s="22">
        <f>N75+H75-O75</f>
        <v/>
      </c>
      <c r="BD75" s="20" t="n">
        <v>45731.5</v>
      </c>
      <c r="BE75" s="20" t="n">
        <v>45731.125</v>
      </c>
      <c r="BF75" s="20" t="n">
        <v>45731.54166666666</v>
      </c>
      <c r="BG75" s="20" t="n">
        <v>45731.625</v>
      </c>
    </row>
    <row r="76">
      <c r="A76" s="5">
        <f>A75+1</f>
        <v/>
      </c>
      <c r="B76" s="3">
        <f>-SUMIFS(df_extrato_zig!G:G,df_extrato_zig!E:E,Conciliacao!A76,df_extrato_zig!D:D,"Saque")-SUMIFS(df_extrato_zig!G:G,df_extrato_zig!E:E,Conciliacao!A76,df_extrato_zig!D:D,"Antecipação")</f>
        <v/>
      </c>
      <c r="C76" s="3">
        <f>SUMIFS(df_extrato_zig!E:E,df_extrato_zig!L:L,Conciliacao!A76,df_extrato_zig!F:F,"DINHEIRO")</f>
        <v/>
      </c>
      <c r="D76" s="3">
        <f>SUMIFS(view_parc_agrup!H:H,view_parc_agrup!G:G,Conciliacao!A76)</f>
        <v/>
      </c>
      <c r="E76" s="3">
        <f>SUMIFS(df_mutuos!I:I,df_mutuos!B:B,Conciliacao!A76)</f>
        <v/>
      </c>
      <c r="F76" s="6">
        <f>SUMIFS(df_bloqueios_judiciais!E:E,df_bloqueios_judiciais!D:D,Conciliacao!A76,df_bloqueios_judiciais!E:E,"&gt;0")</f>
        <v/>
      </c>
      <c r="G76" s="7">
        <f>SUMIFS(df_extratos!I:I,df_extratos!F:F,Conciliacao!BD76,df_extratos!G:G,"CREDITO")+SUMIFS(df_extratos!I:I,df_extratos!F:F,Conciliacao!A76,df_extratos!G:G,"CREDITO")+SUMIFS(df_extratos!I:I,df_extratos!F:F,Conciliacao!BE76,df_extratos!G:G,"CREDITO")+SUMIFS(df_extratos!I:I,df_extratos!F:F,Conciliacao!BF76,df_extratos!G:G,"CREDITO")+SUMIFS(df_extratos!I:I,df_extratos!F:F,Conciliacao!BG76,df_extratos!G:G,"CREDITO")</f>
        <v/>
      </c>
      <c r="H76" s="9">
        <f>G76-SUM(B76:F76)</f>
        <v/>
      </c>
      <c r="I76" s="4">
        <f>SUMIFS(df_blueme_sem_parcelamento!E:E,df_blueme_sem_parcelamento!H:H,Conciliacao!A76)*(-1)</f>
        <v/>
      </c>
      <c r="J76" s="4">
        <f>SUMIFS(df_blueme_com_parcelamento!J:J,df_blueme_com_parcelamento!M:M,Conciliacao!A76)*(-1)</f>
        <v/>
      </c>
      <c r="K76" s="4">
        <f>SUMIFS(df_mutuos!J:J,df_mutuos!B:B,Conciliacao!A76)*(-1)</f>
        <v/>
      </c>
      <c r="L76" s="8">
        <f>SUMIFS(df_bloqueios_judiciais!E:E,df_bloqueios_judiciais!D:D,Conciliacao!A76,df_bloqueios_judiciais!E:E,"&lt;0")</f>
        <v/>
      </c>
      <c r="M76" s="10">
        <f>SUMIFS(df_extratos!I:I,df_extratos!F:F,Conciliacao!BD76,df_extratos!G:G,"DEBITO")+SUMIFS(df_extratos!I:I,df_extratos!F:F,Conciliacao!A76,df_extratos!G:G,"DEBITO")+SUMIFS(df_extratos!I:I,df_extratos!F:F,Conciliacao!BE76,df_extratos!G:G,"DEBITO")+SUMIFS(df_extratos!I:I,df_extratos!F:F,Conciliacao!BF76,df_extratos!G:G,"DEBITO")+SUMIFS(df_extratos!I:I,df_extratos!F:F,Conciliacao!BG76,df_extratos!G:G,"DEBITO")</f>
        <v/>
      </c>
      <c r="N76" s="11">
        <f>M76-SUM(I76:L76)</f>
        <v/>
      </c>
      <c r="O76" s="25">
        <f>SUMIFS(df_ajustes_conciliaco!D:D,df_ajustes_conciliaco!C:C,Conciliacao!A76)</f>
        <v/>
      </c>
      <c r="P76" s="22">
        <f>N76+H76-O76</f>
        <v/>
      </c>
      <c r="BD76" s="20" t="n">
        <v>45732.5</v>
      </c>
      <c r="BE76" s="20" t="n">
        <v>45732.125</v>
      </c>
      <c r="BF76" s="20" t="n">
        <v>45732.54166666666</v>
      </c>
      <c r="BG76" s="20" t="n">
        <v>45732.625</v>
      </c>
    </row>
    <row r="77">
      <c r="A77" s="5">
        <f>A76+1</f>
        <v/>
      </c>
      <c r="B77" s="3">
        <f>-SUMIFS(df_extrato_zig!G:G,df_extrato_zig!E:E,Conciliacao!A77,df_extrato_zig!D:D,"Saque")-SUMIFS(df_extrato_zig!G:G,df_extrato_zig!E:E,Conciliacao!A77,df_extrato_zig!D:D,"Antecipação")</f>
        <v/>
      </c>
      <c r="C77" s="3">
        <f>SUMIFS(df_extrato_zig!E:E,df_extrato_zig!L:L,Conciliacao!A77,df_extrato_zig!F:F,"DINHEIRO")</f>
        <v/>
      </c>
      <c r="D77" s="3">
        <f>SUMIFS(view_parc_agrup!H:H,view_parc_agrup!G:G,Conciliacao!A77)</f>
        <v/>
      </c>
      <c r="E77" s="3">
        <f>SUMIFS(df_mutuos!I:I,df_mutuos!B:B,Conciliacao!A77)</f>
        <v/>
      </c>
      <c r="F77" s="6">
        <f>SUMIFS(df_bloqueios_judiciais!E:E,df_bloqueios_judiciais!D:D,Conciliacao!A77,df_bloqueios_judiciais!E:E,"&gt;0")</f>
        <v/>
      </c>
      <c r="G77" s="7">
        <f>SUMIFS(df_extratos!I:I,df_extratos!F:F,Conciliacao!BD77,df_extratos!G:G,"CREDITO")+SUMIFS(df_extratos!I:I,df_extratos!F:F,Conciliacao!A77,df_extratos!G:G,"CREDITO")+SUMIFS(df_extratos!I:I,df_extratos!F:F,Conciliacao!BE77,df_extratos!G:G,"CREDITO")+SUMIFS(df_extratos!I:I,df_extratos!F:F,Conciliacao!BF77,df_extratos!G:G,"CREDITO")+SUMIFS(df_extratos!I:I,df_extratos!F:F,Conciliacao!BG77,df_extratos!G:G,"CREDITO")</f>
        <v/>
      </c>
      <c r="H77" s="9">
        <f>G77-SUM(B77:F77)</f>
        <v/>
      </c>
      <c r="I77" s="4">
        <f>SUMIFS(df_blueme_sem_parcelamento!E:E,df_blueme_sem_parcelamento!H:H,Conciliacao!A77)*(-1)</f>
        <v/>
      </c>
      <c r="J77" s="4">
        <f>SUMIFS(df_blueme_com_parcelamento!J:J,df_blueme_com_parcelamento!M:M,Conciliacao!A77)*(-1)</f>
        <v/>
      </c>
      <c r="K77" s="4">
        <f>SUMIFS(df_mutuos!J:J,df_mutuos!B:B,Conciliacao!A77)*(-1)</f>
        <v/>
      </c>
      <c r="L77" s="8">
        <f>SUMIFS(df_bloqueios_judiciais!E:E,df_bloqueios_judiciais!D:D,Conciliacao!A77,df_bloqueios_judiciais!E:E,"&lt;0")</f>
        <v/>
      </c>
      <c r="M77" s="10">
        <f>SUMIFS(df_extratos!I:I,df_extratos!F:F,Conciliacao!BD77,df_extratos!G:G,"DEBITO")+SUMIFS(df_extratos!I:I,df_extratos!F:F,Conciliacao!A77,df_extratos!G:G,"DEBITO")+SUMIFS(df_extratos!I:I,df_extratos!F:F,Conciliacao!BE77,df_extratos!G:G,"DEBITO")+SUMIFS(df_extratos!I:I,df_extratos!F:F,Conciliacao!BF77,df_extratos!G:G,"DEBITO")+SUMIFS(df_extratos!I:I,df_extratos!F:F,Conciliacao!BG77,df_extratos!G:G,"DEBITO")</f>
        <v/>
      </c>
      <c r="N77" s="11">
        <f>M77-SUM(I77:L77)</f>
        <v/>
      </c>
      <c r="O77" s="25">
        <f>SUMIFS(df_ajustes_conciliaco!D:D,df_ajustes_conciliaco!C:C,Conciliacao!A77)</f>
        <v/>
      </c>
      <c r="P77" s="22">
        <f>N77+H77-O77</f>
        <v/>
      </c>
      <c r="BD77" s="20" t="n">
        <v>45733.5</v>
      </c>
      <c r="BE77" s="20" t="n">
        <v>45733.125</v>
      </c>
      <c r="BF77" s="20" t="n">
        <v>45733.54166666666</v>
      </c>
      <c r="BG77" s="20" t="n">
        <v>45733.625</v>
      </c>
    </row>
    <row r="78">
      <c r="A78" s="5">
        <f>A77+1</f>
        <v/>
      </c>
      <c r="B78" s="3">
        <f>-SUMIFS(df_extrato_zig!G:G,df_extrato_zig!E:E,Conciliacao!A78,df_extrato_zig!D:D,"Saque")-SUMIFS(df_extrato_zig!G:G,df_extrato_zig!E:E,Conciliacao!A78,df_extrato_zig!D:D,"Antecipação")</f>
        <v/>
      </c>
      <c r="C78" s="3">
        <f>SUMIFS(df_extrato_zig!E:E,df_extrato_zig!L:L,Conciliacao!A78,df_extrato_zig!F:F,"DINHEIRO")</f>
        <v/>
      </c>
      <c r="D78" s="3">
        <f>SUMIFS(view_parc_agrup!H:H,view_parc_agrup!G:G,Conciliacao!A78)</f>
        <v/>
      </c>
      <c r="E78" s="3">
        <f>SUMIFS(df_mutuos!I:I,df_mutuos!B:B,Conciliacao!A78)</f>
        <v/>
      </c>
      <c r="F78" s="6">
        <f>SUMIFS(df_bloqueios_judiciais!E:E,df_bloqueios_judiciais!D:D,Conciliacao!A78,df_bloqueios_judiciais!E:E,"&gt;0")</f>
        <v/>
      </c>
      <c r="G78" s="7">
        <f>SUMIFS(df_extratos!I:I,df_extratos!F:F,Conciliacao!BD78,df_extratos!G:G,"CREDITO")+SUMIFS(df_extratos!I:I,df_extratos!F:F,Conciliacao!A78,df_extratos!G:G,"CREDITO")+SUMIFS(df_extratos!I:I,df_extratos!F:F,Conciliacao!BE78,df_extratos!G:G,"CREDITO")+SUMIFS(df_extratos!I:I,df_extratos!F:F,Conciliacao!BF78,df_extratos!G:G,"CREDITO")+SUMIFS(df_extratos!I:I,df_extratos!F:F,Conciliacao!BG78,df_extratos!G:G,"CREDITO")</f>
        <v/>
      </c>
      <c r="H78" s="9">
        <f>G78-SUM(B78:F78)</f>
        <v/>
      </c>
      <c r="I78" s="4">
        <f>SUMIFS(df_blueme_sem_parcelamento!E:E,df_blueme_sem_parcelamento!H:H,Conciliacao!A78)*(-1)</f>
        <v/>
      </c>
      <c r="J78" s="4">
        <f>SUMIFS(df_blueme_com_parcelamento!J:J,df_blueme_com_parcelamento!M:M,Conciliacao!A78)*(-1)</f>
        <v/>
      </c>
      <c r="K78" s="4">
        <f>SUMIFS(df_mutuos!J:J,df_mutuos!B:B,Conciliacao!A78)*(-1)</f>
        <v/>
      </c>
      <c r="L78" s="8">
        <f>SUMIFS(df_bloqueios_judiciais!E:E,df_bloqueios_judiciais!D:D,Conciliacao!A78,df_bloqueios_judiciais!E:E,"&lt;0")</f>
        <v/>
      </c>
      <c r="M78" s="10">
        <f>SUMIFS(df_extratos!I:I,df_extratos!F:F,Conciliacao!BD78,df_extratos!G:G,"DEBITO")+SUMIFS(df_extratos!I:I,df_extratos!F:F,Conciliacao!A78,df_extratos!G:G,"DEBITO")+SUMIFS(df_extratos!I:I,df_extratos!F:F,Conciliacao!BE78,df_extratos!G:G,"DEBITO")+SUMIFS(df_extratos!I:I,df_extratos!F:F,Conciliacao!BF78,df_extratos!G:G,"DEBITO")+SUMIFS(df_extratos!I:I,df_extratos!F:F,Conciliacao!BG78,df_extratos!G:G,"DEBITO")</f>
        <v/>
      </c>
      <c r="N78" s="11">
        <f>M78-SUM(I78:L78)</f>
        <v/>
      </c>
      <c r="O78" s="25">
        <f>SUMIFS(df_ajustes_conciliaco!D:D,df_ajustes_conciliaco!C:C,Conciliacao!A78)</f>
        <v/>
      </c>
      <c r="P78" s="22">
        <f>N78+H78-O78</f>
        <v/>
      </c>
      <c r="BD78" s="20" t="n">
        <v>45734.5</v>
      </c>
      <c r="BE78" s="20" t="n">
        <v>45734.125</v>
      </c>
      <c r="BF78" s="20" t="n">
        <v>45734.54166666666</v>
      </c>
      <c r="BG78" s="20" t="n">
        <v>45734.625</v>
      </c>
    </row>
    <row r="79">
      <c r="A79" s="5">
        <f>A78+1</f>
        <v/>
      </c>
      <c r="B79" s="3">
        <f>-SUMIFS(df_extrato_zig!G:G,df_extrato_zig!E:E,Conciliacao!A79,df_extrato_zig!D:D,"Saque")-SUMIFS(df_extrato_zig!G:G,df_extrato_zig!E:E,Conciliacao!A79,df_extrato_zig!D:D,"Antecipação")</f>
        <v/>
      </c>
      <c r="C79" s="3">
        <f>SUMIFS(df_extrato_zig!E:E,df_extrato_zig!L:L,Conciliacao!A79,df_extrato_zig!F:F,"DINHEIRO")</f>
        <v/>
      </c>
      <c r="D79" s="3">
        <f>SUMIFS(view_parc_agrup!H:H,view_parc_agrup!G:G,Conciliacao!A79)</f>
        <v/>
      </c>
      <c r="E79" s="3">
        <f>SUMIFS(df_mutuos!I:I,df_mutuos!B:B,Conciliacao!A79)</f>
        <v/>
      </c>
      <c r="F79" s="6">
        <f>SUMIFS(df_bloqueios_judiciais!E:E,df_bloqueios_judiciais!D:D,Conciliacao!A79,df_bloqueios_judiciais!E:E,"&gt;0")</f>
        <v/>
      </c>
      <c r="G79" s="7">
        <f>SUMIFS(df_extratos!I:I,df_extratos!F:F,Conciliacao!BD79,df_extratos!G:G,"CREDITO")+SUMIFS(df_extratos!I:I,df_extratos!F:F,Conciliacao!A79,df_extratos!G:G,"CREDITO")+SUMIFS(df_extratos!I:I,df_extratos!F:F,Conciliacao!BE79,df_extratos!G:G,"CREDITO")+SUMIFS(df_extratos!I:I,df_extratos!F:F,Conciliacao!BF79,df_extratos!G:G,"CREDITO")+SUMIFS(df_extratos!I:I,df_extratos!F:F,Conciliacao!BG79,df_extratos!G:G,"CREDITO")</f>
        <v/>
      </c>
      <c r="H79" s="9">
        <f>G79-SUM(B79:F79)</f>
        <v/>
      </c>
      <c r="I79" s="4">
        <f>SUMIFS(df_blueme_sem_parcelamento!E:E,df_blueme_sem_parcelamento!H:H,Conciliacao!A79)*(-1)</f>
        <v/>
      </c>
      <c r="J79" s="4">
        <f>SUMIFS(df_blueme_com_parcelamento!J:J,df_blueme_com_parcelamento!M:M,Conciliacao!A79)*(-1)</f>
        <v/>
      </c>
      <c r="K79" s="4">
        <f>SUMIFS(df_mutuos!J:J,df_mutuos!B:B,Conciliacao!A79)*(-1)</f>
        <v/>
      </c>
      <c r="L79" s="8">
        <f>SUMIFS(df_bloqueios_judiciais!E:E,df_bloqueios_judiciais!D:D,Conciliacao!A79,df_bloqueios_judiciais!E:E,"&lt;0")</f>
        <v/>
      </c>
      <c r="M79" s="10">
        <f>SUMIFS(df_extratos!I:I,df_extratos!F:F,Conciliacao!BD79,df_extratos!G:G,"DEBITO")+SUMIFS(df_extratos!I:I,df_extratos!F:F,Conciliacao!A79,df_extratos!G:G,"DEBITO")+SUMIFS(df_extratos!I:I,df_extratos!F:F,Conciliacao!BE79,df_extratos!G:G,"DEBITO")+SUMIFS(df_extratos!I:I,df_extratos!F:F,Conciliacao!BF79,df_extratos!G:G,"DEBITO")+SUMIFS(df_extratos!I:I,df_extratos!F:F,Conciliacao!BG79,df_extratos!G:G,"DEBITO")</f>
        <v/>
      </c>
      <c r="N79" s="11">
        <f>M79-SUM(I79:L79)</f>
        <v/>
      </c>
      <c r="O79" s="25">
        <f>SUMIFS(df_ajustes_conciliaco!D:D,df_ajustes_conciliaco!C:C,Conciliacao!A79)</f>
        <v/>
      </c>
      <c r="P79" s="22">
        <f>N79+H79-O79</f>
        <v/>
      </c>
      <c r="BD79" s="20" t="n">
        <v>45735.5</v>
      </c>
      <c r="BE79" s="20" t="n">
        <v>45735.125</v>
      </c>
      <c r="BF79" s="20" t="n">
        <v>45735.54166666666</v>
      </c>
      <c r="BG79" s="20" t="n">
        <v>45735.625</v>
      </c>
    </row>
    <row r="80">
      <c r="A80" s="5">
        <f>A79+1</f>
        <v/>
      </c>
      <c r="B80" s="3">
        <f>-SUMIFS(df_extrato_zig!G:G,df_extrato_zig!E:E,Conciliacao!A80,df_extrato_zig!D:D,"Saque")-SUMIFS(df_extrato_zig!G:G,df_extrato_zig!E:E,Conciliacao!A80,df_extrato_zig!D:D,"Antecipação")</f>
        <v/>
      </c>
      <c r="C80" s="3">
        <f>SUMIFS(df_extrato_zig!E:E,df_extrato_zig!L:L,Conciliacao!A80,df_extrato_zig!F:F,"DINHEIRO")</f>
        <v/>
      </c>
      <c r="D80" s="3">
        <f>SUMIFS(view_parc_agrup!H:H,view_parc_agrup!G:G,Conciliacao!A80)</f>
        <v/>
      </c>
      <c r="E80" s="3">
        <f>SUMIFS(df_mutuos!I:I,df_mutuos!B:B,Conciliacao!A80)</f>
        <v/>
      </c>
      <c r="F80" s="6">
        <f>SUMIFS(df_bloqueios_judiciais!E:E,df_bloqueios_judiciais!D:D,Conciliacao!A80,df_bloqueios_judiciais!E:E,"&gt;0")</f>
        <v/>
      </c>
      <c r="G80" s="7">
        <f>SUMIFS(df_extratos!I:I,df_extratos!F:F,Conciliacao!BD80,df_extratos!G:G,"CREDITO")+SUMIFS(df_extratos!I:I,df_extratos!F:F,Conciliacao!A80,df_extratos!G:G,"CREDITO")+SUMIFS(df_extratos!I:I,df_extratos!F:F,Conciliacao!BE80,df_extratos!G:G,"CREDITO")+SUMIFS(df_extratos!I:I,df_extratos!F:F,Conciliacao!BF80,df_extratos!G:G,"CREDITO")+SUMIFS(df_extratos!I:I,df_extratos!F:F,Conciliacao!BG80,df_extratos!G:G,"CREDITO")</f>
        <v/>
      </c>
      <c r="H80" s="9">
        <f>G80-SUM(B80:F80)</f>
        <v/>
      </c>
      <c r="I80" s="4">
        <f>SUMIFS(df_blueme_sem_parcelamento!E:E,df_blueme_sem_parcelamento!H:H,Conciliacao!A80)*(-1)</f>
        <v/>
      </c>
      <c r="J80" s="4">
        <f>SUMIFS(df_blueme_com_parcelamento!J:J,df_blueme_com_parcelamento!M:M,Conciliacao!A80)*(-1)</f>
        <v/>
      </c>
      <c r="K80" s="4">
        <f>SUMIFS(df_mutuos!J:J,df_mutuos!B:B,Conciliacao!A80)*(-1)</f>
        <v/>
      </c>
      <c r="L80" s="8">
        <f>SUMIFS(df_bloqueios_judiciais!E:E,df_bloqueios_judiciais!D:D,Conciliacao!A80,df_bloqueios_judiciais!E:E,"&lt;0")</f>
        <v/>
      </c>
      <c r="M80" s="10">
        <f>SUMIFS(df_extratos!I:I,df_extratos!F:F,Conciliacao!BD80,df_extratos!G:G,"DEBITO")+SUMIFS(df_extratos!I:I,df_extratos!F:F,Conciliacao!A80,df_extratos!G:G,"DEBITO")+SUMIFS(df_extratos!I:I,df_extratos!F:F,Conciliacao!BE80,df_extratos!G:G,"DEBITO")+SUMIFS(df_extratos!I:I,df_extratos!F:F,Conciliacao!BF80,df_extratos!G:G,"DEBITO")+SUMIFS(df_extratos!I:I,df_extratos!F:F,Conciliacao!BG80,df_extratos!G:G,"DEBITO")</f>
        <v/>
      </c>
      <c r="N80" s="11">
        <f>M80-SUM(I80:L80)</f>
        <v/>
      </c>
      <c r="O80" s="25">
        <f>SUMIFS(df_ajustes_conciliaco!D:D,df_ajustes_conciliaco!C:C,Conciliacao!A80)</f>
        <v/>
      </c>
      <c r="P80" s="22">
        <f>N80+H80-O80</f>
        <v/>
      </c>
      <c r="BD80" s="20" t="n">
        <v>45736.5</v>
      </c>
      <c r="BE80" s="20" t="n">
        <v>45736.125</v>
      </c>
      <c r="BF80" s="20" t="n">
        <v>45736.54166666666</v>
      </c>
      <c r="BG80" s="20" t="n">
        <v>45736.625</v>
      </c>
    </row>
    <row r="81">
      <c r="A81" s="5">
        <f>A80+1</f>
        <v/>
      </c>
      <c r="B81" s="3">
        <f>-SUMIFS(df_extrato_zig!G:G,df_extrato_zig!E:E,Conciliacao!A81,df_extrato_zig!D:D,"Saque")-SUMIFS(df_extrato_zig!G:G,df_extrato_zig!E:E,Conciliacao!A81,df_extrato_zig!D:D,"Antecipação")</f>
        <v/>
      </c>
      <c r="C81" s="3">
        <f>SUMIFS(df_extrato_zig!E:E,df_extrato_zig!L:L,Conciliacao!A81,df_extrato_zig!F:F,"DINHEIRO")</f>
        <v/>
      </c>
      <c r="D81" s="3">
        <f>SUMIFS(view_parc_agrup!H:H,view_parc_agrup!G:G,Conciliacao!A81)</f>
        <v/>
      </c>
      <c r="E81" s="3">
        <f>SUMIFS(df_mutuos!I:I,df_mutuos!B:B,Conciliacao!A81)</f>
        <v/>
      </c>
      <c r="F81" s="6">
        <f>SUMIFS(df_bloqueios_judiciais!E:E,df_bloqueios_judiciais!D:D,Conciliacao!A81,df_bloqueios_judiciais!E:E,"&gt;0")</f>
        <v/>
      </c>
      <c r="G81" s="7">
        <f>SUMIFS(df_extratos!I:I,df_extratos!F:F,Conciliacao!BD81,df_extratos!G:G,"CREDITO")+SUMIFS(df_extratos!I:I,df_extratos!F:F,Conciliacao!A81,df_extratos!G:G,"CREDITO")+SUMIFS(df_extratos!I:I,df_extratos!F:F,Conciliacao!BE81,df_extratos!G:G,"CREDITO")+SUMIFS(df_extratos!I:I,df_extratos!F:F,Conciliacao!BF81,df_extratos!G:G,"CREDITO")+SUMIFS(df_extratos!I:I,df_extratos!F:F,Conciliacao!BG81,df_extratos!G:G,"CREDITO")</f>
        <v/>
      </c>
      <c r="H81" s="9">
        <f>G81-SUM(B81:F81)</f>
        <v/>
      </c>
      <c r="I81" s="4">
        <f>SUMIFS(df_blueme_sem_parcelamento!E:E,df_blueme_sem_parcelamento!H:H,Conciliacao!A81)*(-1)</f>
        <v/>
      </c>
      <c r="J81" s="4">
        <f>SUMIFS(df_blueme_com_parcelamento!J:J,df_blueme_com_parcelamento!M:M,Conciliacao!A81)*(-1)</f>
        <v/>
      </c>
      <c r="K81" s="4">
        <f>SUMIFS(df_mutuos!J:J,df_mutuos!B:B,Conciliacao!A81)*(-1)</f>
        <v/>
      </c>
      <c r="L81" s="8">
        <f>SUMIFS(df_bloqueios_judiciais!E:E,df_bloqueios_judiciais!D:D,Conciliacao!A81,df_bloqueios_judiciais!E:E,"&lt;0")</f>
        <v/>
      </c>
      <c r="M81" s="10">
        <f>SUMIFS(df_extratos!I:I,df_extratos!F:F,Conciliacao!BD81,df_extratos!G:G,"DEBITO")+SUMIFS(df_extratos!I:I,df_extratos!F:F,Conciliacao!A81,df_extratos!G:G,"DEBITO")+SUMIFS(df_extratos!I:I,df_extratos!F:F,Conciliacao!BE81,df_extratos!G:G,"DEBITO")+SUMIFS(df_extratos!I:I,df_extratos!F:F,Conciliacao!BF81,df_extratos!G:G,"DEBITO")+SUMIFS(df_extratos!I:I,df_extratos!F:F,Conciliacao!BG81,df_extratos!G:G,"DEBITO")</f>
        <v/>
      </c>
      <c r="N81" s="11">
        <f>M81-SUM(I81:L81)</f>
        <v/>
      </c>
      <c r="O81" s="25">
        <f>SUMIFS(df_ajustes_conciliaco!D:D,df_ajustes_conciliaco!C:C,Conciliacao!A81)</f>
        <v/>
      </c>
      <c r="P81" s="22">
        <f>N81+H81-O81</f>
        <v/>
      </c>
      <c r="BD81" s="20" t="n">
        <v>45737.5</v>
      </c>
      <c r="BE81" s="20" t="n">
        <v>45737.125</v>
      </c>
      <c r="BF81" s="20" t="n">
        <v>45737.54166666666</v>
      </c>
      <c r="BG81" s="20" t="n">
        <v>45737.625</v>
      </c>
    </row>
    <row r="82">
      <c r="A82" s="5">
        <f>A81+1</f>
        <v/>
      </c>
      <c r="B82" s="3">
        <f>-SUMIFS(df_extrato_zig!G:G,df_extrato_zig!E:E,Conciliacao!A82,df_extrato_zig!D:D,"Saque")-SUMIFS(df_extrato_zig!G:G,df_extrato_zig!E:E,Conciliacao!A82,df_extrato_zig!D:D,"Antecipação")</f>
        <v/>
      </c>
      <c r="C82" s="3">
        <f>SUMIFS(df_extrato_zig!E:E,df_extrato_zig!L:L,Conciliacao!A82,df_extrato_zig!F:F,"DINHEIRO")</f>
        <v/>
      </c>
      <c r="D82" s="3">
        <f>SUMIFS(view_parc_agrup!H:H,view_parc_agrup!G:G,Conciliacao!A82)</f>
        <v/>
      </c>
      <c r="E82" s="3">
        <f>SUMIFS(df_mutuos!I:I,df_mutuos!B:B,Conciliacao!A82)</f>
        <v/>
      </c>
      <c r="F82" s="6">
        <f>SUMIFS(df_bloqueios_judiciais!E:E,df_bloqueios_judiciais!D:D,Conciliacao!A82,df_bloqueios_judiciais!E:E,"&gt;0")</f>
        <v/>
      </c>
      <c r="G82" s="7">
        <f>SUMIFS(df_extratos!I:I,df_extratos!F:F,Conciliacao!BD82,df_extratos!G:G,"CREDITO")+SUMIFS(df_extratos!I:I,df_extratos!F:F,Conciliacao!A82,df_extratos!G:G,"CREDITO")+SUMIFS(df_extratos!I:I,df_extratos!F:F,Conciliacao!BE82,df_extratos!G:G,"CREDITO")+SUMIFS(df_extratos!I:I,df_extratos!F:F,Conciliacao!BF82,df_extratos!G:G,"CREDITO")+SUMIFS(df_extratos!I:I,df_extratos!F:F,Conciliacao!BG82,df_extratos!G:G,"CREDITO")</f>
        <v/>
      </c>
      <c r="H82" s="9">
        <f>G82-SUM(B82:F82)</f>
        <v/>
      </c>
      <c r="I82" s="4">
        <f>SUMIFS(df_blueme_sem_parcelamento!E:E,df_blueme_sem_parcelamento!H:H,Conciliacao!A82)*(-1)</f>
        <v/>
      </c>
      <c r="J82" s="4">
        <f>SUMIFS(df_blueme_com_parcelamento!J:J,df_blueme_com_parcelamento!M:M,Conciliacao!A82)*(-1)</f>
        <v/>
      </c>
      <c r="K82" s="4">
        <f>SUMIFS(df_mutuos!J:J,df_mutuos!B:B,Conciliacao!A82)*(-1)</f>
        <v/>
      </c>
      <c r="L82" s="8">
        <f>SUMIFS(df_bloqueios_judiciais!E:E,df_bloqueios_judiciais!D:D,Conciliacao!A82,df_bloqueios_judiciais!E:E,"&lt;0")</f>
        <v/>
      </c>
      <c r="M82" s="10">
        <f>SUMIFS(df_extratos!I:I,df_extratos!F:F,Conciliacao!BD82,df_extratos!G:G,"DEBITO")+SUMIFS(df_extratos!I:I,df_extratos!F:F,Conciliacao!A82,df_extratos!G:G,"DEBITO")+SUMIFS(df_extratos!I:I,df_extratos!F:F,Conciliacao!BE82,df_extratos!G:G,"DEBITO")+SUMIFS(df_extratos!I:I,df_extratos!F:F,Conciliacao!BF82,df_extratos!G:G,"DEBITO")+SUMIFS(df_extratos!I:I,df_extratos!F:F,Conciliacao!BG82,df_extratos!G:G,"DEBITO")</f>
        <v/>
      </c>
      <c r="N82" s="11">
        <f>M82-SUM(I82:L82)</f>
        <v/>
      </c>
      <c r="O82" s="25">
        <f>SUMIFS(df_ajustes_conciliaco!D:D,df_ajustes_conciliaco!C:C,Conciliacao!A82)</f>
        <v/>
      </c>
      <c r="P82" s="22">
        <f>N82+H82-O82</f>
        <v/>
      </c>
      <c r="BD82" s="20" t="n">
        <v>45738.5</v>
      </c>
      <c r="BE82" s="20" t="n">
        <v>45738.125</v>
      </c>
      <c r="BF82" s="20" t="n">
        <v>45738.54166666666</v>
      </c>
      <c r="BG82" s="20" t="n">
        <v>45738.625</v>
      </c>
    </row>
    <row r="83">
      <c r="A83" s="5">
        <f>A82+1</f>
        <v/>
      </c>
      <c r="B83" s="3">
        <f>-SUMIFS(df_extrato_zig!G:G,df_extrato_zig!E:E,Conciliacao!A83,df_extrato_zig!D:D,"Saque")-SUMIFS(df_extrato_zig!G:G,df_extrato_zig!E:E,Conciliacao!A83,df_extrato_zig!D:D,"Antecipação")</f>
        <v/>
      </c>
      <c r="C83" s="3">
        <f>SUMIFS(df_extrato_zig!E:E,df_extrato_zig!L:L,Conciliacao!A83,df_extrato_zig!F:F,"DINHEIRO")</f>
        <v/>
      </c>
      <c r="D83" s="3">
        <f>SUMIFS(view_parc_agrup!H:H,view_parc_agrup!G:G,Conciliacao!A83)</f>
        <v/>
      </c>
      <c r="E83" s="3">
        <f>SUMIFS(df_mutuos!I:I,df_mutuos!B:B,Conciliacao!A83)</f>
        <v/>
      </c>
      <c r="F83" s="6">
        <f>SUMIFS(df_bloqueios_judiciais!E:E,df_bloqueios_judiciais!D:D,Conciliacao!A83,df_bloqueios_judiciais!E:E,"&gt;0")</f>
        <v/>
      </c>
      <c r="G83" s="7">
        <f>SUMIFS(df_extratos!I:I,df_extratos!F:F,Conciliacao!BD83,df_extratos!G:G,"CREDITO")+SUMIFS(df_extratos!I:I,df_extratos!F:F,Conciliacao!A83,df_extratos!G:G,"CREDITO")+SUMIFS(df_extratos!I:I,df_extratos!F:F,Conciliacao!BE83,df_extratos!G:G,"CREDITO")+SUMIFS(df_extratos!I:I,df_extratos!F:F,Conciliacao!BF83,df_extratos!G:G,"CREDITO")+SUMIFS(df_extratos!I:I,df_extratos!F:F,Conciliacao!BG83,df_extratos!G:G,"CREDITO")</f>
        <v/>
      </c>
      <c r="H83" s="9">
        <f>G83-SUM(B83:F83)</f>
        <v/>
      </c>
      <c r="I83" s="4">
        <f>SUMIFS(df_blueme_sem_parcelamento!E:E,df_blueme_sem_parcelamento!H:H,Conciliacao!A83)*(-1)</f>
        <v/>
      </c>
      <c r="J83" s="4">
        <f>SUMIFS(df_blueme_com_parcelamento!J:J,df_blueme_com_parcelamento!M:M,Conciliacao!A83)*(-1)</f>
        <v/>
      </c>
      <c r="K83" s="4">
        <f>SUMIFS(df_mutuos!J:J,df_mutuos!B:B,Conciliacao!A83)*(-1)</f>
        <v/>
      </c>
      <c r="L83" s="8">
        <f>SUMIFS(df_bloqueios_judiciais!E:E,df_bloqueios_judiciais!D:D,Conciliacao!A83,df_bloqueios_judiciais!E:E,"&lt;0")</f>
        <v/>
      </c>
      <c r="M83" s="10">
        <f>SUMIFS(df_extratos!I:I,df_extratos!F:F,Conciliacao!BD83,df_extratos!G:G,"DEBITO")+SUMIFS(df_extratos!I:I,df_extratos!F:F,Conciliacao!A83,df_extratos!G:G,"DEBITO")+SUMIFS(df_extratos!I:I,df_extratos!F:F,Conciliacao!BE83,df_extratos!G:G,"DEBITO")+SUMIFS(df_extratos!I:I,df_extratos!F:F,Conciliacao!BF83,df_extratos!G:G,"DEBITO")+SUMIFS(df_extratos!I:I,df_extratos!F:F,Conciliacao!BG83,df_extratos!G:G,"DEBITO")</f>
        <v/>
      </c>
      <c r="N83" s="11">
        <f>M83-SUM(I83:L83)</f>
        <v/>
      </c>
      <c r="O83" s="25">
        <f>SUMIFS(df_ajustes_conciliaco!D:D,df_ajustes_conciliaco!C:C,Conciliacao!A83)</f>
        <v/>
      </c>
      <c r="P83" s="22">
        <f>N83+H83-O83</f>
        <v/>
      </c>
      <c r="BD83" s="20" t="n">
        <v>45739.5</v>
      </c>
      <c r="BE83" s="20" t="n">
        <v>45739.125</v>
      </c>
      <c r="BF83" s="20" t="n">
        <v>45739.54166666666</v>
      </c>
      <c r="BG83" s="20" t="n">
        <v>45739.625</v>
      </c>
    </row>
    <row r="84">
      <c r="A84" s="5">
        <f>A83+1</f>
        <v/>
      </c>
      <c r="B84" s="3">
        <f>-SUMIFS(df_extrato_zig!G:G,df_extrato_zig!E:E,Conciliacao!A84,df_extrato_zig!D:D,"Saque")-SUMIFS(df_extrato_zig!G:G,df_extrato_zig!E:E,Conciliacao!A84,df_extrato_zig!D:D,"Antecipação")</f>
        <v/>
      </c>
      <c r="C84" s="3">
        <f>SUMIFS(df_extrato_zig!E:E,df_extrato_zig!L:L,Conciliacao!A84,df_extrato_zig!F:F,"DINHEIRO")</f>
        <v/>
      </c>
      <c r="D84" s="3">
        <f>SUMIFS(view_parc_agrup!H:H,view_parc_agrup!G:G,Conciliacao!A84)</f>
        <v/>
      </c>
      <c r="E84" s="3">
        <f>SUMIFS(df_mutuos!I:I,df_mutuos!B:B,Conciliacao!A84)</f>
        <v/>
      </c>
      <c r="F84" s="6">
        <f>SUMIFS(df_bloqueios_judiciais!E:E,df_bloqueios_judiciais!D:D,Conciliacao!A84,df_bloqueios_judiciais!E:E,"&gt;0")</f>
        <v/>
      </c>
      <c r="G84" s="7">
        <f>SUMIFS(df_extratos!I:I,df_extratos!F:F,Conciliacao!BD84,df_extratos!G:G,"CREDITO")+SUMIFS(df_extratos!I:I,df_extratos!F:F,Conciliacao!A84,df_extratos!G:G,"CREDITO")+SUMIFS(df_extratos!I:I,df_extratos!F:F,Conciliacao!BE84,df_extratos!G:G,"CREDITO")+SUMIFS(df_extratos!I:I,df_extratos!F:F,Conciliacao!BF84,df_extratos!G:G,"CREDITO")+SUMIFS(df_extratos!I:I,df_extratos!F:F,Conciliacao!BG84,df_extratos!G:G,"CREDITO")</f>
        <v/>
      </c>
      <c r="H84" s="9">
        <f>G84-SUM(B84:F84)</f>
        <v/>
      </c>
      <c r="I84" s="4">
        <f>SUMIFS(df_blueme_sem_parcelamento!E:E,df_blueme_sem_parcelamento!H:H,Conciliacao!A84)*(-1)</f>
        <v/>
      </c>
      <c r="J84" s="4">
        <f>SUMIFS(df_blueme_com_parcelamento!J:J,df_blueme_com_parcelamento!M:M,Conciliacao!A84)*(-1)</f>
        <v/>
      </c>
      <c r="K84" s="4">
        <f>SUMIFS(df_mutuos!J:J,df_mutuos!B:B,Conciliacao!A84)*(-1)</f>
        <v/>
      </c>
      <c r="L84" s="8">
        <f>SUMIFS(df_bloqueios_judiciais!E:E,df_bloqueios_judiciais!D:D,Conciliacao!A84,df_bloqueios_judiciais!E:E,"&lt;0")</f>
        <v/>
      </c>
      <c r="M84" s="10">
        <f>SUMIFS(df_extratos!I:I,df_extratos!F:F,Conciliacao!BD84,df_extratos!G:G,"DEBITO")+SUMIFS(df_extratos!I:I,df_extratos!F:F,Conciliacao!A84,df_extratos!G:G,"DEBITO")+SUMIFS(df_extratos!I:I,df_extratos!F:F,Conciliacao!BE84,df_extratos!G:G,"DEBITO")+SUMIFS(df_extratos!I:I,df_extratos!F:F,Conciliacao!BF84,df_extratos!G:G,"DEBITO")+SUMIFS(df_extratos!I:I,df_extratos!F:F,Conciliacao!BG84,df_extratos!G:G,"DEBITO")</f>
        <v/>
      </c>
      <c r="N84" s="11">
        <f>M84-SUM(I84:L84)</f>
        <v/>
      </c>
      <c r="O84" s="25">
        <f>SUMIFS(df_ajustes_conciliaco!D:D,df_ajustes_conciliaco!C:C,Conciliacao!A84)</f>
        <v/>
      </c>
      <c r="P84" s="22">
        <f>N84+H84-O84</f>
        <v/>
      </c>
      <c r="BD84" s="20" t="n">
        <v>45740.5</v>
      </c>
      <c r="BE84" s="20" t="n">
        <v>45740.125</v>
      </c>
      <c r="BF84" s="20" t="n">
        <v>45740.54166666666</v>
      </c>
      <c r="BG84" s="20" t="n">
        <v>45740.625</v>
      </c>
    </row>
    <row r="85">
      <c r="A85" s="5">
        <f>A84+1</f>
        <v/>
      </c>
      <c r="B85" s="3">
        <f>-SUMIFS(df_extrato_zig!G:G,df_extrato_zig!E:E,Conciliacao!A85,df_extrato_zig!D:D,"Saque")-SUMIFS(df_extrato_zig!G:G,df_extrato_zig!E:E,Conciliacao!A85,df_extrato_zig!D:D,"Antecipação")</f>
        <v/>
      </c>
      <c r="C85" s="3">
        <f>SUMIFS(df_extrato_zig!E:E,df_extrato_zig!L:L,Conciliacao!A85,df_extrato_zig!F:F,"DINHEIRO")</f>
        <v/>
      </c>
      <c r="D85" s="3">
        <f>SUMIFS(view_parc_agrup!H:H,view_parc_agrup!G:G,Conciliacao!A85)</f>
        <v/>
      </c>
      <c r="E85" s="3">
        <f>SUMIFS(df_mutuos!I:I,df_mutuos!B:B,Conciliacao!A85)</f>
        <v/>
      </c>
      <c r="F85" s="6">
        <f>SUMIFS(df_bloqueios_judiciais!E:E,df_bloqueios_judiciais!D:D,Conciliacao!A85,df_bloqueios_judiciais!E:E,"&gt;0")</f>
        <v/>
      </c>
      <c r="G85" s="7">
        <f>SUMIFS(df_extratos!I:I,df_extratos!F:F,Conciliacao!BD85,df_extratos!G:G,"CREDITO")+SUMIFS(df_extratos!I:I,df_extratos!F:F,Conciliacao!A85,df_extratos!G:G,"CREDITO")+SUMIFS(df_extratos!I:I,df_extratos!F:F,Conciliacao!BE85,df_extratos!G:G,"CREDITO")+SUMIFS(df_extratos!I:I,df_extratos!F:F,Conciliacao!BF85,df_extratos!G:G,"CREDITO")+SUMIFS(df_extratos!I:I,df_extratos!F:F,Conciliacao!BG85,df_extratos!G:G,"CREDITO")</f>
        <v/>
      </c>
      <c r="H85" s="9">
        <f>G85-SUM(B85:F85)</f>
        <v/>
      </c>
      <c r="I85" s="4">
        <f>SUMIFS(df_blueme_sem_parcelamento!E:E,df_blueme_sem_parcelamento!H:H,Conciliacao!A85)*(-1)</f>
        <v/>
      </c>
      <c r="J85" s="4">
        <f>SUMIFS(df_blueme_com_parcelamento!J:J,df_blueme_com_parcelamento!M:M,Conciliacao!A85)*(-1)</f>
        <v/>
      </c>
      <c r="K85" s="4">
        <f>SUMIFS(df_mutuos!J:J,df_mutuos!B:B,Conciliacao!A85)*(-1)</f>
        <v/>
      </c>
      <c r="L85" s="8">
        <f>SUMIFS(df_bloqueios_judiciais!E:E,df_bloqueios_judiciais!D:D,Conciliacao!A85,df_bloqueios_judiciais!E:E,"&lt;0")</f>
        <v/>
      </c>
      <c r="M85" s="10">
        <f>SUMIFS(df_extratos!I:I,df_extratos!F:F,Conciliacao!BD85,df_extratos!G:G,"DEBITO")+SUMIFS(df_extratos!I:I,df_extratos!F:F,Conciliacao!A85,df_extratos!G:G,"DEBITO")+SUMIFS(df_extratos!I:I,df_extratos!F:F,Conciliacao!BE85,df_extratos!G:G,"DEBITO")+SUMIFS(df_extratos!I:I,df_extratos!F:F,Conciliacao!BF85,df_extratos!G:G,"DEBITO")+SUMIFS(df_extratos!I:I,df_extratos!F:F,Conciliacao!BG85,df_extratos!G:G,"DEBITO")</f>
        <v/>
      </c>
      <c r="N85" s="11">
        <f>M85-SUM(I85:L85)</f>
        <v/>
      </c>
      <c r="O85" s="25">
        <f>SUMIFS(df_ajustes_conciliaco!D:D,df_ajustes_conciliaco!C:C,Conciliacao!A85)</f>
        <v/>
      </c>
      <c r="P85" s="22">
        <f>N85+H85-O85</f>
        <v/>
      </c>
      <c r="BD85" s="20" t="n">
        <v>45741.5</v>
      </c>
      <c r="BE85" s="20" t="n">
        <v>45741.125</v>
      </c>
      <c r="BF85" s="20" t="n">
        <v>45741.54166666666</v>
      </c>
      <c r="BG85" s="20" t="n">
        <v>45741.625</v>
      </c>
    </row>
    <row r="86">
      <c r="A86" s="5">
        <f>A85+1</f>
        <v/>
      </c>
      <c r="B86" s="3">
        <f>-SUMIFS(df_extrato_zig!G:G,df_extrato_zig!E:E,Conciliacao!A86,df_extrato_zig!D:D,"Saque")-SUMIFS(df_extrato_zig!G:G,df_extrato_zig!E:E,Conciliacao!A86,df_extrato_zig!D:D,"Antecipação")</f>
        <v/>
      </c>
      <c r="C86" s="3">
        <f>SUMIFS(df_extrato_zig!E:E,df_extrato_zig!L:L,Conciliacao!A86,df_extrato_zig!F:F,"DINHEIRO")</f>
        <v/>
      </c>
      <c r="D86" s="3">
        <f>SUMIFS(view_parc_agrup!H:H,view_parc_agrup!G:G,Conciliacao!A86)</f>
        <v/>
      </c>
      <c r="E86" s="3">
        <f>SUMIFS(df_mutuos!I:I,df_mutuos!B:B,Conciliacao!A86)</f>
        <v/>
      </c>
      <c r="F86" s="6">
        <f>SUMIFS(df_bloqueios_judiciais!E:E,df_bloqueios_judiciais!D:D,Conciliacao!A86,df_bloqueios_judiciais!E:E,"&gt;0")</f>
        <v/>
      </c>
      <c r="G86" s="7">
        <f>SUMIFS(df_extratos!I:I,df_extratos!F:F,Conciliacao!BD86,df_extratos!G:G,"CREDITO")+SUMIFS(df_extratos!I:I,df_extratos!F:F,Conciliacao!A86,df_extratos!G:G,"CREDITO")+SUMIFS(df_extratos!I:I,df_extratos!F:F,Conciliacao!BE86,df_extratos!G:G,"CREDITO")+SUMIFS(df_extratos!I:I,df_extratos!F:F,Conciliacao!BF86,df_extratos!G:G,"CREDITO")+SUMIFS(df_extratos!I:I,df_extratos!F:F,Conciliacao!BG86,df_extratos!G:G,"CREDITO")</f>
        <v/>
      </c>
      <c r="H86" s="9">
        <f>G86-SUM(B86:F86)</f>
        <v/>
      </c>
      <c r="I86" s="4">
        <f>SUMIFS(df_blueme_sem_parcelamento!E:E,df_blueme_sem_parcelamento!H:H,Conciliacao!A86)*(-1)</f>
        <v/>
      </c>
      <c r="J86" s="4">
        <f>SUMIFS(df_blueme_com_parcelamento!J:J,df_blueme_com_parcelamento!M:M,Conciliacao!A86)*(-1)</f>
        <v/>
      </c>
      <c r="K86" s="4">
        <f>SUMIFS(df_mutuos!J:J,df_mutuos!B:B,Conciliacao!A86)*(-1)</f>
        <v/>
      </c>
      <c r="L86" s="8">
        <f>SUMIFS(df_bloqueios_judiciais!E:E,df_bloqueios_judiciais!D:D,Conciliacao!A86,df_bloqueios_judiciais!E:E,"&lt;0")</f>
        <v/>
      </c>
      <c r="M86" s="10">
        <f>SUMIFS(df_extratos!I:I,df_extratos!F:F,Conciliacao!BD86,df_extratos!G:G,"DEBITO")+SUMIFS(df_extratos!I:I,df_extratos!F:F,Conciliacao!A86,df_extratos!G:G,"DEBITO")+SUMIFS(df_extratos!I:I,df_extratos!F:F,Conciliacao!BE86,df_extratos!G:G,"DEBITO")+SUMIFS(df_extratos!I:I,df_extratos!F:F,Conciliacao!BF86,df_extratos!G:G,"DEBITO")+SUMIFS(df_extratos!I:I,df_extratos!F:F,Conciliacao!BG86,df_extratos!G:G,"DEBITO")</f>
        <v/>
      </c>
      <c r="N86" s="11">
        <f>M86-SUM(I86:L86)</f>
        <v/>
      </c>
      <c r="O86" s="25">
        <f>SUMIFS(df_ajustes_conciliaco!D:D,df_ajustes_conciliaco!C:C,Conciliacao!A86)</f>
        <v/>
      </c>
      <c r="P86" s="22">
        <f>N86+H86-O86</f>
        <v/>
      </c>
      <c r="BD86" s="20" t="n">
        <v>45742.5</v>
      </c>
      <c r="BE86" s="20" t="n">
        <v>45742.125</v>
      </c>
      <c r="BF86" s="20" t="n">
        <v>45742.54166666666</v>
      </c>
      <c r="BG86" s="20" t="n">
        <v>45742.625</v>
      </c>
    </row>
    <row r="87">
      <c r="A87" s="5">
        <f>A86+1</f>
        <v/>
      </c>
      <c r="B87" s="3">
        <f>-SUMIFS(df_extrato_zig!G:G,df_extrato_zig!E:E,Conciliacao!A87,df_extrato_zig!D:D,"Saque")-SUMIFS(df_extrato_zig!G:G,df_extrato_zig!E:E,Conciliacao!A87,df_extrato_zig!D:D,"Antecipação")</f>
        <v/>
      </c>
      <c r="C87" s="3">
        <f>SUMIFS(df_extrato_zig!E:E,df_extrato_zig!L:L,Conciliacao!A87,df_extrato_zig!F:F,"DINHEIRO")</f>
        <v/>
      </c>
      <c r="D87" s="3">
        <f>SUMIFS(view_parc_agrup!H:H,view_parc_agrup!G:G,Conciliacao!A87)</f>
        <v/>
      </c>
      <c r="E87" s="3">
        <f>SUMIFS(df_mutuos!I:I,df_mutuos!B:B,Conciliacao!A87)</f>
        <v/>
      </c>
      <c r="F87" s="6">
        <f>SUMIFS(df_bloqueios_judiciais!E:E,df_bloqueios_judiciais!D:D,Conciliacao!A87,df_bloqueios_judiciais!E:E,"&gt;0")</f>
        <v/>
      </c>
      <c r="G87" s="7">
        <f>SUMIFS(df_extratos!I:I,df_extratos!F:F,Conciliacao!BD87,df_extratos!G:G,"CREDITO")+SUMIFS(df_extratos!I:I,df_extratos!F:F,Conciliacao!A87,df_extratos!G:G,"CREDITO")+SUMIFS(df_extratos!I:I,df_extratos!F:F,Conciliacao!BE87,df_extratos!G:G,"CREDITO")+SUMIFS(df_extratos!I:I,df_extratos!F:F,Conciliacao!BF87,df_extratos!G:G,"CREDITO")+SUMIFS(df_extratos!I:I,df_extratos!F:F,Conciliacao!BG87,df_extratos!G:G,"CREDITO")</f>
        <v/>
      </c>
      <c r="H87" s="9">
        <f>G87-SUM(B87:F87)</f>
        <v/>
      </c>
      <c r="I87" s="4">
        <f>SUMIFS(df_blueme_sem_parcelamento!E:E,df_blueme_sem_parcelamento!H:H,Conciliacao!A87)*(-1)</f>
        <v/>
      </c>
      <c r="J87" s="4">
        <f>SUMIFS(df_blueme_com_parcelamento!J:J,df_blueme_com_parcelamento!M:M,Conciliacao!A87)*(-1)</f>
        <v/>
      </c>
      <c r="K87" s="4">
        <f>SUMIFS(df_mutuos!J:J,df_mutuos!B:B,Conciliacao!A87)*(-1)</f>
        <v/>
      </c>
      <c r="L87" s="8">
        <f>SUMIFS(df_bloqueios_judiciais!E:E,df_bloqueios_judiciais!D:D,Conciliacao!A87,df_bloqueios_judiciais!E:E,"&lt;0")</f>
        <v/>
      </c>
      <c r="M87" s="10">
        <f>SUMIFS(df_extratos!I:I,df_extratos!F:F,Conciliacao!BD87,df_extratos!G:G,"DEBITO")+SUMIFS(df_extratos!I:I,df_extratos!F:F,Conciliacao!A87,df_extratos!G:G,"DEBITO")+SUMIFS(df_extratos!I:I,df_extratos!F:F,Conciliacao!BE87,df_extratos!G:G,"DEBITO")+SUMIFS(df_extratos!I:I,df_extratos!F:F,Conciliacao!BF87,df_extratos!G:G,"DEBITO")+SUMIFS(df_extratos!I:I,df_extratos!F:F,Conciliacao!BG87,df_extratos!G:G,"DEBITO")</f>
        <v/>
      </c>
      <c r="N87" s="11">
        <f>M87-SUM(I87:L87)</f>
        <v/>
      </c>
      <c r="O87" s="25">
        <f>SUMIFS(df_ajustes_conciliaco!D:D,df_ajustes_conciliaco!C:C,Conciliacao!A87)</f>
        <v/>
      </c>
      <c r="P87" s="22">
        <f>N87+H87-O87</f>
        <v/>
      </c>
      <c r="BD87" s="20" t="n">
        <v>45743.5</v>
      </c>
      <c r="BE87" s="20" t="n">
        <v>45743.125</v>
      </c>
      <c r="BF87" s="20" t="n">
        <v>45743.54166666666</v>
      </c>
      <c r="BG87" s="20" t="n">
        <v>45743.625</v>
      </c>
    </row>
    <row r="88">
      <c r="A88" s="5">
        <f>A87+1</f>
        <v/>
      </c>
      <c r="B88" s="3">
        <f>-SUMIFS(df_extrato_zig!G:G,df_extrato_zig!E:E,Conciliacao!A88,df_extrato_zig!D:D,"Saque")-SUMIFS(df_extrato_zig!G:G,df_extrato_zig!E:E,Conciliacao!A88,df_extrato_zig!D:D,"Antecipação")</f>
        <v/>
      </c>
      <c r="C88" s="3">
        <f>SUMIFS(df_extrato_zig!E:E,df_extrato_zig!L:L,Conciliacao!A88,df_extrato_zig!F:F,"DINHEIRO")</f>
        <v/>
      </c>
      <c r="D88" s="3">
        <f>SUMIFS(view_parc_agrup!H:H,view_parc_agrup!G:G,Conciliacao!A88)</f>
        <v/>
      </c>
      <c r="E88" s="3">
        <f>SUMIFS(df_mutuos!I:I,df_mutuos!B:B,Conciliacao!A88)</f>
        <v/>
      </c>
      <c r="F88" s="6">
        <f>SUMIFS(df_bloqueios_judiciais!E:E,df_bloqueios_judiciais!D:D,Conciliacao!A88,df_bloqueios_judiciais!E:E,"&gt;0")</f>
        <v/>
      </c>
      <c r="G88" s="7">
        <f>SUMIFS(df_extratos!I:I,df_extratos!F:F,Conciliacao!BD88,df_extratos!G:G,"CREDITO")+SUMIFS(df_extratos!I:I,df_extratos!F:F,Conciliacao!A88,df_extratos!G:G,"CREDITO")+SUMIFS(df_extratos!I:I,df_extratos!F:F,Conciliacao!BE88,df_extratos!G:G,"CREDITO")+SUMIFS(df_extratos!I:I,df_extratos!F:F,Conciliacao!BF88,df_extratos!G:G,"CREDITO")+SUMIFS(df_extratos!I:I,df_extratos!F:F,Conciliacao!BG88,df_extratos!G:G,"CREDITO")</f>
        <v/>
      </c>
      <c r="H88" s="9">
        <f>G88-SUM(B88:F88)</f>
        <v/>
      </c>
      <c r="I88" s="4">
        <f>SUMIFS(df_blueme_sem_parcelamento!E:E,df_blueme_sem_parcelamento!H:H,Conciliacao!A88)*(-1)</f>
        <v/>
      </c>
      <c r="J88" s="4">
        <f>SUMIFS(df_blueme_com_parcelamento!J:J,df_blueme_com_parcelamento!M:M,Conciliacao!A88)*(-1)</f>
        <v/>
      </c>
      <c r="K88" s="4">
        <f>SUMIFS(df_mutuos!J:J,df_mutuos!B:B,Conciliacao!A88)*(-1)</f>
        <v/>
      </c>
      <c r="L88" s="8">
        <f>SUMIFS(df_bloqueios_judiciais!E:E,df_bloqueios_judiciais!D:D,Conciliacao!A88,df_bloqueios_judiciais!E:E,"&lt;0")</f>
        <v/>
      </c>
      <c r="M88" s="10">
        <f>SUMIFS(df_extratos!I:I,df_extratos!F:F,Conciliacao!BD88,df_extratos!G:G,"DEBITO")+SUMIFS(df_extratos!I:I,df_extratos!F:F,Conciliacao!A88,df_extratos!G:G,"DEBITO")+SUMIFS(df_extratos!I:I,df_extratos!F:F,Conciliacao!BE88,df_extratos!G:G,"DEBITO")+SUMIFS(df_extratos!I:I,df_extratos!F:F,Conciliacao!BF88,df_extratos!G:G,"DEBITO")+SUMIFS(df_extratos!I:I,df_extratos!F:F,Conciliacao!BG88,df_extratos!G:G,"DEBITO")</f>
        <v/>
      </c>
      <c r="N88" s="11">
        <f>M88-SUM(I88:L88)</f>
        <v/>
      </c>
      <c r="O88" s="25">
        <f>SUMIFS(df_ajustes_conciliaco!D:D,df_ajustes_conciliaco!C:C,Conciliacao!A88)</f>
        <v/>
      </c>
      <c r="P88" s="22">
        <f>N88+H88-O88</f>
        <v/>
      </c>
      <c r="BD88" s="20" t="n">
        <v>45744.5</v>
      </c>
      <c r="BE88" s="20" t="n">
        <v>45744.125</v>
      </c>
      <c r="BF88" s="20" t="n">
        <v>45744.54166666666</v>
      </c>
      <c r="BG88" s="20" t="n">
        <v>45744.625</v>
      </c>
    </row>
    <row r="89">
      <c r="A89" s="5">
        <f>A88+1</f>
        <v/>
      </c>
      <c r="B89" s="3">
        <f>-SUMIFS(df_extrato_zig!G:G,df_extrato_zig!E:E,Conciliacao!A89,df_extrato_zig!D:D,"Saque")-SUMIFS(df_extrato_zig!G:G,df_extrato_zig!E:E,Conciliacao!A89,df_extrato_zig!D:D,"Antecipação")</f>
        <v/>
      </c>
      <c r="C89" s="3">
        <f>SUMIFS(df_extrato_zig!E:E,df_extrato_zig!L:L,Conciliacao!A89,df_extrato_zig!F:F,"DINHEIRO")</f>
        <v/>
      </c>
      <c r="D89" s="3">
        <f>SUMIFS(view_parc_agrup!H:H,view_parc_agrup!G:G,Conciliacao!A89)</f>
        <v/>
      </c>
      <c r="E89" s="3">
        <f>SUMIFS(df_mutuos!I:I,df_mutuos!B:B,Conciliacao!A89)</f>
        <v/>
      </c>
      <c r="F89" s="6">
        <f>SUMIFS(df_bloqueios_judiciais!E:E,df_bloqueios_judiciais!D:D,Conciliacao!A89,df_bloqueios_judiciais!E:E,"&gt;0")</f>
        <v/>
      </c>
      <c r="G89" s="7">
        <f>SUMIFS(df_extratos!I:I,df_extratos!F:F,Conciliacao!BD89,df_extratos!G:G,"CREDITO")+SUMIFS(df_extratos!I:I,df_extratos!F:F,Conciliacao!A89,df_extratos!G:G,"CREDITO")+SUMIFS(df_extratos!I:I,df_extratos!F:F,Conciliacao!BE89,df_extratos!G:G,"CREDITO")+SUMIFS(df_extratos!I:I,df_extratos!F:F,Conciliacao!BF89,df_extratos!G:G,"CREDITO")+SUMIFS(df_extratos!I:I,df_extratos!F:F,Conciliacao!BG89,df_extratos!G:G,"CREDITO")</f>
        <v/>
      </c>
      <c r="H89" s="9">
        <f>G89-SUM(B89:F89)</f>
        <v/>
      </c>
      <c r="I89" s="4">
        <f>SUMIFS(df_blueme_sem_parcelamento!E:E,df_blueme_sem_parcelamento!H:H,Conciliacao!A89)*(-1)</f>
        <v/>
      </c>
      <c r="J89" s="4">
        <f>SUMIFS(df_blueme_com_parcelamento!J:J,df_blueme_com_parcelamento!M:M,Conciliacao!A89)*(-1)</f>
        <v/>
      </c>
      <c r="K89" s="4">
        <f>SUMIFS(df_mutuos!J:J,df_mutuos!B:B,Conciliacao!A89)*(-1)</f>
        <v/>
      </c>
      <c r="L89" s="8">
        <f>SUMIFS(df_bloqueios_judiciais!E:E,df_bloqueios_judiciais!D:D,Conciliacao!A89,df_bloqueios_judiciais!E:E,"&lt;0")</f>
        <v/>
      </c>
      <c r="M89" s="10">
        <f>SUMIFS(df_extratos!I:I,df_extratos!F:F,Conciliacao!BD89,df_extratos!G:G,"DEBITO")+SUMIFS(df_extratos!I:I,df_extratos!F:F,Conciliacao!A89,df_extratos!G:G,"DEBITO")+SUMIFS(df_extratos!I:I,df_extratos!F:F,Conciliacao!BE89,df_extratos!G:G,"DEBITO")+SUMIFS(df_extratos!I:I,df_extratos!F:F,Conciliacao!BF89,df_extratos!G:G,"DEBITO")+SUMIFS(df_extratos!I:I,df_extratos!F:F,Conciliacao!BG89,df_extratos!G:G,"DEBITO")</f>
        <v/>
      </c>
      <c r="N89" s="11">
        <f>M89-SUM(I89:L89)</f>
        <v/>
      </c>
      <c r="O89" s="25">
        <f>SUMIFS(df_ajustes_conciliaco!D:D,df_ajustes_conciliaco!C:C,Conciliacao!A89)</f>
        <v/>
      </c>
      <c r="P89" s="22">
        <f>N89+H89-O89</f>
        <v/>
      </c>
      <c r="BD89" s="20" t="n">
        <v>45745.5</v>
      </c>
      <c r="BE89" s="20" t="n">
        <v>45745.125</v>
      </c>
      <c r="BF89" s="20" t="n">
        <v>45745.54166666666</v>
      </c>
      <c r="BG89" s="20" t="n">
        <v>45745.625</v>
      </c>
    </row>
    <row r="90">
      <c r="A90" s="5">
        <f>A89+1</f>
        <v/>
      </c>
      <c r="B90" s="3">
        <f>-SUMIFS(df_extrato_zig!G:G,df_extrato_zig!E:E,Conciliacao!A90,df_extrato_zig!D:D,"Saque")-SUMIFS(df_extrato_zig!G:G,df_extrato_zig!E:E,Conciliacao!A90,df_extrato_zig!D:D,"Antecipação")</f>
        <v/>
      </c>
      <c r="C90" s="3">
        <f>SUMIFS(df_extrato_zig!E:E,df_extrato_zig!L:L,Conciliacao!A90,df_extrato_zig!F:F,"DINHEIRO")</f>
        <v/>
      </c>
      <c r="D90" s="3">
        <f>SUMIFS(view_parc_agrup!H:H,view_parc_agrup!G:G,Conciliacao!A90)</f>
        <v/>
      </c>
      <c r="E90" s="3">
        <f>SUMIFS(df_mutuos!I:I,df_mutuos!B:B,Conciliacao!A90)</f>
        <v/>
      </c>
      <c r="F90" s="6">
        <f>SUMIFS(df_bloqueios_judiciais!E:E,df_bloqueios_judiciais!D:D,Conciliacao!A90,df_bloqueios_judiciais!E:E,"&gt;0")</f>
        <v/>
      </c>
      <c r="G90" s="7">
        <f>SUMIFS(df_extratos!I:I,df_extratos!F:F,Conciliacao!BD90,df_extratos!G:G,"CREDITO")+SUMIFS(df_extratos!I:I,df_extratos!F:F,Conciliacao!A90,df_extratos!G:G,"CREDITO")+SUMIFS(df_extratos!I:I,df_extratos!F:F,Conciliacao!BE90,df_extratos!G:G,"CREDITO")+SUMIFS(df_extratos!I:I,df_extratos!F:F,Conciliacao!BF90,df_extratos!G:G,"CREDITO")+SUMIFS(df_extratos!I:I,df_extratos!F:F,Conciliacao!BG90,df_extratos!G:G,"CREDITO")</f>
        <v/>
      </c>
      <c r="H90" s="9">
        <f>G90-SUM(B90:F90)</f>
        <v/>
      </c>
      <c r="I90" s="4">
        <f>SUMIFS(df_blueme_sem_parcelamento!E:E,df_blueme_sem_parcelamento!H:H,Conciliacao!A90)*(-1)</f>
        <v/>
      </c>
      <c r="J90" s="4">
        <f>SUMIFS(df_blueme_com_parcelamento!J:J,df_blueme_com_parcelamento!M:M,Conciliacao!A90)*(-1)</f>
        <v/>
      </c>
      <c r="K90" s="4">
        <f>SUMIFS(df_mutuos!J:J,df_mutuos!B:B,Conciliacao!A90)*(-1)</f>
        <v/>
      </c>
      <c r="L90" s="8">
        <f>SUMIFS(df_bloqueios_judiciais!E:E,df_bloqueios_judiciais!D:D,Conciliacao!A90,df_bloqueios_judiciais!E:E,"&lt;0")</f>
        <v/>
      </c>
      <c r="M90" s="10">
        <f>SUMIFS(df_extratos!I:I,df_extratos!F:F,Conciliacao!BD90,df_extratos!G:G,"DEBITO")+SUMIFS(df_extratos!I:I,df_extratos!F:F,Conciliacao!A90,df_extratos!G:G,"DEBITO")+SUMIFS(df_extratos!I:I,df_extratos!F:F,Conciliacao!BE90,df_extratos!G:G,"DEBITO")+SUMIFS(df_extratos!I:I,df_extratos!F:F,Conciliacao!BF90,df_extratos!G:G,"DEBITO")+SUMIFS(df_extratos!I:I,df_extratos!F:F,Conciliacao!BG90,df_extratos!G:G,"DEBITO")</f>
        <v/>
      </c>
      <c r="N90" s="11">
        <f>M90-SUM(I90:L90)</f>
        <v/>
      </c>
      <c r="O90" s="25">
        <f>SUMIFS(df_ajustes_conciliaco!D:D,df_ajustes_conciliaco!C:C,Conciliacao!A90)</f>
        <v/>
      </c>
      <c r="P90" s="22">
        <f>N90+H90-O90</f>
        <v/>
      </c>
      <c r="BD90" s="20" t="n">
        <v>45746.5</v>
      </c>
      <c r="BE90" s="20" t="n">
        <v>45746.125</v>
      </c>
      <c r="BF90" s="20" t="n">
        <v>45746.54166666666</v>
      </c>
      <c r="BG90" s="20" t="n">
        <v>45746.625</v>
      </c>
    </row>
    <row r="91">
      <c r="A91" s="5">
        <f>A90+1</f>
        <v/>
      </c>
      <c r="B91" s="3">
        <f>-SUMIFS(df_extrato_zig!G:G,df_extrato_zig!E:E,Conciliacao!A91,df_extrato_zig!D:D,"Saque")-SUMIFS(df_extrato_zig!G:G,df_extrato_zig!E:E,Conciliacao!A91,df_extrato_zig!D:D,"Antecipação")</f>
        <v/>
      </c>
      <c r="C91" s="3">
        <f>SUMIFS(df_extrato_zig!E:E,df_extrato_zig!L:L,Conciliacao!A91,df_extrato_zig!F:F,"DINHEIRO")</f>
        <v/>
      </c>
      <c r="D91" s="3">
        <f>SUMIFS(view_parc_agrup!H:H,view_parc_agrup!G:G,Conciliacao!A91)</f>
        <v/>
      </c>
      <c r="E91" s="3">
        <f>SUMIFS(df_mutuos!I:I,df_mutuos!B:B,Conciliacao!A91)</f>
        <v/>
      </c>
      <c r="F91" s="6">
        <f>SUMIFS(df_bloqueios_judiciais!E:E,df_bloqueios_judiciais!D:D,Conciliacao!A91,df_bloqueios_judiciais!E:E,"&gt;0")</f>
        <v/>
      </c>
      <c r="G91" s="7">
        <f>SUMIFS(df_extratos!I:I,df_extratos!F:F,Conciliacao!BD91,df_extratos!G:G,"CREDITO")+SUMIFS(df_extratos!I:I,df_extratos!F:F,Conciliacao!A91,df_extratos!G:G,"CREDITO")+SUMIFS(df_extratos!I:I,df_extratos!F:F,Conciliacao!BE91,df_extratos!G:G,"CREDITO")+SUMIFS(df_extratos!I:I,df_extratos!F:F,Conciliacao!BF91,df_extratos!G:G,"CREDITO")+SUMIFS(df_extratos!I:I,df_extratos!F:F,Conciliacao!BG91,df_extratos!G:G,"CREDITO")</f>
        <v/>
      </c>
      <c r="H91" s="9">
        <f>G91-SUM(B91:F91)</f>
        <v/>
      </c>
      <c r="I91" s="4">
        <f>SUMIFS(df_blueme_sem_parcelamento!E:E,df_blueme_sem_parcelamento!H:H,Conciliacao!A91)*(-1)</f>
        <v/>
      </c>
      <c r="J91" s="4">
        <f>SUMIFS(df_blueme_com_parcelamento!J:J,df_blueme_com_parcelamento!M:M,Conciliacao!A91)*(-1)</f>
        <v/>
      </c>
      <c r="K91" s="4">
        <f>SUMIFS(df_mutuos!J:J,df_mutuos!B:B,Conciliacao!A91)*(-1)</f>
        <v/>
      </c>
      <c r="L91" s="8">
        <f>SUMIFS(df_bloqueios_judiciais!E:E,df_bloqueios_judiciais!D:D,Conciliacao!A91,df_bloqueios_judiciais!E:E,"&lt;0")</f>
        <v/>
      </c>
      <c r="M91" s="10">
        <f>SUMIFS(df_extratos!I:I,df_extratos!F:F,Conciliacao!BD91,df_extratos!G:G,"DEBITO")+SUMIFS(df_extratos!I:I,df_extratos!F:F,Conciliacao!A91,df_extratos!G:G,"DEBITO")+SUMIFS(df_extratos!I:I,df_extratos!F:F,Conciliacao!BE91,df_extratos!G:G,"DEBITO")+SUMIFS(df_extratos!I:I,df_extratos!F:F,Conciliacao!BF91,df_extratos!G:G,"DEBITO")+SUMIFS(df_extratos!I:I,df_extratos!F:F,Conciliacao!BG91,df_extratos!G:G,"DEBITO")</f>
        <v/>
      </c>
      <c r="N91" s="11">
        <f>M91-SUM(I91:L91)</f>
        <v/>
      </c>
      <c r="O91" s="25">
        <f>SUMIFS(df_ajustes_conciliaco!D:D,df_ajustes_conciliaco!C:C,Conciliacao!A91)</f>
        <v/>
      </c>
      <c r="P91" s="22">
        <f>N91+H91-O91</f>
        <v/>
      </c>
      <c r="BD91" s="20" t="n">
        <v>45747.5</v>
      </c>
      <c r="BE91" s="20" t="n">
        <v>45747.125</v>
      </c>
      <c r="BF91" s="20" t="n">
        <v>45747.54166666666</v>
      </c>
      <c r="BG91" s="20" t="n">
        <v>45747.625</v>
      </c>
    </row>
    <row r="92">
      <c r="A92" s="5">
        <f>A91+1</f>
        <v/>
      </c>
      <c r="B92" s="3">
        <f>-SUMIFS(df_extrato_zig!G:G,df_extrato_zig!E:E,Conciliacao!A92,df_extrato_zig!D:D,"Saque")-SUMIFS(df_extrato_zig!G:G,df_extrato_zig!E:E,Conciliacao!A92,df_extrato_zig!D:D,"Antecipação")</f>
        <v/>
      </c>
      <c r="C92" s="3">
        <f>SUMIFS(df_extrato_zig!E:E,df_extrato_zig!L:L,Conciliacao!A92,df_extrato_zig!F:F,"DINHEIRO")</f>
        <v/>
      </c>
      <c r="D92" s="3">
        <f>SUMIFS(view_parc_agrup!H:H,view_parc_agrup!G:G,Conciliacao!A92)</f>
        <v/>
      </c>
      <c r="E92" s="3">
        <f>SUMIFS(df_mutuos!I:I,df_mutuos!B:B,Conciliacao!A92)</f>
        <v/>
      </c>
      <c r="F92" s="6">
        <f>SUMIFS(df_bloqueios_judiciais!E:E,df_bloqueios_judiciais!D:D,Conciliacao!A92,df_bloqueios_judiciais!E:E,"&gt;0")</f>
        <v/>
      </c>
      <c r="G92" s="7">
        <f>SUMIFS(df_extratos!I:I,df_extratos!F:F,Conciliacao!BD92,df_extratos!G:G,"CREDITO")+SUMIFS(df_extratos!I:I,df_extratos!F:F,Conciliacao!A92,df_extratos!G:G,"CREDITO")+SUMIFS(df_extratos!I:I,df_extratos!F:F,Conciliacao!BE92,df_extratos!G:G,"CREDITO")+SUMIFS(df_extratos!I:I,df_extratos!F:F,Conciliacao!BF92,df_extratos!G:G,"CREDITO")+SUMIFS(df_extratos!I:I,df_extratos!F:F,Conciliacao!BG92,df_extratos!G:G,"CREDITO")</f>
        <v/>
      </c>
      <c r="H92" s="9">
        <f>G92-SUM(B92:F92)</f>
        <v/>
      </c>
      <c r="I92" s="4">
        <f>SUMIFS(df_blueme_sem_parcelamento!E:E,df_blueme_sem_parcelamento!H:H,Conciliacao!A92)*(-1)</f>
        <v/>
      </c>
      <c r="J92" s="4">
        <f>SUMIFS(df_blueme_com_parcelamento!J:J,df_blueme_com_parcelamento!M:M,Conciliacao!A92)*(-1)</f>
        <v/>
      </c>
      <c r="K92" s="4">
        <f>SUMIFS(df_mutuos!J:J,df_mutuos!B:B,Conciliacao!A92)*(-1)</f>
        <v/>
      </c>
      <c r="L92" s="8">
        <f>SUMIFS(df_bloqueios_judiciais!E:E,df_bloqueios_judiciais!D:D,Conciliacao!A92,df_bloqueios_judiciais!E:E,"&lt;0")</f>
        <v/>
      </c>
      <c r="M92" s="10">
        <f>SUMIFS(df_extratos!I:I,df_extratos!F:F,Conciliacao!BD92,df_extratos!G:G,"DEBITO")+SUMIFS(df_extratos!I:I,df_extratos!F:F,Conciliacao!A92,df_extratos!G:G,"DEBITO")+SUMIFS(df_extratos!I:I,df_extratos!F:F,Conciliacao!BE92,df_extratos!G:G,"DEBITO")+SUMIFS(df_extratos!I:I,df_extratos!F:F,Conciliacao!BF92,df_extratos!G:G,"DEBITO")+SUMIFS(df_extratos!I:I,df_extratos!F:F,Conciliacao!BG92,df_extratos!G:G,"DEBITO")</f>
        <v/>
      </c>
      <c r="N92" s="11">
        <f>M92-SUM(I92:L92)</f>
        <v/>
      </c>
      <c r="O92" s="25">
        <f>SUMIFS(df_ajustes_conciliaco!D:D,df_ajustes_conciliaco!C:C,Conciliacao!A92)</f>
        <v/>
      </c>
      <c r="P92" s="22">
        <f>N92+H92-O92</f>
        <v/>
      </c>
      <c r="BD92" s="20" t="n">
        <v>45748.5</v>
      </c>
      <c r="BE92" s="20" t="n">
        <v>45748.125</v>
      </c>
      <c r="BF92" s="20" t="n">
        <v>45748.54166666666</v>
      </c>
      <c r="BG92" s="20" t="n">
        <v>45748.625</v>
      </c>
    </row>
    <row r="93">
      <c r="A93" s="5">
        <f>A92+1</f>
        <v/>
      </c>
      <c r="B93" s="3">
        <f>-SUMIFS(df_extrato_zig!G:G,df_extrato_zig!E:E,Conciliacao!A93,df_extrato_zig!D:D,"Saque")-SUMIFS(df_extrato_zig!G:G,df_extrato_zig!E:E,Conciliacao!A93,df_extrato_zig!D:D,"Antecipação")</f>
        <v/>
      </c>
      <c r="C93" s="3">
        <f>SUMIFS(df_extrato_zig!E:E,df_extrato_zig!L:L,Conciliacao!A93,df_extrato_zig!F:F,"DINHEIRO")</f>
        <v/>
      </c>
      <c r="D93" s="3">
        <f>SUMIFS(view_parc_agrup!H:H,view_parc_agrup!G:G,Conciliacao!A93)</f>
        <v/>
      </c>
      <c r="E93" s="3">
        <f>SUMIFS(df_mutuos!I:I,df_mutuos!B:B,Conciliacao!A93)</f>
        <v/>
      </c>
      <c r="F93" s="6">
        <f>SUMIFS(df_bloqueios_judiciais!E:E,df_bloqueios_judiciais!D:D,Conciliacao!A93,df_bloqueios_judiciais!E:E,"&gt;0")</f>
        <v/>
      </c>
      <c r="G93" s="7">
        <f>SUMIFS(df_extratos!I:I,df_extratos!F:F,Conciliacao!BD93,df_extratos!G:G,"CREDITO")+SUMIFS(df_extratos!I:I,df_extratos!F:F,Conciliacao!A93,df_extratos!G:G,"CREDITO")+SUMIFS(df_extratos!I:I,df_extratos!F:F,Conciliacao!BE93,df_extratos!G:G,"CREDITO")+SUMIFS(df_extratos!I:I,df_extratos!F:F,Conciliacao!BF93,df_extratos!G:G,"CREDITO")+SUMIFS(df_extratos!I:I,df_extratos!F:F,Conciliacao!BG93,df_extratos!G:G,"CREDITO")</f>
        <v/>
      </c>
      <c r="H93" s="9">
        <f>G93-SUM(B93:F93)</f>
        <v/>
      </c>
      <c r="I93" s="4">
        <f>SUMIFS(df_blueme_sem_parcelamento!E:E,df_blueme_sem_parcelamento!H:H,Conciliacao!A93)*(-1)</f>
        <v/>
      </c>
      <c r="J93" s="4">
        <f>SUMIFS(df_blueme_com_parcelamento!J:J,df_blueme_com_parcelamento!M:M,Conciliacao!A93)*(-1)</f>
        <v/>
      </c>
      <c r="K93" s="4">
        <f>SUMIFS(df_mutuos!J:J,df_mutuos!B:B,Conciliacao!A93)*(-1)</f>
        <v/>
      </c>
      <c r="L93" s="8">
        <f>SUMIFS(df_bloqueios_judiciais!E:E,df_bloqueios_judiciais!D:D,Conciliacao!A93,df_bloqueios_judiciais!E:E,"&lt;0")</f>
        <v/>
      </c>
      <c r="M93" s="10">
        <f>SUMIFS(df_extratos!I:I,df_extratos!F:F,Conciliacao!BD93,df_extratos!G:G,"DEBITO")+SUMIFS(df_extratos!I:I,df_extratos!F:F,Conciliacao!A93,df_extratos!G:G,"DEBITO")+SUMIFS(df_extratos!I:I,df_extratos!F:F,Conciliacao!BE93,df_extratos!G:G,"DEBITO")+SUMIFS(df_extratos!I:I,df_extratos!F:F,Conciliacao!BF93,df_extratos!G:G,"DEBITO")+SUMIFS(df_extratos!I:I,df_extratos!F:F,Conciliacao!BG93,df_extratos!G:G,"DEBITO")</f>
        <v/>
      </c>
      <c r="N93" s="11">
        <f>M93-SUM(I93:L93)</f>
        <v/>
      </c>
      <c r="O93" s="25">
        <f>SUMIFS(df_ajustes_conciliaco!D:D,df_ajustes_conciliaco!C:C,Conciliacao!A93)</f>
        <v/>
      </c>
      <c r="P93" s="22">
        <f>N93+H93-O93</f>
        <v/>
      </c>
      <c r="BD93" s="20" t="n">
        <v>45749.5</v>
      </c>
      <c r="BE93" s="20" t="n">
        <v>45749.125</v>
      </c>
      <c r="BF93" s="20" t="n">
        <v>45749.54166666666</v>
      </c>
      <c r="BG93" s="20" t="n">
        <v>45749.625</v>
      </c>
    </row>
    <row r="94">
      <c r="A94" s="5">
        <f>A93+1</f>
        <v/>
      </c>
      <c r="B94" s="3">
        <f>-SUMIFS(df_extrato_zig!G:G,df_extrato_zig!E:E,Conciliacao!A94,df_extrato_zig!D:D,"Saque")-SUMIFS(df_extrato_zig!G:G,df_extrato_zig!E:E,Conciliacao!A94,df_extrato_zig!D:D,"Antecipação")</f>
        <v/>
      </c>
      <c r="C94" s="3">
        <f>SUMIFS(df_extrato_zig!E:E,df_extrato_zig!L:L,Conciliacao!A94,df_extrato_zig!F:F,"DINHEIRO")</f>
        <v/>
      </c>
      <c r="D94" s="3">
        <f>SUMIFS(view_parc_agrup!H:H,view_parc_agrup!G:G,Conciliacao!A94)</f>
        <v/>
      </c>
      <c r="E94" s="3">
        <f>SUMIFS(df_mutuos!I:I,df_mutuos!B:B,Conciliacao!A94)</f>
        <v/>
      </c>
      <c r="F94" s="6">
        <f>SUMIFS(df_bloqueios_judiciais!E:E,df_bloqueios_judiciais!D:D,Conciliacao!A94,df_bloqueios_judiciais!E:E,"&gt;0")</f>
        <v/>
      </c>
      <c r="G94" s="7">
        <f>SUMIFS(df_extratos!I:I,df_extratos!F:F,Conciliacao!BD94,df_extratos!G:G,"CREDITO")+SUMIFS(df_extratos!I:I,df_extratos!F:F,Conciliacao!A94,df_extratos!G:G,"CREDITO")+SUMIFS(df_extratos!I:I,df_extratos!F:F,Conciliacao!BE94,df_extratos!G:G,"CREDITO")+SUMIFS(df_extratos!I:I,df_extratos!F:F,Conciliacao!BF94,df_extratos!G:G,"CREDITO")+SUMIFS(df_extratos!I:I,df_extratos!F:F,Conciliacao!BG94,df_extratos!G:G,"CREDITO")</f>
        <v/>
      </c>
      <c r="H94" s="9">
        <f>G94-SUM(B94:F94)</f>
        <v/>
      </c>
      <c r="I94" s="4">
        <f>SUMIFS(df_blueme_sem_parcelamento!E:E,df_blueme_sem_parcelamento!H:H,Conciliacao!A94)*(-1)</f>
        <v/>
      </c>
      <c r="J94" s="4">
        <f>SUMIFS(df_blueme_com_parcelamento!J:J,df_blueme_com_parcelamento!M:M,Conciliacao!A94)*(-1)</f>
        <v/>
      </c>
      <c r="K94" s="4">
        <f>SUMIFS(df_mutuos!J:J,df_mutuos!B:B,Conciliacao!A94)*(-1)</f>
        <v/>
      </c>
      <c r="L94" s="8">
        <f>SUMIFS(df_bloqueios_judiciais!E:E,df_bloqueios_judiciais!D:D,Conciliacao!A94,df_bloqueios_judiciais!E:E,"&lt;0")</f>
        <v/>
      </c>
      <c r="M94" s="10">
        <f>SUMIFS(df_extratos!I:I,df_extratos!F:F,Conciliacao!BD94,df_extratos!G:G,"DEBITO")+SUMIFS(df_extratos!I:I,df_extratos!F:F,Conciliacao!A94,df_extratos!G:G,"DEBITO")+SUMIFS(df_extratos!I:I,df_extratos!F:F,Conciliacao!BE94,df_extratos!G:G,"DEBITO")+SUMIFS(df_extratos!I:I,df_extratos!F:F,Conciliacao!BF94,df_extratos!G:G,"DEBITO")+SUMIFS(df_extratos!I:I,df_extratos!F:F,Conciliacao!BG94,df_extratos!G:G,"DEBITO")</f>
        <v/>
      </c>
      <c r="N94" s="11">
        <f>M94-SUM(I94:L94)</f>
        <v/>
      </c>
      <c r="O94" s="25">
        <f>SUMIFS(df_ajustes_conciliaco!D:D,df_ajustes_conciliaco!C:C,Conciliacao!A94)</f>
        <v/>
      </c>
      <c r="P94" s="22">
        <f>N94+H94-O94</f>
        <v/>
      </c>
      <c r="BD94" s="20" t="n">
        <v>45750.5</v>
      </c>
      <c r="BE94" s="20" t="n">
        <v>45750.125</v>
      </c>
      <c r="BF94" s="20" t="n">
        <v>45750.54166666666</v>
      </c>
      <c r="BG94" s="20" t="n">
        <v>45750.625</v>
      </c>
    </row>
    <row r="95">
      <c r="A95" s="5">
        <f>A94+1</f>
        <v/>
      </c>
      <c r="B95" s="3">
        <f>-SUMIFS(df_extrato_zig!G:G,df_extrato_zig!E:E,Conciliacao!A95,df_extrato_zig!D:D,"Saque")-SUMIFS(df_extrato_zig!G:G,df_extrato_zig!E:E,Conciliacao!A95,df_extrato_zig!D:D,"Antecipação")</f>
        <v/>
      </c>
      <c r="C95" s="3">
        <f>SUMIFS(df_extrato_zig!E:E,df_extrato_zig!L:L,Conciliacao!A95,df_extrato_zig!F:F,"DINHEIRO")</f>
        <v/>
      </c>
      <c r="D95" s="3">
        <f>SUMIFS(view_parc_agrup!H:H,view_parc_agrup!G:G,Conciliacao!A95)</f>
        <v/>
      </c>
      <c r="E95" s="3">
        <f>SUMIFS(df_mutuos!I:I,df_mutuos!B:B,Conciliacao!A95)</f>
        <v/>
      </c>
      <c r="F95" s="6">
        <f>SUMIFS(df_bloqueios_judiciais!E:E,df_bloqueios_judiciais!D:D,Conciliacao!A95,df_bloqueios_judiciais!E:E,"&gt;0")</f>
        <v/>
      </c>
      <c r="G95" s="7">
        <f>SUMIFS(df_extratos!I:I,df_extratos!F:F,Conciliacao!BD95,df_extratos!G:G,"CREDITO")+SUMIFS(df_extratos!I:I,df_extratos!F:F,Conciliacao!A95,df_extratos!G:G,"CREDITO")+SUMIFS(df_extratos!I:I,df_extratos!F:F,Conciliacao!BE95,df_extratos!G:G,"CREDITO")+SUMIFS(df_extratos!I:I,df_extratos!F:F,Conciliacao!BF95,df_extratos!G:G,"CREDITO")+SUMIFS(df_extratos!I:I,df_extratos!F:F,Conciliacao!BG95,df_extratos!G:G,"CREDITO")</f>
        <v/>
      </c>
      <c r="H95" s="9">
        <f>G95-SUM(B95:F95)</f>
        <v/>
      </c>
      <c r="I95" s="4">
        <f>SUMIFS(df_blueme_sem_parcelamento!E:E,df_blueme_sem_parcelamento!H:H,Conciliacao!A95)*(-1)</f>
        <v/>
      </c>
      <c r="J95" s="4">
        <f>SUMIFS(df_blueme_com_parcelamento!J:J,df_blueme_com_parcelamento!M:M,Conciliacao!A95)*(-1)</f>
        <v/>
      </c>
      <c r="K95" s="4">
        <f>SUMIFS(df_mutuos!J:J,df_mutuos!B:B,Conciliacao!A95)*(-1)</f>
        <v/>
      </c>
      <c r="L95" s="8">
        <f>SUMIFS(df_bloqueios_judiciais!E:E,df_bloqueios_judiciais!D:D,Conciliacao!A95,df_bloqueios_judiciais!E:E,"&lt;0")</f>
        <v/>
      </c>
      <c r="M95" s="10">
        <f>SUMIFS(df_extratos!I:I,df_extratos!F:F,Conciliacao!BD95,df_extratos!G:G,"DEBITO")+SUMIFS(df_extratos!I:I,df_extratos!F:F,Conciliacao!A95,df_extratos!G:G,"DEBITO")+SUMIFS(df_extratos!I:I,df_extratos!F:F,Conciliacao!BE95,df_extratos!G:G,"DEBITO")+SUMIFS(df_extratos!I:I,df_extratos!F:F,Conciliacao!BF95,df_extratos!G:G,"DEBITO")+SUMIFS(df_extratos!I:I,df_extratos!F:F,Conciliacao!BG95,df_extratos!G:G,"DEBITO")</f>
        <v/>
      </c>
      <c r="N95" s="11">
        <f>M95-SUM(I95:L95)</f>
        <v/>
      </c>
      <c r="O95" s="25">
        <f>SUMIFS(df_ajustes_conciliaco!D:D,df_ajustes_conciliaco!C:C,Conciliacao!A95)</f>
        <v/>
      </c>
      <c r="P95" s="22">
        <f>N95+H95-O95</f>
        <v/>
      </c>
      <c r="BD95" s="20" t="n">
        <v>45751.5</v>
      </c>
      <c r="BE95" s="20" t="n">
        <v>45751.125</v>
      </c>
      <c r="BF95" s="20" t="n">
        <v>45751.54166666666</v>
      </c>
      <c r="BG95" s="20" t="n">
        <v>45751.625</v>
      </c>
    </row>
    <row r="96">
      <c r="A96" s="5">
        <f>A95+1</f>
        <v/>
      </c>
      <c r="B96" s="3">
        <f>-SUMIFS(df_extrato_zig!G:G,df_extrato_zig!E:E,Conciliacao!A96,df_extrato_zig!D:D,"Saque")-SUMIFS(df_extrato_zig!G:G,df_extrato_zig!E:E,Conciliacao!A96,df_extrato_zig!D:D,"Antecipação")</f>
        <v/>
      </c>
      <c r="C96" s="3">
        <f>SUMIFS(df_extrato_zig!E:E,df_extrato_zig!L:L,Conciliacao!A96,df_extrato_zig!F:F,"DINHEIRO")</f>
        <v/>
      </c>
      <c r="D96" s="3">
        <f>SUMIFS(view_parc_agrup!H:H,view_parc_agrup!G:G,Conciliacao!A96)</f>
        <v/>
      </c>
      <c r="E96" s="3">
        <f>SUMIFS(df_mutuos!I:I,df_mutuos!B:B,Conciliacao!A96)</f>
        <v/>
      </c>
      <c r="F96" s="6">
        <f>SUMIFS(df_bloqueios_judiciais!E:E,df_bloqueios_judiciais!D:D,Conciliacao!A96,df_bloqueios_judiciais!E:E,"&gt;0")</f>
        <v/>
      </c>
      <c r="G96" s="7">
        <f>SUMIFS(df_extratos!I:I,df_extratos!F:F,Conciliacao!BD96,df_extratos!G:G,"CREDITO")+SUMIFS(df_extratos!I:I,df_extratos!F:F,Conciliacao!A96,df_extratos!G:G,"CREDITO")+SUMIFS(df_extratos!I:I,df_extratos!F:F,Conciliacao!BE96,df_extratos!G:G,"CREDITO")+SUMIFS(df_extratos!I:I,df_extratos!F:F,Conciliacao!BF96,df_extratos!G:G,"CREDITO")+SUMIFS(df_extratos!I:I,df_extratos!F:F,Conciliacao!BG96,df_extratos!G:G,"CREDITO")</f>
        <v/>
      </c>
      <c r="H96" s="9">
        <f>G96-SUM(B96:F96)</f>
        <v/>
      </c>
      <c r="I96" s="4">
        <f>SUMIFS(df_blueme_sem_parcelamento!E:E,df_blueme_sem_parcelamento!H:H,Conciliacao!A96)*(-1)</f>
        <v/>
      </c>
      <c r="J96" s="4">
        <f>SUMIFS(df_blueme_com_parcelamento!J:J,df_blueme_com_parcelamento!M:M,Conciliacao!A96)*(-1)</f>
        <v/>
      </c>
      <c r="K96" s="4">
        <f>SUMIFS(df_mutuos!J:J,df_mutuos!B:B,Conciliacao!A96)*(-1)</f>
        <v/>
      </c>
      <c r="L96" s="8">
        <f>SUMIFS(df_bloqueios_judiciais!E:E,df_bloqueios_judiciais!D:D,Conciliacao!A96,df_bloqueios_judiciais!E:E,"&lt;0")</f>
        <v/>
      </c>
      <c r="M96" s="10">
        <f>SUMIFS(df_extratos!I:I,df_extratos!F:F,Conciliacao!BD96,df_extratos!G:G,"DEBITO")+SUMIFS(df_extratos!I:I,df_extratos!F:F,Conciliacao!A96,df_extratos!G:G,"DEBITO")+SUMIFS(df_extratos!I:I,df_extratos!F:F,Conciliacao!BE96,df_extratos!G:G,"DEBITO")+SUMIFS(df_extratos!I:I,df_extratos!F:F,Conciliacao!BF96,df_extratos!G:G,"DEBITO")+SUMIFS(df_extratos!I:I,df_extratos!F:F,Conciliacao!BG96,df_extratos!G:G,"DEBITO")</f>
        <v/>
      </c>
      <c r="N96" s="11">
        <f>M96-SUM(I96:L96)</f>
        <v/>
      </c>
      <c r="O96" s="25">
        <f>SUMIFS(df_ajustes_conciliaco!D:D,df_ajustes_conciliaco!C:C,Conciliacao!A96)</f>
        <v/>
      </c>
      <c r="P96" s="22">
        <f>N96+H96-O96</f>
        <v/>
      </c>
      <c r="BD96" s="20" t="n">
        <v>45752.5</v>
      </c>
      <c r="BE96" s="20" t="n">
        <v>45752.125</v>
      </c>
      <c r="BF96" s="20" t="n">
        <v>45752.54166666666</v>
      </c>
      <c r="BG96" s="20" t="n">
        <v>45752.625</v>
      </c>
    </row>
    <row r="97">
      <c r="A97" s="5">
        <f>A96+1</f>
        <v/>
      </c>
      <c r="B97" s="3">
        <f>-SUMIFS(df_extrato_zig!G:G,df_extrato_zig!E:E,Conciliacao!A97,df_extrato_zig!D:D,"Saque")-SUMIFS(df_extrato_zig!G:G,df_extrato_zig!E:E,Conciliacao!A97,df_extrato_zig!D:D,"Antecipação")</f>
        <v/>
      </c>
      <c r="C97" s="3">
        <f>SUMIFS(df_extrato_zig!E:E,df_extrato_zig!L:L,Conciliacao!A97,df_extrato_zig!F:F,"DINHEIRO")</f>
        <v/>
      </c>
      <c r="D97" s="3">
        <f>SUMIFS(view_parc_agrup!H:H,view_parc_agrup!G:G,Conciliacao!A97)</f>
        <v/>
      </c>
      <c r="E97" s="3">
        <f>SUMIFS(df_mutuos!I:I,df_mutuos!B:B,Conciliacao!A97)</f>
        <v/>
      </c>
      <c r="F97" s="6">
        <f>SUMIFS(df_bloqueios_judiciais!E:E,df_bloqueios_judiciais!D:D,Conciliacao!A97,df_bloqueios_judiciais!E:E,"&gt;0")</f>
        <v/>
      </c>
      <c r="G97" s="7">
        <f>SUMIFS(df_extratos!I:I,df_extratos!F:F,Conciliacao!BD97,df_extratos!G:G,"CREDITO")+SUMIFS(df_extratos!I:I,df_extratos!F:F,Conciliacao!A97,df_extratos!G:G,"CREDITO")+SUMIFS(df_extratos!I:I,df_extratos!F:F,Conciliacao!BE97,df_extratos!G:G,"CREDITO")+SUMIFS(df_extratos!I:I,df_extratos!F:F,Conciliacao!BF97,df_extratos!G:G,"CREDITO")+SUMIFS(df_extratos!I:I,df_extratos!F:F,Conciliacao!BG97,df_extratos!G:G,"CREDITO")</f>
        <v/>
      </c>
      <c r="H97" s="9">
        <f>G97-SUM(B97:F97)</f>
        <v/>
      </c>
      <c r="I97" s="4">
        <f>SUMIFS(df_blueme_sem_parcelamento!E:E,df_blueme_sem_parcelamento!H:H,Conciliacao!A97)*(-1)</f>
        <v/>
      </c>
      <c r="J97" s="4">
        <f>SUMIFS(df_blueme_com_parcelamento!J:J,df_blueme_com_parcelamento!M:M,Conciliacao!A97)*(-1)</f>
        <v/>
      </c>
      <c r="K97" s="4">
        <f>SUMIFS(df_mutuos!J:J,df_mutuos!B:B,Conciliacao!A97)*(-1)</f>
        <v/>
      </c>
      <c r="L97" s="8">
        <f>SUMIFS(df_bloqueios_judiciais!E:E,df_bloqueios_judiciais!D:D,Conciliacao!A97,df_bloqueios_judiciais!E:E,"&lt;0")</f>
        <v/>
      </c>
      <c r="M97" s="10">
        <f>SUMIFS(df_extratos!I:I,df_extratos!F:F,Conciliacao!BD97,df_extratos!G:G,"DEBITO")+SUMIFS(df_extratos!I:I,df_extratos!F:F,Conciliacao!A97,df_extratos!G:G,"DEBITO")+SUMIFS(df_extratos!I:I,df_extratos!F:F,Conciliacao!BE97,df_extratos!G:G,"DEBITO")+SUMIFS(df_extratos!I:I,df_extratos!F:F,Conciliacao!BF97,df_extratos!G:G,"DEBITO")+SUMIFS(df_extratos!I:I,df_extratos!F:F,Conciliacao!BG97,df_extratos!G:G,"DEBITO")</f>
        <v/>
      </c>
      <c r="N97" s="11">
        <f>M97-SUM(I97:L97)</f>
        <v/>
      </c>
      <c r="O97" s="25">
        <f>SUMIFS(df_ajustes_conciliaco!D:D,df_ajustes_conciliaco!C:C,Conciliacao!A97)</f>
        <v/>
      </c>
      <c r="P97" s="22">
        <f>N97+H97-O97</f>
        <v/>
      </c>
      <c r="BD97" s="20" t="n">
        <v>45753.5</v>
      </c>
      <c r="BE97" s="20" t="n">
        <v>45753.125</v>
      </c>
      <c r="BF97" s="20" t="n">
        <v>45753.54166666666</v>
      </c>
      <c r="BG97" s="20" t="n">
        <v>45753.625</v>
      </c>
    </row>
    <row r="98">
      <c r="A98" s="5">
        <f>A97+1</f>
        <v/>
      </c>
      <c r="B98" s="3">
        <f>-SUMIFS(df_extrato_zig!G:G,df_extrato_zig!E:E,Conciliacao!A98,df_extrato_zig!D:D,"Saque")-SUMIFS(df_extrato_zig!G:G,df_extrato_zig!E:E,Conciliacao!A98,df_extrato_zig!D:D,"Antecipação")</f>
        <v/>
      </c>
      <c r="C98" s="3">
        <f>SUMIFS(df_extrato_zig!E:E,df_extrato_zig!L:L,Conciliacao!A98,df_extrato_zig!F:F,"DINHEIRO")</f>
        <v/>
      </c>
      <c r="D98" s="3">
        <f>SUMIFS(view_parc_agrup!H:H,view_parc_agrup!G:G,Conciliacao!A98)</f>
        <v/>
      </c>
      <c r="E98" s="3">
        <f>SUMIFS(df_mutuos!I:I,df_mutuos!B:B,Conciliacao!A98)</f>
        <v/>
      </c>
      <c r="F98" s="6">
        <f>SUMIFS(df_bloqueios_judiciais!E:E,df_bloqueios_judiciais!D:D,Conciliacao!A98,df_bloqueios_judiciais!E:E,"&gt;0")</f>
        <v/>
      </c>
      <c r="G98" s="7">
        <f>SUMIFS(df_extratos!I:I,df_extratos!F:F,Conciliacao!BD98,df_extratos!G:G,"CREDITO")+SUMIFS(df_extratos!I:I,df_extratos!F:F,Conciliacao!A98,df_extratos!G:G,"CREDITO")+SUMIFS(df_extratos!I:I,df_extratos!F:F,Conciliacao!BE98,df_extratos!G:G,"CREDITO")+SUMIFS(df_extratos!I:I,df_extratos!F:F,Conciliacao!BF98,df_extratos!G:G,"CREDITO")+SUMIFS(df_extratos!I:I,df_extratos!F:F,Conciliacao!BG98,df_extratos!G:G,"CREDITO")</f>
        <v/>
      </c>
      <c r="H98" s="9">
        <f>G98-SUM(B98:F98)</f>
        <v/>
      </c>
      <c r="I98" s="4">
        <f>SUMIFS(df_blueme_sem_parcelamento!E:E,df_blueme_sem_parcelamento!H:H,Conciliacao!A98)*(-1)</f>
        <v/>
      </c>
      <c r="J98" s="4">
        <f>SUMIFS(df_blueme_com_parcelamento!J:J,df_blueme_com_parcelamento!M:M,Conciliacao!A98)*(-1)</f>
        <v/>
      </c>
      <c r="K98" s="4">
        <f>SUMIFS(df_mutuos!J:J,df_mutuos!B:B,Conciliacao!A98)*(-1)</f>
        <v/>
      </c>
      <c r="L98" s="8">
        <f>SUMIFS(df_bloqueios_judiciais!E:E,df_bloqueios_judiciais!D:D,Conciliacao!A98,df_bloqueios_judiciais!E:E,"&lt;0")</f>
        <v/>
      </c>
      <c r="M98" s="10">
        <f>SUMIFS(df_extratos!I:I,df_extratos!F:F,Conciliacao!BD98,df_extratos!G:G,"DEBITO")+SUMIFS(df_extratos!I:I,df_extratos!F:F,Conciliacao!A98,df_extratos!G:G,"DEBITO")+SUMIFS(df_extratos!I:I,df_extratos!F:F,Conciliacao!BE98,df_extratos!G:G,"DEBITO")+SUMIFS(df_extratos!I:I,df_extratos!F:F,Conciliacao!BF98,df_extratos!G:G,"DEBITO")+SUMIFS(df_extratos!I:I,df_extratos!F:F,Conciliacao!BG98,df_extratos!G:G,"DEBITO")</f>
        <v/>
      </c>
      <c r="N98" s="11">
        <f>M98-SUM(I98:L98)</f>
        <v/>
      </c>
      <c r="O98" s="25">
        <f>SUMIFS(df_ajustes_conciliaco!D:D,df_ajustes_conciliaco!C:C,Conciliacao!A98)</f>
        <v/>
      </c>
      <c r="P98" s="22">
        <f>N98+H98-O98</f>
        <v/>
      </c>
      <c r="BD98" s="20" t="n">
        <v>45754.5</v>
      </c>
      <c r="BE98" s="20" t="n">
        <v>45754.125</v>
      </c>
      <c r="BF98" s="20" t="n">
        <v>45754.54166666666</v>
      </c>
      <c r="BG98" s="20" t="n">
        <v>45754.625</v>
      </c>
    </row>
    <row r="99">
      <c r="A99" s="5">
        <f>A98+1</f>
        <v/>
      </c>
      <c r="B99" s="3">
        <f>-SUMIFS(df_extrato_zig!G:G,df_extrato_zig!E:E,Conciliacao!A99,df_extrato_zig!D:D,"Saque")-SUMIFS(df_extrato_zig!G:G,df_extrato_zig!E:E,Conciliacao!A99,df_extrato_zig!D:D,"Antecipação")</f>
        <v/>
      </c>
      <c r="C99" s="3">
        <f>SUMIFS(df_extrato_zig!E:E,df_extrato_zig!L:L,Conciliacao!A99,df_extrato_zig!F:F,"DINHEIRO")</f>
        <v/>
      </c>
      <c r="D99" s="3">
        <f>SUMIFS(view_parc_agrup!H:H,view_parc_agrup!G:G,Conciliacao!A99)</f>
        <v/>
      </c>
      <c r="E99" s="3">
        <f>SUMIFS(df_mutuos!I:I,df_mutuos!B:B,Conciliacao!A99)</f>
        <v/>
      </c>
      <c r="F99" s="6">
        <f>SUMIFS(df_bloqueios_judiciais!E:E,df_bloqueios_judiciais!D:D,Conciliacao!A99,df_bloqueios_judiciais!E:E,"&gt;0")</f>
        <v/>
      </c>
      <c r="G99" s="7">
        <f>SUMIFS(df_extratos!I:I,df_extratos!F:F,Conciliacao!BD99,df_extratos!G:G,"CREDITO")+SUMIFS(df_extratos!I:I,df_extratos!F:F,Conciliacao!A99,df_extratos!G:G,"CREDITO")+SUMIFS(df_extratos!I:I,df_extratos!F:F,Conciliacao!BE99,df_extratos!G:G,"CREDITO")+SUMIFS(df_extratos!I:I,df_extratos!F:F,Conciliacao!BF99,df_extratos!G:G,"CREDITO")+SUMIFS(df_extratos!I:I,df_extratos!F:F,Conciliacao!BG99,df_extratos!G:G,"CREDITO")</f>
        <v/>
      </c>
      <c r="H99" s="9">
        <f>G99-SUM(B99:F99)</f>
        <v/>
      </c>
      <c r="I99" s="4">
        <f>SUMIFS(df_blueme_sem_parcelamento!E:E,df_blueme_sem_parcelamento!H:H,Conciliacao!A99)*(-1)</f>
        <v/>
      </c>
      <c r="J99" s="4">
        <f>SUMIFS(df_blueme_com_parcelamento!J:J,df_blueme_com_parcelamento!M:M,Conciliacao!A99)*(-1)</f>
        <v/>
      </c>
      <c r="K99" s="4">
        <f>SUMIFS(df_mutuos!J:J,df_mutuos!B:B,Conciliacao!A99)*(-1)</f>
        <v/>
      </c>
      <c r="L99" s="8">
        <f>SUMIFS(df_bloqueios_judiciais!E:E,df_bloqueios_judiciais!D:D,Conciliacao!A99,df_bloqueios_judiciais!E:E,"&lt;0")</f>
        <v/>
      </c>
      <c r="M99" s="10">
        <f>SUMIFS(df_extratos!I:I,df_extratos!F:F,Conciliacao!BD99,df_extratos!G:G,"DEBITO")+SUMIFS(df_extratos!I:I,df_extratos!F:F,Conciliacao!A99,df_extratos!G:G,"DEBITO")+SUMIFS(df_extratos!I:I,df_extratos!F:F,Conciliacao!BE99,df_extratos!G:G,"DEBITO")+SUMIFS(df_extratos!I:I,df_extratos!F:F,Conciliacao!BF99,df_extratos!G:G,"DEBITO")+SUMIFS(df_extratos!I:I,df_extratos!F:F,Conciliacao!BG99,df_extratos!G:G,"DEBITO")</f>
        <v/>
      </c>
      <c r="N99" s="11">
        <f>M99-SUM(I99:L99)</f>
        <v/>
      </c>
      <c r="O99" s="25">
        <f>SUMIFS(df_ajustes_conciliaco!D:D,df_ajustes_conciliaco!C:C,Conciliacao!A99)</f>
        <v/>
      </c>
      <c r="P99" s="22">
        <f>N99+H99-O99</f>
        <v/>
      </c>
      <c r="BD99" s="20" t="n">
        <v>45755.5</v>
      </c>
      <c r="BE99" s="20" t="n">
        <v>45755.125</v>
      </c>
      <c r="BF99" s="20" t="n">
        <v>45755.54166666666</v>
      </c>
      <c r="BG99" s="20" t="n">
        <v>45755.625</v>
      </c>
    </row>
    <row r="100">
      <c r="A100" s="5">
        <f>A99+1</f>
        <v/>
      </c>
      <c r="B100" s="3">
        <f>-SUMIFS(df_extrato_zig!G:G,df_extrato_zig!E:E,Conciliacao!A100,df_extrato_zig!D:D,"Saque")-SUMIFS(df_extrato_zig!G:G,df_extrato_zig!E:E,Conciliacao!A100,df_extrato_zig!D:D,"Antecipação")</f>
        <v/>
      </c>
      <c r="C100" s="3">
        <f>SUMIFS(df_extrato_zig!E:E,df_extrato_zig!L:L,Conciliacao!A100,df_extrato_zig!F:F,"DINHEIRO")</f>
        <v/>
      </c>
      <c r="D100" s="3">
        <f>SUMIFS(view_parc_agrup!H:H,view_parc_agrup!G:G,Conciliacao!A100)</f>
        <v/>
      </c>
      <c r="E100" s="3">
        <f>SUMIFS(df_mutuos!I:I,df_mutuos!B:B,Conciliacao!A100)</f>
        <v/>
      </c>
      <c r="F100" s="6">
        <f>SUMIFS(df_bloqueios_judiciais!E:E,df_bloqueios_judiciais!D:D,Conciliacao!A100,df_bloqueios_judiciais!E:E,"&gt;0")</f>
        <v/>
      </c>
      <c r="G100" s="7">
        <f>SUMIFS(df_extratos!I:I,df_extratos!F:F,Conciliacao!BD100,df_extratos!G:G,"CREDITO")+SUMIFS(df_extratos!I:I,df_extratos!F:F,Conciliacao!A100,df_extratos!G:G,"CREDITO")+SUMIFS(df_extratos!I:I,df_extratos!F:F,Conciliacao!BE100,df_extratos!G:G,"CREDITO")+SUMIFS(df_extratos!I:I,df_extratos!F:F,Conciliacao!BF100,df_extratos!G:G,"CREDITO")+SUMIFS(df_extratos!I:I,df_extratos!F:F,Conciliacao!BG100,df_extratos!G:G,"CREDITO")</f>
        <v/>
      </c>
      <c r="H100" s="9">
        <f>G100-SUM(B100:F100)</f>
        <v/>
      </c>
      <c r="I100" s="4">
        <f>SUMIFS(df_blueme_sem_parcelamento!E:E,df_blueme_sem_parcelamento!H:H,Conciliacao!A100)*(-1)</f>
        <v/>
      </c>
      <c r="J100" s="4">
        <f>SUMIFS(df_blueme_com_parcelamento!J:J,df_blueme_com_parcelamento!M:M,Conciliacao!A100)*(-1)</f>
        <v/>
      </c>
      <c r="K100" s="4">
        <f>SUMIFS(df_mutuos!J:J,df_mutuos!B:B,Conciliacao!A100)*(-1)</f>
        <v/>
      </c>
      <c r="L100" s="8">
        <f>SUMIFS(df_bloqueios_judiciais!E:E,df_bloqueios_judiciais!D:D,Conciliacao!A100,df_bloqueios_judiciais!E:E,"&lt;0")</f>
        <v/>
      </c>
      <c r="M100" s="10">
        <f>SUMIFS(df_extratos!I:I,df_extratos!F:F,Conciliacao!BD100,df_extratos!G:G,"DEBITO")+SUMIFS(df_extratos!I:I,df_extratos!F:F,Conciliacao!A100,df_extratos!G:G,"DEBITO")+SUMIFS(df_extratos!I:I,df_extratos!F:F,Conciliacao!BE100,df_extratos!G:G,"DEBITO")+SUMIFS(df_extratos!I:I,df_extratos!F:F,Conciliacao!BF100,df_extratos!G:G,"DEBITO")+SUMIFS(df_extratos!I:I,df_extratos!F:F,Conciliacao!BG100,df_extratos!G:G,"DEBITO")</f>
        <v/>
      </c>
      <c r="N100" s="11">
        <f>M100-SUM(I100:L100)</f>
        <v/>
      </c>
      <c r="O100" s="25">
        <f>SUMIFS(df_ajustes_conciliaco!D:D,df_ajustes_conciliaco!C:C,Conciliacao!A100)</f>
        <v/>
      </c>
      <c r="P100" s="22">
        <f>N100+H100-O100</f>
        <v/>
      </c>
      <c r="BD100" s="20" t="n">
        <v>45756.5</v>
      </c>
      <c r="BE100" s="20" t="n">
        <v>45756.125</v>
      </c>
      <c r="BF100" s="20" t="n">
        <v>45756.54166666666</v>
      </c>
      <c r="BG100" s="20" t="n">
        <v>45756.625</v>
      </c>
    </row>
    <row r="101">
      <c r="A101" s="5">
        <f>A100+1</f>
        <v/>
      </c>
      <c r="B101" s="3">
        <f>-SUMIFS(df_extrato_zig!G:G,df_extrato_zig!E:E,Conciliacao!A101,df_extrato_zig!D:D,"Saque")-SUMIFS(df_extrato_zig!G:G,df_extrato_zig!E:E,Conciliacao!A101,df_extrato_zig!D:D,"Antecipação")</f>
        <v/>
      </c>
      <c r="C101" s="3">
        <f>SUMIFS(df_extrato_zig!E:E,df_extrato_zig!L:L,Conciliacao!A101,df_extrato_zig!F:F,"DINHEIRO")</f>
        <v/>
      </c>
      <c r="D101" s="3">
        <f>SUMIFS(view_parc_agrup!H:H,view_parc_agrup!G:G,Conciliacao!A101)</f>
        <v/>
      </c>
      <c r="E101" s="3">
        <f>SUMIFS(df_mutuos!I:I,df_mutuos!B:B,Conciliacao!A101)</f>
        <v/>
      </c>
      <c r="F101" s="6">
        <f>SUMIFS(df_bloqueios_judiciais!E:E,df_bloqueios_judiciais!D:D,Conciliacao!A101,df_bloqueios_judiciais!E:E,"&gt;0")</f>
        <v/>
      </c>
      <c r="G101" s="7">
        <f>SUMIFS(df_extratos!I:I,df_extratos!F:F,Conciliacao!BD101,df_extratos!G:G,"CREDITO")+SUMIFS(df_extratos!I:I,df_extratos!F:F,Conciliacao!A101,df_extratos!G:G,"CREDITO")+SUMIFS(df_extratos!I:I,df_extratos!F:F,Conciliacao!BE101,df_extratos!G:G,"CREDITO")+SUMIFS(df_extratos!I:I,df_extratos!F:F,Conciliacao!BF101,df_extratos!G:G,"CREDITO")+SUMIFS(df_extratos!I:I,df_extratos!F:F,Conciliacao!BG101,df_extratos!G:G,"CREDITO")</f>
        <v/>
      </c>
      <c r="H101" s="9">
        <f>G101-SUM(B101:F101)</f>
        <v/>
      </c>
      <c r="I101" s="4">
        <f>SUMIFS(df_blueme_sem_parcelamento!E:E,df_blueme_sem_parcelamento!H:H,Conciliacao!A101)*(-1)</f>
        <v/>
      </c>
      <c r="J101" s="4">
        <f>SUMIFS(df_blueme_com_parcelamento!J:J,df_blueme_com_parcelamento!M:M,Conciliacao!A101)*(-1)</f>
        <v/>
      </c>
      <c r="K101" s="4">
        <f>SUMIFS(df_mutuos!J:J,df_mutuos!B:B,Conciliacao!A101)*(-1)</f>
        <v/>
      </c>
      <c r="L101" s="8">
        <f>SUMIFS(df_bloqueios_judiciais!E:E,df_bloqueios_judiciais!D:D,Conciliacao!A101,df_bloqueios_judiciais!E:E,"&lt;0")</f>
        <v/>
      </c>
      <c r="M101" s="10">
        <f>SUMIFS(df_extratos!I:I,df_extratos!F:F,Conciliacao!BD101,df_extratos!G:G,"DEBITO")+SUMIFS(df_extratos!I:I,df_extratos!F:F,Conciliacao!A101,df_extratos!G:G,"DEBITO")+SUMIFS(df_extratos!I:I,df_extratos!F:F,Conciliacao!BE101,df_extratos!G:G,"DEBITO")+SUMIFS(df_extratos!I:I,df_extratos!F:F,Conciliacao!BF101,df_extratos!G:G,"DEBITO")+SUMIFS(df_extratos!I:I,df_extratos!F:F,Conciliacao!BG101,df_extratos!G:G,"DEBITO")</f>
        <v/>
      </c>
      <c r="N101" s="11">
        <f>M101-SUM(I101:L101)</f>
        <v/>
      </c>
      <c r="O101" s="25">
        <f>SUMIFS(df_ajustes_conciliaco!D:D,df_ajustes_conciliaco!C:C,Conciliacao!A101)</f>
        <v/>
      </c>
      <c r="P101" s="22">
        <f>N101+H101-O101</f>
        <v/>
      </c>
      <c r="BD101" s="20" t="n">
        <v>45757.5</v>
      </c>
      <c r="BE101" s="20" t="n">
        <v>45757.125</v>
      </c>
      <c r="BF101" s="20" t="n">
        <v>45757.54166666666</v>
      </c>
      <c r="BG101" s="20" t="n">
        <v>45757.625</v>
      </c>
    </row>
    <row r="102">
      <c r="A102" s="5">
        <f>A101+1</f>
        <v/>
      </c>
      <c r="B102" s="3">
        <f>-SUMIFS(df_extrato_zig!G:G,df_extrato_zig!E:E,Conciliacao!A102,df_extrato_zig!D:D,"Saque")-SUMIFS(df_extrato_zig!G:G,df_extrato_zig!E:E,Conciliacao!A102,df_extrato_zig!D:D,"Antecipação")</f>
        <v/>
      </c>
      <c r="C102" s="3">
        <f>SUMIFS(df_extrato_zig!E:E,df_extrato_zig!L:L,Conciliacao!A102,df_extrato_zig!F:F,"DINHEIRO")</f>
        <v/>
      </c>
      <c r="D102" s="3">
        <f>SUMIFS(view_parc_agrup!H:H,view_parc_agrup!G:G,Conciliacao!A102)</f>
        <v/>
      </c>
      <c r="E102" s="3">
        <f>SUMIFS(df_mutuos!I:I,df_mutuos!B:B,Conciliacao!A102)</f>
        <v/>
      </c>
      <c r="F102" s="6">
        <f>SUMIFS(df_bloqueios_judiciais!E:E,df_bloqueios_judiciais!D:D,Conciliacao!A102,df_bloqueios_judiciais!E:E,"&gt;0")</f>
        <v/>
      </c>
      <c r="G102" s="7">
        <f>SUMIFS(df_extratos!I:I,df_extratos!F:F,Conciliacao!BD102,df_extratos!G:G,"CREDITO")+SUMIFS(df_extratos!I:I,df_extratos!F:F,Conciliacao!A102,df_extratos!G:G,"CREDITO")+SUMIFS(df_extratos!I:I,df_extratos!F:F,Conciliacao!BE102,df_extratos!G:G,"CREDITO")+SUMIFS(df_extratos!I:I,df_extratos!F:F,Conciliacao!BF102,df_extratos!G:G,"CREDITO")+SUMIFS(df_extratos!I:I,df_extratos!F:F,Conciliacao!BG102,df_extratos!G:G,"CREDITO")</f>
        <v/>
      </c>
      <c r="H102" s="9">
        <f>G102-SUM(B102:F102)</f>
        <v/>
      </c>
      <c r="I102" s="4">
        <f>SUMIFS(df_blueme_sem_parcelamento!E:E,df_blueme_sem_parcelamento!H:H,Conciliacao!A102)*(-1)</f>
        <v/>
      </c>
      <c r="J102" s="4">
        <f>SUMIFS(df_blueme_com_parcelamento!J:J,df_blueme_com_parcelamento!M:M,Conciliacao!A102)*(-1)</f>
        <v/>
      </c>
      <c r="K102" s="4">
        <f>SUMIFS(df_mutuos!J:J,df_mutuos!B:B,Conciliacao!A102)*(-1)</f>
        <v/>
      </c>
      <c r="L102" s="8">
        <f>SUMIFS(df_bloqueios_judiciais!E:E,df_bloqueios_judiciais!D:D,Conciliacao!A102,df_bloqueios_judiciais!E:E,"&lt;0")</f>
        <v/>
      </c>
      <c r="M102" s="10">
        <f>SUMIFS(df_extratos!I:I,df_extratos!F:F,Conciliacao!BD102,df_extratos!G:G,"DEBITO")+SUMIFS(df_extratos!I:I,df_extratos!F:F,Conciliacao!A102,df_extratos!G:G,"DEBITO")+SUMIFS(df_extratos!I:I,df_extratos!F:F,Conciliacao!BE102,df_extratos!G:G,"DEBITO")+SUMIFS(df_extratos!I:I,df_extratos!F:F,Conciliacao!BF102,df_extratos!G:G,"DEBITO")+SUMIFS(df_extratos!I:I,df_extratos!F:F,Conciliacao!BG102,df_extratos!G:G,"DEBITO")</f>
        <v/>
      </c>
      <c r="N102" s="11">
        <f>M102-SUM(I102:L102)</f>
        <v/>
      </c>
      <c r="O102" s="25">
        <f>SUMIFS(df_ajustes_conciliaco!D:D,df_ajustes_conciliaco!C:C,Conciliacao!A102)</f>
        <v/>
      </c>
      <c r="P102" s="22">
        <f>N102+H102-O102</f>
        <v/>
      </c>
      <c r="BD102" s="20" t="n">
        <v>45758.5</v>
      </c>
      <c r="BE102" s="20" t="n">
        <v>45758.125</v>
      </c>
      <c r="BF102" s="20" t="n">
        <v>45758.54166666666</v>
      </c>
      <c r="BG102" s="20" t="n">
        <v>45758.625</v>
      </c>
    </row>
    <row r="103">
      <c r="A103" s="5">
        <f>A102+1</f>
        <v/>
      </c>
      <c r="B103" s="3">
        <f>-SUMIFS(df_extrato_zig!G:G,df_extrato_zig!E:E,Conciliacao!A103,df_extrato_zig!D:D,"Saque")-SUMIFS(df_extrato_zig!G:G,df_extrato_zig!E:E,Conciliacao!A103,df_extrato_zig!D:D,"Antecipação")</f>
        <v/>
      </c>
      <c r="C103" s="3">
        <f>SUMIFS(df_extrato_zig!E:E,df_extrato_zig!L:L,Conciliacao!A103,df_extrato_zig!F:F,"DINHEIRO")</f>
        <v/>
      </c>
      <c r="D103" s="3">
        <f>SUMIFS(view_parc_agrup!H:H,view_parc_agrup!G:G,Conciliacao!A103)</f>
        <v/>
      </c>
      <c r="E103" s="3">
        <f>SUMIFS(df_mutuos!I:I,df_mutuos!B:B,Conciliacao!A103)</f>
        <v/>
      </c>
      <c r="F103" s="6">
        <f>SUMIFS(df_bloqueios_judiciais!E:E,df_bloqueios_judiciais!D:D,Conciliacao!A103,df_bloqueios_judiciais!E:E,"&gt;0")</f>
        <v/>
      </c>
      <c r="G103" s="7">
        <f>SUMIFS(df_extratos!I:I,df_extratos!F:F,Conciliacao!BD103,df_extratos!G:G,"CREDITO")+SUMIFS(df_extratos!I:I,df_extratos!F:F,Conciliacao!A103,df_extratos!G:G,"CREDITO")+SUMIFS(df_extratos!I:I,df_extratos!F:F,Conciliacao!BE103,df_extratos!G:G,"CREDITO")+SUMIFS(df_extratos!I:I,df_extratos!F:F,Conciliacao!BF103,df_extratos!G:G,"CREDITO")+SUMIFS(df_extratos!I:I,df_extratos!F:F,Conciliacao!BG103,df_extratos!G:G,"CREDITO")</f>
        <v/>
      </c>
      <c r="H103" s="9">
        <f>G103-SUM(B103:F103)</f>
        <v/>
      </c>
      <c r="I103" s="4">
        <f>SUMIFS(df_blueme_sem_parcelamento!E:E,df_blueme_sem_parcelamento!H:H,Conciliacao!A103)*(-1)</f>
        <v/>
      </c>
      <c r="J103" s="4">
        <f>SUMIFS(df_blueme_com_parcelamento!J:J,df_blueme_com_parcelamento!M:M,Conciliacao!A103)*(-1)</f>
        <v/>
      </c>
      <c r="K103" s="4">
        <f>SUMIFS(df_mutuos!J:J,df_mutuos!B:B,Conciliacao!A103)*(-1)</f>
        <v/>
      </c>
      <c r="L103" s="8">
        <f>SUMIFS(df_bloqueios_judiciais!E:E,df_bloqueios_judiciais!D:D,Conciliacao!A103,df_bloqueios_judiciais!E:E,"&lt;0")</f>
        <v/>
      </c>
      <c r="M103" s="10">
        <f>SUMIFS(df_extratos!I:I,df_extratos!F:F,Conciliacao!BD103,df_extratos!G:G,"DEBITO")+SUMIFS(df_extratos!I:I,df_extratos!F:F,Conciliacao!A103,df_extratos!G:G,"DEBITO")+SUMIFS(df_extratos!I:I,df_extratos!F:F,Conciliacao!BE103,df_extratos!G:G,"DEBITO")+SUMIFS(df_extratos!I:I,df_extratos!F:F,Conciliacao!BF103,df_extratos!G:G,"DEBITO")+SUMIFS(df_extratos!I:I,df_extratos!F:F,Conciliacao!BG103,df_extratos!G:G,"DEBITO")</f>
        <v/>
      </c>
      <c r="N103" s="11">
        <f>M103-SUM(I103:L103)</f>
        <v/>
      </c>
      <c r="O103" s="25">
        <f>SUMIFS(df_ajustes_conciliaco!D:D,df_ajustes_conciliaco!C:C,Conciliacao!A103)</f>
        <v/>
      </c>
      <c r="P103" s="22">
        <f>N103+H103-O103</f>
        <v/>
      </c>
      <c r="BD103" s="20" t="n">
        <v>45759.5</v>
      </c>
      <c r="BE103" s="20" t="n">
        <v>45759.125</v>
      </c>
      <c r="BF103" s="20" t="n">
        <v>45759.54166666666</v>
      </c>
      <c r="BG103" s="20" t="n">
        <v>45759.625</v>
      </c>
    </row>
    <row r="104">
      <c r="A104" s="5">
        <f>A103+1</f>
        <v/>
      </c>
      <c r="B104" s="3">
        <f>-SUMIFS(df_extrato_zig!G:G,df_extrato_zig!E:E,Conciliacao!A104,df_extrato_zig!D:D,"Saque")-SUMIFS(df_extrato_zig!G:G,df_extrato_zig!E:E,Conciliacao!A104,df_extrato_zig!D:D,"Antecipação")</f>
        <v/>
      </c>
      <c r="C104" s="3">
        <f>SUMIFS(df_extrato_zig!E:E,df_extrato_zig!L:L,Conciliacao!A104,df_extrato_zig!F:F,"DINHEIRO")</f>
        <v/>
      </c>
      <c r="D104" s="3">
        <f>SUMIFS(view_parc_agrup!H:H,view_parc_agrup!G:G,Conciliacao!A104)</f>
        <v/>
      </c>
      <c r="E104" s="3">
        <f>SUMIFS(df_mutuos!I:I,df_mutuos!B:B,Conciliacao!A104)</f>
        <v/>
      </c>
      <c r="F104" s="6">
        <f>SUMIFS(df_bloqueios_judiciais!E:E,df_bloqueios_judiciais!D:D,Conciliacao!A104,df_bloqueios_judiciais!E:E,"&gt;0")</f>
        <v/>
      </c>
      <c r="G104" s="7">
        <f>SUMIFS(df_extratos!I:I,df_extratos!F:F,Conciliacao!BD104,df_extratos!G:G,"CREDITO")+SUMIFS(df_extratos!I:I,df_extratos!F:F,Conciliacao!A104,df_extratos!G:G,"CREDITO")+SUMIFS(df_extratos!I:I,df_extratos!F:F,Conciliacao!BE104,df_extratos!G:G,"CREDITO")+SUMIFS(df_extratos!I:I,df_extratos!F:F,Conciliacao!BF104,df_extratos!G:G,"CREDITO")+SUMIFS(df_extratos!I:I,df_extratos!F:F,Conciliacao!BG104,df_extratos!G:G,"CREDITO")</f>
        <v/>
      </c>
      <c r="H104" s="9">
        <f>G104-SUM(B104:F104)</f>
        <v/>
      </c>
      <c r="I104" s="4">
        <f>SUMIFS(df_blueme_sem_parcelamento!E:E,df_blueme_sem_parcelamento!H:H,Conciliacao!A104)*(-1)</f>
        <v/>
      </c>
      <c r="J104" s="4">
        <f>SUMIFS(df_blueme_com_parcelamento!J:J,df_blueme_com_parcelamento!M:M,Conciliacao!A104)*(-1)</f>
        <v/>
      </c>
      <c r="K104" s="4">
        <f>SUMIFS(df_mutuos!J:J,df_mutuos!B:B,Conciliacao!A104)*(-1)</f>
        <v/>
      </c>
      <c r="L104" s="8">
        <f>SUMIFS(df_bloqueios_judiciais!E:E,df_bloqueios_judiciais!D:D,Conciliacao!A104,df_bloqueios_judiciais!E:E,"&lt;0")</f>
        <v/>
      </c>
      <c r="M104" s="10">
        <f>SUMIFS(df_extratos!I:I,df_extratos!F:F,Conciliacao!BD104,df_extratos!G:G,"DEBITO")+SUMIFS(df_extratos!I:I,df_extratos!F:F,Conciliacao!A104,df_extratos!G:G,"DEBITO")+SUMIFS(df_extratos!I:I,df_extratos!F:F,Conciliacao!BE104,df_extratos!G:G,"DEBITO")+SUMIFS(df_extratos!I:I,df_extratos!F:F,Conciliacao!BF104,df_extratos!G:G,"DEBITO")+SUMIFS(df_extratos!I:I,df_extratos!F:F,Conciliacao!BG104,df_extratos!G:G,"DEBITO")</f>
        <v/>
      </c>
      <c r="N104" s="11">
        <f>M104-SUM(I104:L104)</f>
        <v/>
      </c>
      <c r="O104" s="25">
        <f>SUMIFS(df_ajustes_conciliaco!D:D,df_ajustes_conciliaco!C:C,Conciliacao!A104)</f>
        <v/>
      </c>
      <c r="P104" s="22">
        <f>N104+H104-O104</f>
        <v/>
      </c>
      <c r="BD104" s="20" t="n">
        <v>45760.5</v>
      </c>
      <c r="BE104" s="20" t="n">
        <v>45760.125</v>
      </c>
      <c r="BF104" s="20" t="n">
        <v>45760.54166666666</v>
      </c>
      <c r="BG104" s="20" t="n">
        <v>45760.625</v>
      </c>
    </row>
    <row r="105">
      <c r="A105" s="5">
        <f>A104+1</f>
        <v/>
      </c>
      <c r="B105" s="3">
        <f>-SUMIFS(df_extrato_zig!G:G,df_extrato_zig!E:E,Conciliacao!A105,df_extrato_zig!D:D,"Saque")-SUMIFS(df_extrato_zig!G:G,df_extrato_zig!E:E,Conciliacao!A105,df_extrato_zig!D:D,"Antecipação")</f>
        <v/>
      </c>
      <c r="C105" s="3">
        <f>SUMIFS(df_extrato_zig!E:E,df_extrato_zig!L:L,Conciliacao!A105,df_extrato_zig!F:F,"DINHEIRO")</f>
        <v/>
      </c>
      <c r="D105" s="3">
        <f>SUMIFS(view_parc_agrup!H:H,view_parc_agrup!G:G,Conciliacao!A105)</f>
        <v/>
      </c>
      <c r="E105" s="3">
        <f>SUMIFS(df_mutuos!I:I,df_mutuos!B:B,Conciliacao!A105)</f>
        <v/>
      </c>
      <c r="F105" s="6">
        <f>SUMIFS(df_bloqueios_judiciais!E:E,df_bloqueios_judiciais!D:D,Conciliacao!A105,df_bloqueios_judiciais!E:E,"&gt;0")</f>
        <v/>
      </c>
      <c r="G105" s="7">
        <f>SUMIFS(df_extratos!I:I,df_extratos!F:F,Conciliacao!BD105,df_extratos!G:G,"CREDITO")+SUMIFS(df_extratos!I:I,df_extratos!F:F,Conciliacao!A105,df_extratos!G:G,"CREDITO")+SUMIFS(df_extratos!I:I,df_extratos!F:F,Conciliacao!BE105,df_extratos!G:G,"CREDITO")+SUMIFS(df_extratos!I:I,df_extratos!F:F,Conciliacao!BF105,df_extratos!G:G,"CREDITO")+SUMIFS(df_extratos!I:I,df_extratos!F:F,Conciliacao!BG105,df_extratos!G:G,"CREDITO")</f>
        <v/>
      </c>
      <c r="H105" s="9">
        <f>G105-SUM(B105:F105)</f>
        <v/>
      </c>
      <c r="I105" s="4">
        <f>SUMIFS(df_blueme_sem_parcelamento!E:E,df_blueme_sem_parcelamento!H:H,Conciliacao!A105)*(-1)</f>
        <v/>
      </c>
      <c r="J105" s="4">
        <f>SUMIFS(df_blueme_com_parcelamento!J:J,df_blueme_com_parcelamento!M:M,Conciliacao!A105)*(-1)</f>
        <v/>
      </c>
      <c r="K105" s="4">
        <f>SUMIFS(df_mutuos!J:J,df_mutuos!B:B,Conciliacao!A105)*(-1)</f>
        <v/>
      </c>
      <c r="L105" s="8">
        <f>SUMIFS(df_bloqueios_judiciais!E:E,df_bloqueios_judiciais!D:D,Conciliacao!A105,df_bloqueios_judiciais!E:E,"&lt;0")</f>
        <v/>
      </c>
      <c r="M105" s="10">
        <f>SUMIFS(df_extratos!I:I,df_extratos!F:F,Conciliacao!BD105,df_extratos!G:G,"DEBITO")+SUMIFS(df_extratos!I:I,df_extratos!F:F,Conciliacao!A105,df_extratos!G:G,"DEBITO")+SUMIFS(df_extratos!I:I,df_extratos!F:F,Conciliacao!BE105,df_extratos!G:G,"DEBITO")+SUMIFS(df_extratos!I:I,df_extratos!F:F,Conciliacao!BF105,df_extratos!G:G,"DEBITO")+SUMIFS(df_extratos!I:I,df_extratos!F:F,Conciliacao!BG105,df_extratos!G:G,"DEBITO")</f>
        <v/>
      </c>
      <c r="N105" s="11">
        <f>M105-SUM(I105:L105)</f>
        <v/>
      </c>
      <c r="O105" s="25">
        <f>SUMIFS(df_ajustes_conciliaco!D:D,df_ajustes_conciliaco!C:C,Conciliacao!A105)</f>
        <v/>
      </c>
      <c r="P105" s="22">
        <f>N105+H105-O105</f>
        <v/>
      </c>
      <c r="BD105" s="20" t="n">
        <v>45761.5</v>
      </c>
      <c r="BE105" s="20" t="n">
        <v>45761.125</v>
      </c>
      <c r="BF105" s="20" t="n">
        <v>45761.54166666666</v>
      </c>
      <c r="BG105" s="20" t="n">
        <v>45761.625</v>
      </c>
    </row>
    <row r="106">
      <c r="A106" s="5">
        <f>A105+1</f>
        <v/>
      </c>
      <c r="B106" s="3">
        <f>-SUMIFS(df_extrato_zig!G:G,df_extrato_zig!E:E,Conciliacao!A106,df_extrato_zig!D:D,"Saque")-SUMIFS(df_extrato_zig!G:G,df_extrato_zig!E:E,Conciliacao!A106,df_extrato_zig!D:D,"Antecipação")</f>
        <v/>
      </c>
      <c r="C106" s="3">
        <f>SUMIFS(df_extrato_zig!E:E,df_extrato_zig!L:L,Conciliacao!A106,df_extrato_zig!F:F,"DINHEIRO")</f>
        <v/>
      </c>
      <c r="D106" s="3">
        <f>SUMIFS(view_parc_agrup!H:H,view_parc_agrup!G:G,Conciliacao!A106)</f>
        <v/>
      </c>
      <c r="E106" s="3">
        <f>SUMIFS(df_mutuos!I:I,df_mutuos!B:B,Conciliacao!A106)</f>
        <v/>
      </c>
      <c r="F106" s="6">
        <f>SUMIFS(df_bloqueios_judiciais!E:E,df_bloqueios_judiciais!D:D,Conciliacao!A106,df_bloqueios_judiciais!E:E,"&gt;0")</f>
        <v/>
      </c>
      <c r="G106" s="7">
        <f>SUMIFS(df_extratos!I:I,df_extratos!F:F,Conciliacao!BD106,df_extratos!G:G,"CREDITO")+SUMIFS(df_extratos!I:I,df_extratos!F:F,Conciliacao!A106,df_extratos!G:G,"CREDITO")+SUMIFS(df_extratos!I:I,df_extratos!F:F,Conciliacao!BE106,df_extratos!G:G,"CREDITO")+SUMIFS(df_extratos!I:I,df_extratos!F:F,Conciliacao!BF106,df_extratos!G:G,"CREDITO")+SUMIFS(df_extratos!I:I,df_extratos!F:F,Conciliacao!BG106,df_extratos!G:G,"CREDITO")</f>
        <v/>
      </c>
      <c r="H106" s="9">
        <f>G106-SUM(B106:F106)</f>
        <v/>
      </c>
      <c r="I106" s="4">
        <f>SUMIFS(df_blueme_sem_parcelamento!E:E,df_blueme_sem_parcelamento!H:H,Conciliacao!A106)*(-1)</f>
        <v/>
      </c>
      <c r="J106" s="4">
        <f>SUMIFS(df_blueme_com_parcelamento!J:J,df_blueme_com_parcelamento!M:M,Conciliacao!A106)*(-1)</f>
        <v/>
      </c>
      <c r="K106" s="4">
        <f>SUMIFS(df_mutuos!J:J,df_mutuos!B:B,Conciliacao!A106)*(-1)</f>
        <v/>
      </c>
      <c r="L106" s="8">
        <f>SUMIFS(df_bloqueios_judiciais!E:E,df_bloqueios_judiciais!D:D,Conciliacao!A106,df_bloqueios_judiciais!E:E,"&lt;0")</f>
        <v/>
      </c>
      <c r="M106" s="10">
        <f>SUMIFS(df_extratos!I:I,df_extratos!F:F,Conciliacao!BD106,df_extratos!G:G,"DEBITO")+SUMIFS(df_extratos!I:I,df_extratos!F:F,Conciliacao!A106,df_extratos!G:G,"DEBITO")+SUMIFS(df_extratos!I:I,df_extratos!F:F,Conciliacao!BE106,df_extratos!G:G,"DEBITO")+SUMIFS(df_extratos!I:I,df_extratos!F:F,Conciliacao!BF106,df_extratos!G:G,"DEBITO")+SUMIFS(df_extratos!I:I,df_extratos!F:F,Conciliacao!BG106,df_extratos!G:G,"DEBITO")</f>
        <v/>
      </c>
      <c r="N106" s="11">
        <f>M106-SUM(I106:L106)</f>
        <v/>
      </c>
      <c r="O106" s="25">
        <f>SUMIFS(df_ajustes_conciliaco!D:D,df_ajustes_conciliaco!C:C,Conciliacao!A106)</f>
        <v/>
      </c>
      <c r="P106" s="22">
        <f>N106+H106-O106</f>
        <v/>
      </c>
      <c r="BD106" s="20" t="n">
        <v>45762.5</v>
      </c>
      <c r="BE106" s="20" t="n">
        <v>45762.125</v>
      </c>
      <c r="BF106" s="20" t="n">
        <v>45762.54166666666</v>
      </c>
      <c r="BG106" s="20" t="n">
        <v>45762.625</v>
      </c>
    </row>
    <row r="107">
      <c r="A107" s="5">
        <f>A106+1</f>
        <v/>
      </c>
      <c r="B107" s="3">
        <f>-SUMIFS(df_extrato_zig!G:G,df_extrato_zig!E:E,Conciliacao!A107,df_extrato_zig!D:D,"Saque")-SUMIFS(df_extrato_zig!G:G,df_extrato_zig!E:E,Conciliacao!A107,df_extrato_zig!D:D,"Antecipação")</f>
        <v/>
      </c>
      <c r="C107" s="3">
        <f>SUMIFS(df_extrato_zig!E:E,df_extrato_zig!L:L,Conciliacao!A107,df_extrato_zig!F:F,"DINHEIRO")</f>
        <v/>
      </c>
      <c r="D107" s="3">
        <f>SUMIFS(view_parc_agrup!H:H,view_parc_agrup!G:G,Conciliacao!A107)</f>
        <v/>
      </c>
      <c r="E107" s="3">
        <f>SUMIFS(df_mutuos!I:I,df_mutuos!B:B,Conciliacao!A107)</f>
        <v/>
      </c>
      <c r="F107" s="6">
        <f>SUMIFS(df_bloqueios_judiciais!E:E,df_bloqueios_judiciais!D:D,Conciliacao!A107,df_bloqueios_judiciais!E:E,"&gt;0")</f>
        <v/>
      </c>
      <c r="G107" s="7">
        <f>SUMIFS(df_extratos!I:I,df_extratos!F:F,Conciliacao!BD107,df_extratos!G:G,"CREDITO")+SUMIFS(df_extratos!I:I,df_extratos!F:F,Conciliacao!A107,df_extratos!G:G,"CREDITO")+SUMIFS(df_extratos!I:I,df_extratos!F:F,Conciliacao!BE107,df_extratos!G:G,"CREDITO")+SUMIFS(df_extratos!I:I,df_extratos!F:F,Conciliacao!BF107,df_extratos!G:G,"CREDITO")+SUMIFS(df_extratos!I:I,df_extratos!F:F,Conciliacao!BG107,df_extratos!G:G,"CREDITO")</f>
        <v/>
      </c>
      <c r="H107" s="9">
        <f>G107-SUM(B107:F107)</f>
        <v/>
      </c>
      <c r="I107" s="4">
        <f>SUMIFS(df_blueme_sem_parcelamento!E:E,df_blueme_sem_parcelamento!H:H,Conciliacao!A107)*(-1)</f>
        <v/>
      </c>
      <c r="J107" s="4">
        <f>SUMIFS(df_blueme_com_parcelamento!J:J,df_blueme_com_parcelamento!M:M,Conciliacao!A107)*(-1)</f>
        <v/>
      </c>
      <c r="K107" s="4">
        <f>SUMIFS(df_mutuos!J:J,df_mutuos!B:B,Conciliacao!A107)*(-1)</f>
        <v/>
      </c>
      <c r="L107" s="8">
        <f>SUMIFS(df_bloqueios_judiciais!E:E,df_bloqueios_judiciais!D:D,Conciliacao!A107,df_bloqueios_judiciais!E:E,"&lt;0")</f>
        <v/>
      </c>
      <c r="M107" s="10">
        <f>SUMIFS(df_extratos!I:I,df_extratos!F:F,Conciliacao!BD107,df_extratos!G:G,"DEBITO")+SUMIFS(df_extratos!I:I,df_extratos!F:F,Conciliacao!A107,df_extratos!G:G,"DEBITO")+SUMIFS(df_extratos!I:I,df_extratos!F:F,Conciliacao!BE107,df_extratos!G:G,"DEBITO")+SUMIFS(df_extratos!I:I,df_extratos!F:F,Conciliacao!BF107,df_extratos!G:G,"DEBITO")+SUMIFS(df_extratos!I:I,df_extratos!F:F,Conciliacao!BG107,df_extratos!G:G,"DEBITO")</f>
        <v/>
      </c>
      <c r="N107" s="11">
        <f>M107-SUM(I107:L107)</f>
        <v/>
      </c>
      <c r="O107" s="25">
        <f>SUMIFS(df_ajustes_conciliaco!D:D,df_ajustes_conciliaco!C:C,Conciliacao!A107)</f>
        <v/>
      </c>
      <c r="P107" s="22">
        <f>N107+H107-O107</f>
        <v/>
      </c>
      <c r="BD107" s="20" t="n">
        <v>45763.5</v>
      </c>
      <c r="BE107" s="20" t="n">
        <v>45763.125</v>
      </c>
      <c r="BF107" s="20" t="n">
        <v>45763.54166666666</v>
      </c>
      <c r="BG107" s="20" t="n">
        <v>45763.625</v>
      </c>
    </row>
    <row r="108">
      <c r="A108" s="5">
        <f>A107+1</f>
        <v/>
      </c>
      <c r="B108" s="3">
        <f>-SUMIFS(df_extrato_zig!G:G,df_extrato_zig!E:E,Conciliacao!A108,df_extrato_zig!D:D,"Saque")-SUMIFS(df_extrato_zig!G:G,df_extrato_zig!E:E,Conciliacao!A108,df_extrato_zig!D:D,"Antecipação")</f>
        <v/>
      </c>
      <c r="C108" s="3">
        <f>SUMIFS(df_extrato_zig!E:E,df_extrato_zig!L:L,Conciliacao!A108,df_extrato_zig!F:F,"DINHEIRO")</f>
        <v/>
      </c>
      <c r="D108" s="3">
        <f>SUMIFS(view_parc_agrup!H:H,view_parc_agrup!G:G,Conciliacao!A108)</f>
        <v/>
      </c>
      <c r="E108" s="3">
        <f>SUMIFS(df_mutuos!I:I,df_mutuos!B:B,Conciliacao!A108)</f>
        <v/>
      </c>
      <c r="F108" s="6">
        <f>SUMIFS(df_bloqueios_judiciais!E:E,df_bloqueios_judiciais!D:D,Conciliacao!A108,df_bloqueios_judiciais!E:E,"&gt;0")</f>
        <v/>
      </c>
      <c r="G108" s="7">
        <f>SUMIFS(df_extratos!I:I,df_extratos!F:F,Conciliacao!BD108,df_extratos!G:G,"CREDITO")+SUMIFS(df_extratos!I:I,df_extratos!F:F,Conciliacao!A108,df_extratos!G:G,"CREDITO")+SUMIFS(df_extratos!I:I,df_extratos!F:F,Conciliacao!BE108,df_extratos!G:G,"CREDITO")+SUMIFS(df_extratos!I:I,df_extratos!F:F,Conciliacao!BF108,df_extratos!G:G,"CREDITO")+SUMIFS(df_extratos!I:I,df_extratos!F:F,Conciliacao!BG108,df_extratos!G:G,"CREDITO")</f>
        <v/>
      </c>
      <c r="H108" s="9">
        <f>G108-SUM(B108:F108)</f>
        <v/>
      </c>
      <c r="I108" s="4">
        <f>SUMIFS(df_blueme_sem_parcelamento!E:E,df_blueme_sem_parcelamento!H:H,Conciliacao!A108)*(-1)</f>
        <v/>
      </c>
      <c r="J108" s="4">
        <f>SUMIFS(df_blueme_com_parcelamento!J:J,df_blueme_com_parcelamento!M:M,Conciliacao!A108)*(-1)</f>
        <v/>
      </c>
      <c r="K108" s="4">
        <f>SUMIFS(df_mutuos!J:J,df_mutuos!B:B,Conciliacao!A108)*(-1)</f>
        <v/>
      </c>
      <c r="L108" s="8">
        <f>SUMIFS(df_bloqueios_judiciais!E:E,df_bloqueios_judiciais!D:D,Conciliacao!A108,df_bloqueios_judiciais!E:E,"&lt;0")</f>
        <v/>
      </c>
      <c r="M108" s="10">
        <f>SUMIFS(df_extratos!I:I,df_extratos!F:F,Conciliacao!BD108,df_extratos!G:G,"DEBITO")+SUMIFS(df_extratos!I:I,df_extratos!F:F,Conciliacao!A108,df_extratos!G:G,"DEBITO")+SUMIFS(df_extratos!I:I,df_extratos!F:F,Conciliacao!BE108,df_extratos!G:G,"DEBITO")+SUMIFS(df_extratos!I:I,df_extratos!F:F,Conciliacao!BF108,df_extratos!G:G,"DEBITO")+SUMIFS(df_extratos!I:I,df_extratos!F:F,Conciliacao!BG108,df_extratos!G:G,"DEBITO")</f>
        <v/>
      </c>
      <c r="N108" s="11">
        <f>M108-SUM(I108:L108)</f>
        <v/>
      </c>
      <c r="O108" s="25">
        <f>SUMIFS(df_ajustes_conciliaco!D:D,df_ajustes_conciliaco!C:C,Conciliacao!A108)</f>
        <v/>
      </c>
      <c r="P108" s="22">
        <f>N108+H108-O108</f>
        <v/>
      </c>
      <c r="BD108" s="20" t="n">
        <v>45764.5</v>
      </c>
      <c r="BE108" s="20" t="n">
        <v>45764.125</v>
      </c>
      <c r="BF108" s="20" t="n">
        <v>45764.54166666666</v>
      </c>
      <c r="BG108" s="20" t="n">
        <v>45764.625</v>
      </c>
    </row>
    <row r="109">
      <c r="A109" s="5">
        <f>A108+1</f>
        <v/>
      </c>
      <c r="B109" s="3">
        <f>-SUMIFS(df_extrato_zig!G:G,df_extrato_zig!E:E,Conciliacao!A109,df_extrato_zig!D:D,"Saque")-SUMIFS(df_extrato_zig!G:G,df_extrato_zig!E:E,Conciliacao!A109,df_extrato_zig!D:D,"Antecipação")</f>
        <v/>
      </c>
      <c r="C109" s="3">
        <f>SUMIFS(df_extrato_zig!E:E,df_extrato_zig!L:L,Conciliacao!A109,df_extrato_zig!F:F,"DINHEIRO")</f>
        <v/>
      </c>
      <c r="D109" s="3">
        <f>SUMIFS(view_parc_agrup!H:H,view_parc_agrup!G:G,Conciliacao!A109)</f>
        <v/>
      </c>
      <c r="E109" s="3">
        <f>SUMIFS(df_mutuos!I:I,df_mutuos!B:B,Conciliacao!A109)</f>
        <v/>
      </c>
      <c r="F109" s="6">
        <f>SUMIFS(df_bloqueios_judiciais!E:E,df_bloqueios_judiciais!D:D,Conciliacao!A109,df_bloqueios_judiciais!E:E,"&gt;0")</f>
        <v/>
      </c>
      <c r="G109" s="7">
        <f>SUMIFS(df_extratos!I:I,df_extratos!F:F,Conciliacao!BD109,df_extratos!G:G,"CREDITO")+SUMIFS(df_extratos!I:I,df_extratos!F:F,Conciliacao!A109,df_extratos!G:G,"CREDITO")+SUMIFS(df_extratos!I:I,df_extratos!F:F,Conciliacao!BE109,df_extratos!G:G,"CREDITO")+SUMIFS(df_extratos!I:I,df_extratos!F:F,Conciliacao!BF109,df_extratos!G:G,"CREDITO")+SUMIFS(df_extratos!I:I,df_extratos!F:F,Conciliacao!BG109,df_extratos!G:G,"CREDITO")</f>
        <v/>
      </c>
      <c r="H109" s="9">
        <f>G109-SUM(B109:F109)</f>
        <v/>
      </c>
      <c r="I109" s="4">
        <f>SUMIFS(df_blueme_sem_parcelamento!E:E,df_blueme_sem_parcelamento!H:H,Conciliacao!A109)*(-1)</f>
        <v/>
      </c>
      <c r="J109" s="4">
        <f>SUMIFS(df_blueme_com_parcelamento!J:J,df_blueme_com_parcelamento!M:M,Conciliacao!A109)*(-1)</f>
        <v/>
      </c>
      <c r="K109" s="4">
        <f>SUMIFS(df_mutuos!J:J,df_mutuos!B:B,Conciliacao!A109)*(-1)</f>
        <v/>
      </c>
      <c r="L109" s="8">
        <f>SUMIFS(df_bloqueios_judiciais!E:E,df_bloqueios_judiciais!D:D,Conciliacao!A109,df_bloqueios_judiciais!E:E,"&lt;0")</f>
        <v/>
      </c>
      <c r="M109" s="10">
        <f>SUMIFS(df_extratos!I:I,df_extratos!F:F,Conciliacao!BD109,df_extratos!G:G,"DEBITO")+SUMIFS(df_extratos!I:I,df_extratos!F:F,Conciliacao!A109,df_extratos!G:G,"DEBITO")+SUMIFS(df_extratos!I:I,df_extratos!F:F,Conciliacao!BE109,df_extratos!G:G,"DEBITO")+SUMIFS(df_extratos!I:I,df_extratos!F:F,Conciliacao!BF109,df_extratos!G:G,"DEBITO")+SUMIFS(df_extratos!I:I,df_extratos!F:F,Conciliacao!BG109,df_extratos!G:G,"DEBITO")</f>
        <v/>
      </c>
      <c r="N109" s="11">
        <f>M109-SUM(I109:L109)</f>
        <v/>
      </c>
      <c r="O109" s="25">
        <f>SUMIFS(df_ajustes_conciliaco!D:D,df_ajustes_conciliaco!C:C,Conciliacao!A109)</f>
        <v/>
      </c>
      <c r="P109" s="22">
        <f>N109+H109-O109</f>
        <v/>
      </c>
      <c r="BD109" s="20" t="n">
        <v>45765.5</v>
      </c>
      <c r="BE109" s="20" t="n">
        <v>45765.125</v>
      </c>
      <c r="BF109" s="20" t="n">
        <v>45765.54166666666</v>
      </c>
      <c r="BG109" s="20" t="n">
        <v>45765.625</v>
      </c>
    </row>
    <row r="110">
      <c r="A110" s="5">
        <f>A109+1</f>
        <v/>
      </c>
      <c r="B110" s="3">
        <f>-SUMIFS(df_extrato_zig!G:G,df_extrato_zig!E:E,Conciliacao!A110,df_extrato_zig!D:D,"Saque")-SUMIFS(df_extrato_zig!G:G,df_extrato_zig!E:E,Conciliacao!A110,df_extrato_zig!D:D,"Antecipação")</f>
        <v/>
      </c>
      <c r="C110" s="3">
        <f>SUMIFS(df_extrato_zig!E:E,df_extrato_zig!L:L,Conciliacao!A110,df_extrato_zig!F:F,"DINHEIRO")</f>
        <v/>
      </c>
      <c r="D110" s="3">
        <f>SUMIFS(view_parc_agrup!H:H,view_parc_agrup!G:G,Conciliacao!A110)</f>
        <v/>
      </c>
      <c r="E110" s="3">
        <f>SUMIFS(df_mutuos!I:I,df_mutuos!B:B,Conciliacao!A110)</f>
        <v/>
      </c>
      <c r="F110" s="6">
        <f>SUMIFS(df_bloqueios_judiciais!E:E,df_bloqueios_judiciais!D:D,Conciliacao!A110,df_bloqueios_judiciais!E:E,"&gt;0")</f>
        <v/>
      </c>
      <c r="G110" s="7">
        <f>SUMIFS(df_extratos!I:I,df_extratos!F:F,Conciliacao!BD110,df_extratos!G:G,"CREDITO")+SUMIFS(df_extratos!I:I,df_extratos!F:F,Conciliacao!A110,df_extratos!G:G,"CREDITO")+SUMIFS(df_extratos!I:I,df_extratos!F:F,Conciliacao!BE110,df_extratos!G:G,"CREDITO")+SUMIFS(df_extratos!I:I,df_extratos!F:F,Conciliacao!BF110,df_extratos!G:G,"CREDITO")+SUMIFS(df_extratos!I:I,df_extratos!F:F,Conciliacao!BG110,df_extratos!G:G,"CREDITO")</f>
        <v/>
      </c>
      <c r="H110" s="9">
        <f>G110-SUM(B110:F110)</f>
        <v/>
      </c>
      <c r="I110" s="4">
        <f>SUMIFS(df_blueme_sem_parcelamento!E:E,df_blueme_sem_parcelamento!H:H,Conciliacao!A110)*(-1)</f>
        <v/>
      </c>
      <c r="J110" s="4">
        <f>SUMIFS(df_blueme_com_parcelamento!J:J,df_blueme_com_parcelamento!M:M,Conciliacao!A110)*(-1)</f>
        <v/>
      </c>
      <c r="K110" s="4">
        <f>SUMIFS(df_mutuos!J:J,df_mutuos!B:B,Conciliacao!A110)*(-1)</f>
        <v/>
      </c>
      <c r="L110" s="8">
        <f>SUMIFS(df_bloqueios_judiciais!E:E,df_bloqueios_judiciais!D:D,Conciliacao!A110,df_bloqueios_judiciais!E:E,"&lt;0")</f>
        <v/>
      </c>
      <c r="M110" s="10">
        <f>SUMIFS(df_extratos!I:I,df_extratos!F:F,Conciliacao!BD110,df_extratos!G:G,"DEBITO")+SUMIFS(df_extratos!I:I,df_extratos!F:F,Conciliacao!A110,df_extratos!G:G,"DEBITO")+SUMIFS(df_extratos!I:I,df_extratos!F:F,Conciliacao!BE110,df_extratos!G:G,"DEBITO")+SUMIFS(df_extratos!I:I,df_extratos!F:F,Conciliacao!BF110,df_extratos!G:G,"DEBITO")+SUMIFS(df_extratos!I:I,df_extratos!F:F,Conciliacao!BG110,df_extratos!G:G,"DEBITO")</f>
        <v/>
      </c>
      <c r="N110" s="11">
        <f>M110-SUM(I110:L110)</f>
        <v/>
      </c>
      <c r="O110" s="25">
        <f>SUMIFS(df_ajustes_conciliaco!D:D,df_ajustes_conciliaco!C:C,Conciliacao!A110)</f>
        <v/>
      </c>
      <c r="P110" s="22">
        <f>N110+H110-O110</f>
        <v/>
      </c>
      <c r="BD110" s="20" t="n">
        <v>45766.5</v>
      </c>
      <c r="BE110" s="20" t="n">
        <v>45766.125</v>
      </c>
      <c r="BF110" s="20" t="n">
        <v>45766.54166666666</v>
      </c>
      <c r="BG110" s="20" t="n">
        <v>45766.625</v>
      </c>
    </row>
    <row r="111">
      <c r="A111" s="5">
        <f>A110+1</f>
        <v/>
      </c>
      <c r="B111" s="3">
        <f>-SUMIFS(df_extrato_zig!G:G,df_extrato_zig!E:E,Conciliacao!A111,df_extrato_zig!D:D,"Saque")-SUMIFS(df_extrato_zig!G:G,df_extrato_zig!E:E,Conciliacao!A111,df_extrato_zig!D:D,"Antecipação")</f>
        <v/>
      </c>
      <c r="C111" s="3">
        <f>SUMIFS(df_extrato_zig!E:E,df_extrato_zig!L:L,Conciliacao!A111,df_extrato_zig!F:F,"DINHEIRO")</f>
        <v/>
      </c>
      <c r="D111" s="3">
        <f>SUMIFS(view_parc_agrup!H:H,view_parc_agrup!G:G,Conciliacao!A111)</f>
        <v/>
      </c>
      <c r="E111" s="3">
        <f>SUMIFS(df_mutuos!I:I,df_mutuos!B:B,Conciliacao!A111)</f>
        <v/>
      </c>
      <c r="F111" s="6">
        <f>SUMIFS(df_bloqueios_judiciais!E:E,df_bloqueios_judiciais!D:D,Conciliacao!A111,df_bloqueios_judiciais!E:E,"&gt;0")</f>
        <v/>
      </c>
      <c r="G111" s="7">
        <f>SUMIFS(df_extratos!I:I,df_extratos!F:F,Conciliacao!BD111,df_extratos!G:G,"CREDITO")+SUMIFS(df_extratos!I:I,df_extratos!F:F,Conciliacao!A111,df_extratos!G:G,"CREDITO")+SUMIFS(df_extratos!I:I,df_extratos!F:F,Conciliacao!BE111,df_extratos!G:G,"CREDITO")+SUMIFS(df_extratos!I:I,df_extratos!F:F,Conciliacao!BF111,df_extratos!G:G,"CREDITO")+SUMIFS(df_extratos!I:I,df_extratos!F:F,Conciliacao!BG111,df_extratos!G:G,"CREDITO")</f>
        <v/>
      </c>
      <c r="H111" s="9">
        <f>G111-SUM(B111:F111)</f>
        <v/>
      </c>
      <c r="I111" s="4">
        <f>SUMIFS(df_blueme_sem_parcelamento!E:E,df_blueme_sem_parcelamento!H:H,Conciliacao!A111)*(-1)</f>
        <v/>
      </c>
      <c r="J111" s="4">
        <f>SUMIFS(df_blueme_com_parcelamento!J:J,df_blueme_com_parcelamento!M:M,Conciliacao!A111)*(-1)</f>
        <v/>
      </c>
      <c r="K111" s="4">
        <f>SUMIFS(df_mutuos!J:J,df_mutuos!B:B,Conciliacao!A111)*(-1)</f>
        <v/>
      </c>
      <c r="L111" s="8">
        <f>SUMIFS(df_bloqueios_judiciais!E:E,df_bloqueios_judiciais!D:D,Conciliacao!A111,df_bloqueios_judiciais!E:E,"&lt;0")</f>
        <v/>
      </c>
      <c r="M111" s="10">
        <f>SUMIFS(df_extratos!I:I,df_extratos!F:F,Conciliacao!BD111,df_extratos!G:G,"DEBITO")+SUMIFS(df_extratos!I:I,df_extratos!F:F,Conciliacao!A111,df_extratos!G:G,"DEBITO")+SUMIFS(df_extratos!I:I,df_extratos!F:F,Conciliacao!BE111,df_extratos!G:G,"DEBITO")+SUMIFS(df_extratos!I:I,df_extratos!F:F,Conciliacao!BF111,df_extratos!G:G,"DEBITO")+SUMIFS(df_extratos!I:I,df_extratos!F:F,Conciliacao!BG111,df_extratos!G:G,"DEBITO")</f>
        <v/>
      </c>
      <c r="N111" s="11">
        <f>M111-SUM(I111:L111)</f>
        <v/>
      </c>
      <c r="O111" s="25">
        <f>SUMIFS(df_ajustes_conciliaco!D:D,df_ajustes_conciliaco!C:C,Conciliacao!A111)</f>
        <v/>
      </c>
      <c r="P111" s="22">
        <f>N111+H111-O111</f>
        <v/>
      </c>
      <c r="BD111" s="20" t="n">
        <v>45767.5</v>
      </c>
      <c r="BE111" s="20" t="n">
        <v>45767.125</v>
      </c>
      <c r="BF111" s="20" t="n">
        <v>45767.54166666666</v>
      </c>
      <c r="BG111" s="20" t="n">
        <v>45767.625</v>
      </c>
    </row>
    <row r="112">
      <c r="A112" s="5">
        <f>A111+1</f>
        <v/>
      </c>
      <c r="B112" s="3">
        <f>-SUMIFS(df_extrato_zig!G:G,df_extrato_zig!E:E,Conciliacao!A112,df_extrato_zig!D:D,"Saque")-SUMIFS(df_extrato_zig!G:G,df_extrato_zig!E:E,Conciliacao!A112,df_extrato_zig!D:D,"Antecipação")</f>
        <v/>
      </c>
      <c r="C112" s="3">
        <f>SUMIFS(df_extrato_zig!E:E,df_extrato_zig!L:L,Conciliacao!A112,df_extrato_zig!F:F,"DINHEIRO")</f>
        <v/>
      </c>
      <c r="D112" s="3">
        <f>SUMIFS(view_parc_agrup!H:H,view_parc_agrup!G:G,Conciliacao!A112)</f>
        <v/>
      </c>
      <c r="E112" s="3">
        <f>SUMIFS(df_mutuos!I:I,df_mutuos!B:B,Conciliacao!A112)</f>
        <v/>
      </c>
      <c r="F112" s="6">
        <f>SUMIFS(df_bloqueios_judiciais!E:E,df_bloqueios_judiciais!D:D,Conciliacao!A112,df_bloqueios_judiciais!E:E,"&gt;0")</f>
        <v/>
      </c>
      <c r="G112" s="7">
        <f>SUMIFS(df_extratos!I:I,df_extratos!F:F,Conciliacao!BD112,df_extratos!G:G,"CREDITO")+SUMIFS(df_extratos!I:I,df_extratos!F:F,Conciliacao!A112,df_extratos!G:G,"CREDITO")+SUMIFS(df_extratos!I:I,df_extratos!F:F,Conciliacao!BE112,df_extratos!G:G,"CREDITO")+SUMIFS(df_extratos!I:I,df_extratos!F:F,Conciliacao!BF112,df_extratos!G:G,"CREDITO")+SUMIFS(df_extratos!I:I,df_extratos!F:F,Conciliacao!BG112,df_extratos!G:G,"CREDITO")</f>
        <v/>
      </c>
      <c r="H112" s="9">
        <f>G112-SUM(B112:F112)</f>
        <v/>
      </c>
      <c r="I112" s="4">
        <f>SUMIFS(df_blueme_sem_parcelamento!E:E,df_blueme_sem_parcelamento!H:H,Conciliacao!A112)*(-1)</f>
        <v/>
      </c>
      <c r="J112" s="4">
        <f>SUMIFS(df_blueme_com_parcelamento!J:J,df_blueme_com_parcelamento!M:M,Conciliacao!A112)*(-1)</f>
        <v/>
      </c>
      <c r="K112" s="4">
        <f>SUMIFS(df_mutuos!J:J,df_mutuos!B:B,Conciliacao!A112)*(-1)</f>
        <v/>
      </c>
      <c r="L112" s="8">
        <f>SUMIFS(df_bloqueios_judiciais!E:E,df_bloqueios_judiciais!D:D,Conciliacao!A112,df_bloqueios_judiciais!E:E,"&lt;0")</f>
        <v/>
      </c>
      <c r="M112" s="10">
        <f>SUMIFS(df_extratos!I:I,df_extratos!F:F,Conciliacao!BD112,df_extratos!G:G,"DEBITO")+SUMIFS(df_extratos!I:I,df_extratos!F:F,Conciliacao!A112,df_extratos!G:G,"DEBITO")+SUMIFS(df_extratos!I:I,df_extratos!F:F,Conciliacao!BE112,df_extratos!G:G,"DEBITO")+SUMIFS(df_extratos!I:I,df_extratos!F:F,Conciliacao!BF112,df_extratos!G:G,"DEBITO")+SUMIFS(df_extratos!I:I,df_extratos!F:F,Conciliacao!BG112,df_extratos!G:G,"DEBITO")</f>
        <v/>
      </c>
      <c r="N112" s="11">
        <f>M112-SUM(I112:L112)</f>
        <v/>
      </c>
      <c r="O112" s="25">
        <f>SUMIFS(df_ajustes_conciliaco!D:D,df_ajustes_conciliaco!C:C,Conciliacao!A112)</f>
        <v/>
      </c>
      <c r="P112" s="22">
        <f>N112+H112-O112</f>
        <v/>
      </c>
      <c r="BD112" s="20" t="n">
        <v>45768.5</v>
      </c>
      <c r="BE112" s="20" t="n">
        <v>45768.125</v>
      </c>
      <c r="BF112" s="20" t="n">
        <v>45768.54166666666</v>
      </c>
      <c r="BG112" s="20" t="n">
        <v>45768.625</v>
      </c>
    </row>
    <row r="113">
      <c r="A113" s="5">
        <f>A112+1</f>
        <v/>
      </c>
      <c r="B113" s="3">
        <f>-SUMIFS(df_extrato_zig!G:G,df_extrato_zig!E:E,Conciliacao!A113,df_extrato_zig!D:D,"Saque")-SUMIFS(df_extrato_zig!G:G,df_extrato_zig!E:E,Conciliacao!A113,df_extrato_zig!D:D,"Antecipação")</f>
        <v/>
      </c>
      <c r="C113" s="3">
        <f>SUMIFS(df_extrato_zig!E:E,df_extrato_zig!L:L,Conciliacao!A113,df_extrato_zig!F:F,"DINHEIRO")</f>
        <v/>
      </c>
      <c r="D113" s="3">
        <f>SUMIFS(view_parc_agrup!H:H,view_parc_agrup!G:G,Conciliacao!A113)</f>
        <v/>
      </c>
      <c r="E113" s="3">
        <f>SUMIFS(df_mutuos!I:I,df_mutuos!B:B,Conciliacao!A113)</f>
        <v/>
      </c>
      <c r="F113" s="6">
        <f>SUMIFS(df_bloqueios_judiciais!E:E,df_bloqueios_judiciais!D:D,Conciliacao!A113,df_bloqueios_judiciais!E:E,"&gt;0")</f>
        <v/>
      </c>
      <c r="G113" s="7">
        <f>SUMIFS(df_extratos!I:I,df_extratos!F:F,Conciliacao!BD113,df_extratos!G:G,"CREDITO")+SUMIFS(df_extratos!I:I,df_extratos!F:F,Conciliacao!A113,df_extratos!G:G,"CREDITO")+SUMIFS(df_extratos!I:I,df_extratos!F:F,Conciliacao!BE113,df_extratos!G:G,"CREDITO")+SUMIFS(df_extratos!I:I,df_extratos!F:F,Conciliacao!BF113,df_extratos!G:G,"CREDITO")+SUMIFS(df_extratos!I:I,df_extratos!F:F,Conciliacao!BG113,df_extratos!G:G,"CREDITO")</f>
        <v/>
      </c>
      <c r="H113" s="9">
        <f>G113-SUM(B113:F113)</f>
        <v/>
      </c>
      <c r="I113" s="4">
        <f>SUMIFS(df_blueme_sem_parcelamento!E:E,df_blueme_sem_parcelamento!H:H,Conciliacao!A113)*(-1)</f>
        <v/>
      </c>
      <c r="J113" s="4">
        <f>SUMIFS(df_blueme_com_parcelamento!J:J,df_blueme_com_parcelamento!M:M,Conciliacao!A113)*(-1)</f>
        <v/>
      </c>
      <c r="K113" s="4">
        <f>SUMIFS(df_mutuos!J:J,df_mutuos!B:B,Conciliacao!A113)*(-1)</f>
        <v/>
      </c>
      <c r="L113" s="8">
        <f>SUMIFS(df_bloqueios_judiciais!E:E,df_bloqueios_judiciais!D:D,Conciliacao!A113,df_bloqueios_judiciais!E:E,"&lt;0")</f>
        <v/>
      </c>
      <c r="M113" s="10">
        <f>SUMIFS(df_extratos!I:I,df_extratos!F:F,Conciliacao!BD113,df_extratos!G:G,"DEBITO")+SUMIFS(df_extratos!I:I,df_extratos!F:F,Conciliacao!A113,df_extratos!G:G,"DEBITO")+SUMIFS(df_extratos!I:I,df_extratos!F:F,Conciliacao!BE113,df_extratos!G:G,"DEBITO")+SUMIFS(df_extratos!I:I,df_extratos!F:F,Conciliacao!BF113,df_extratos!G:G,"DEBITO")+SUMIFS(df_extratos!I:I,df_extratos!F:F,Conciliacao!BG113,df_extratos!G:G,"DEBITO")</f>
        <v/>
      </c>
      <c r="N113" s="11">
        <f>M113-SUM(I113:L113)</f>
        <v/>
      </c>
      <c r="O113" s="25">
        <f>SUMIFS(df_ajustes_conciliaco!D:D,df_ajustes_conciliaco!C:C,Conciliacao!A113)</f>
        <v/>
      </c>
      <c r="P113" s="22">
        <f>N113+H113-O113</f>
        <v/>
      </c>
      <c r="BD113" s="20" t="n">
        <v>45769.5</v>
      </c>
      <c r="BE113" s="20" t="n">
        <v>45769.125</v>
      </c>
      <c r="BF113" s="20" t="n">
        <v>45769.54166666666</v>
      </c>
      <c r="BG113" s="20" t="n">
        <v>45769.625</v>
      </c>
    </row>
    <row r="114">
      <c r="A114" s="5">
        <f>A113+1</f>
        <v/>
      </c>
      <c r="B114" s="3">
        <f>-SUMIFS(df_extrato_zig!G:G,df_extrato_zig!E:E,Conciliacao!A114,df_extrato_zig!D:D,"Saque")-SUMIFS(df_extrato_zig!G:G,df_extrato_zig!E:E,Conciliacao!A114,df_extrato_zig!D:D,"Antecipação")</f>
        <v/>
      </c>
      <c r="C114" s="3">
        <f>SUMIFS(df_extrato_zig!E:E,df_extrato_zig!L:L,Conciliacao!A114,df_extrato_zig!F:F,"DINHEIRO")</f>
        <v/>
      </c>
      <c r="D114" s="3">
        <f>SUMIFS(view_parc_agrup!H:H,view_parc_agrup!G:G,Conciliacao!A114)</f>
        <v/>
      </c>
      <c r="E114" s="3">
        <f>SUMIFS(df_mutuos!I:I,df_mutuos!B:B,Conciliacao!A114)</f>
        <v/>
      </c>
      <c r="F114" s="6">
        <f>SUMIFS(df_bloqueios_judiciais!E:E,df_bloqueios_judiciais!D:D,Conciliacao!A114,df_bloqueios_judiciais!E:E,"&gt;0")</f>
        <v/>
      </c>
      <c r="G114" s="7">
        <f>SUMIFS(df_extratos!I:I,df_extratos!F:F,Conciliacao!BD114,df_extratos!G:G,"CREDITO")+SUMIFS(df_extratos!I:I,df_extratos!F:F,Conciliacao!A114,df_extratos!G:G,"CREDITO")+SUMIFS(df_extratos!I:I,df_extratos!F:F,Conciliacao!BE114,df_extratos!G:G,"CREDITO")+SUMIFS(df_extratos!I:I,df_extratos!F:F,Conciliacao!BF114,df_extratos!G:G,"CREDITO")+SUMIFS(df_extratos!I:I,df_extratos!F:F,Conciliacao!BG114,df_extratos!G:G,"CREDITO")</f>
        <v/>
      </c>
      <c r="H114" s="9">
        <f>G114-SUM(B114:F114)</f>
        <v/>
      </c>
      <c r="I114" s="4">
        <f>SUMIFS(df_blueme_sem_parcelamento!E:E,df_blueme_sem_parcelamento!H:H,Conciliacao!A114)*(-1)</f>
        <v/>
      </c>
      <c r="J114" s="4">
        <f>SUMIFS(df_blueme_com_parcelamento!J:J,df_blueme_com_parcelamento!M:M,Conciliacao!A114)*(-1)</f>
        <v/>
      </c>
      <c r="K114" s="4">
        <f>SUMIFS(df_mutuos!J:J,df_mutuos!B:B,Conciliacao!A114)*(-1)</f>
        <v/>
      </c>
      <c r="L114" s="8">
        <f>SUMIFS(df_bloqueios_judiciais!E:E,df_bloqueios_judiciais!D:D,Conciliacao!A114,df_bloqueios_judiciais!E:E,"&lt;0")</f>
        <v/>
      </c>
      <c r="M114" s="10">
        <f>SUMIFS(df_extratos!I:I,df_extratos!F:F,Conciliacao!BD114,df_extratos!G:G,"DEBITO")+SUMIFS(df_extratos!I:I,df_extratos!F:F,Conciliacao!A114,df_extratos!G:G,"DEBITO")+SUMIFS(df_extratos!I:I,df_extratos!F:F,Conciliacao!BE114,df_extratos!G:G,"DEBITO")+SUMIFS(df_extratos!I:I,df_extratos!F:F,Conciliacao!BF114,df_extratos!G:G,"DEBITO")+SUMIFS(df_extratos!I:I,df_extratos!F:F,Conciliacao!BG114,df_extratos!G:G,"DEBITO")</f>
        <v/>
      </c>
      <c r="N114" s="11">
        <f>M114-SUM(I114:L114)</f>
        <v/>
      </c>
      <c r="O114" s="25">
        <f>SUMIFS(df_ajustes_conciliaco!D:D,df_ajustes_conciliaco!C:C,Conciliacao!A114)</f>
        <v/>
      </c>
      <c r="P114" s="22">
        <f>N114+H114-O114</f>
        <v/>
      </c>
      <c r="BD114" s="20" t="n">
        <v>45770.5</v>
      </c>
      <c r="BE114" s="20" t="n">
        <v>45770.125</v>
      </c>
      <c r="BF114" s="20" t="n">
        <v>45770.54166666666</v>
      </c>
      <c r="BG114" s="20" t="n">
        <v>45770.625</v>
      </c>
    </row>
    <row r="115">
      <c r="A115" s="5">
        <f>A114+1</f>
        <v/>
      </c>
      <c r="B115" s="3">
        <f>-SUMIFS(df_extrato_zig!G:G,df_extrato_zig!E:E,Conciliacao!A115,df_extrato_zig!D:D,"Saque")-SUMIFS(df_extrato_zig!G:G,df_extrato_zig!E:E,Conciliacao!A115,df_extrato_zig!D:D,"Antecipação")</f>
        <v/>
      </c>
      <c r="C115" s="3">
        <f>SUMIFS(df_extrato_zig!E:E,df_extrato_zig!L:L,Conciliacao!A115,df_extrato_zig!F:F,"DINHEIRO")</f>
        <v/>
      </c>
      <c r="D115" s="3">
        <f>SUMIFS(view_parc_agrup!H:H,view_parc_agrup!G:G,Conciliacao!A115)</f>
        <v/>
      </c>
      <c r="E115" s="3">
        <f>SUMIFS(df_mutuos!I:I,df_mutuos!B:B,Conciliacao!A115)</f>
        <v/>
      </c>
      <c r="F115" s="6">
        <f>SUMIFS(df_bloqueios_judiciais!E:E,df_bloqueios_judiciais!D:D,Conciliacao!A115,df_bloqueios_judiciais!E:E,"&gt;0")</f>
        <v/>
      </c>
      <c r="G115" s="7">
        <f>SUMIFS(df_extratos!I:I,df_extratos!F:F,Conciliacao!BD115,df_extratos!G:G,"CREDITO")+SUMIFS(df_extratos!I:I,df_extratos!F:F,Conciliacao!A115,df_extratos!G:G,"CREDITO")+SUMIFS(df_extratos!I:I,df_extratos!F:F,Conciliacao!BE115,df_extratos!G:G,"CREDITO")+SUMIFS(df_extratos!I:I,df_extratos!F:F,Conciliacao!BF115,df_extratos!G:G,"CREDITO")+SUMIFS(df_extratos!I:I,df_extratos!F:F,Conciliacao!BG115,df_extratos!G:G,"CREDITO")</f>
        <v/>
      </c>
      <c r="H115" s="9">
        <f>G115-SUM(B115:F115)</f>
        <v/>
      </c>
      <c r="I115" s="4">
        <f>SUMIFS(df_blueme_sem_parcelamento!E:E,df_blueme_sem_parcelamento!H:H,Conciliacao!A115)*(-1)</f>
        <v/>
      </c>
      <c r="J115" s="4">
        <f>SUMIFS(df_blueme_com_parcelamento!J:J,df_blueme_com_parcelamento!M:M,Conciliacao!A115)*(-1)</f>
        <v/>
      </c>
      <c r="K115" s="4">
        <f>SUMIFS(df_mutuos!J:J,df_mutuos!B:B,Conciliacao!A115)*(-1)</f>
        <v/>
      </c>
      <c r="L115" s="8">
        <f>SUMIFS(df_bloqueios_judiciais!E:E,df_bloqueios_judiciais!D:D,Conciliacao!A115,df_bloqueios_judiciais!E:E,"&lt;0")</f>
        <v/>
      </c>
      <c r="M115" s="10">
        <f>SUMIFS(df_extratos!I:I,df_extratos!F:F,Conciliacao!BD115,df_extratos!G:G,"DEBITO")+SUMIFS(df_extratos!I:I,df_extratos!F:F,Conciliacao!A115,df_extratos!G:G,"DEBITO")+SUMIFS(df_extratos!I:I,df_extratos!F:F,Conciliacao!BE115,df_extratos!G:G,"DEBITO")+SUMIFS(df_extratos!I:I,df_extratos!F:F,Conciliacao!BF115,df_extratos!G:G,"DEBITO")+SUMIFS(df_extratos!I:I,df_extratos!F:F,Conciliacao!BG115,df_extratos!G:G,"DEBITO")</f>
        <v/>
      </c>
      <c r="N115" s="11">
        <f>M115-SUM(I115:L115)</f>
        <v/>
      </c>
      <c r="O115" s="25">
        <f>SUMIFS(df_ajustes_conciliaco!D:D,df_ajustes_conciliaco!C:C,Conciliacao!A115)</f>
        <v/>
      </c>
      <c r="P115" s="22">
        <f>N115+H115-O115</f>
        <v/>
      </c>
      <c r="BD115" s="20" t="n">
        <v>45771.5</v>
      </c>
      <c r="BE115" s="20" t="n">
        <v>45771.125</v>
      </c>
      <c r="BF115" s="20" t="n">
        <v>45771.54166666666</v>
      </c>
      <c r="BG115" s="20" t="n">
        <v>45771.625</v>
      </c>
    </row>
    <row r="116">
      <c r="A116" s="5">
        <f>A115+1</f>
        <v/>
      </c>
      <c r="B116" s="3">
        <f>-SUMIFS(df_extrato_zig!G:G,df_extrato_zig!E:E,Conciliacao!A116,df_extrato_zig!D:D,"Saque")-SUMIFS(df_extrato_zig!G:G,df_extrato_zig!E:E,Conciliacao!A116,df_extrato_zig!D:D,"Antecipação")</f>
        <v/>
      </c>
      <c r="C116" s="3">
        <f>SUMIFS(df_extrato_zig!E:E,df_extrato_zig!L:L,Conciliacao!A116,df_extrato_zig!F:F,"DINHEIRO")</f>
        <v/>
      </c>
      <c r="D116" s="3">
        <f>SUMIFS(view_parc_agrup!H:H,view_parc_agrup!G:G,Conciliacao!A116)</f>
        <v/>
      </c>
      <c r="E116" s="3">
        <f>SUMIFS(df_mutuos!I:I,df_mutuos!B:B,Conciliacao!A116)</f>
        <v/>
      </c>
      <c r="F116" s="6">
        <f>SUMIFS(df_bloqueios_judiciais!E:E,df_bloqueios_judiciais!D:D,Conciliacao!A116,df_bloqueios_judiciais!E:E,"&gt;0")</f>
        <v/>
      </c>
      <c r="G116" s="7">
        <f>SUMIFS(df_extratos!I:I,df_extratos!F:F,Conciliacao!BD116,df_extratos!G:G,"CREDITO")+SUMIFS(df_extratos!I:I,df_extratos!F:F,Conciliacao!A116,df_extratos!G:G,"CREDITO")+SUMIFS(df_extratos!I:I,df_extratos!F:F,Conciliacao!BE116,df_extratos!G:G,"CREDITO")+SUMIFS(df_extratos!I:I,df_extratos!F:F,Conciliacao!BF116,df_extratos!G:G,"CREDITO")+SUMIFS(df_extratos!I:I,df_extratos!F:F,Conciliacao!BG116,df_extratos!G:G,"CREDITO")</f>
        <v/>
      </c>
      <c r="H116" s="9">
        <f>G116-SUM(B116:F116)</f>
        <v/>
      </c>
      <c r="I116" s="4">
        <f>SUMIFS(df_blueme_sem_parcelamento!E:E,df_blueme_sem_parcelamento!H:H,Conciliacao!A116)*(-1)</f>
        <v/>
      </c>
      <c r="J116" s="4">
        <f>SUMIFS(df_blueme_com_parcelamento!J:J,df_blueme_com_parcelamento!M:M,Conciliacao!A116)*(-1)</f>
        <v/>
      </c>
      <c r="K116" s="4">
        <f>SUMIFS(df_mutuos!J:J,df_mutuos!B:B,Conciliacao!A116)*(-1)</f>
        <v/>
      </c>
      <c r="L116" s="8">
        <f>SUMIFS(df_bloqueios_judiciais!E:E,df_bloqueios_judiciais!D:D,Conciliacao!A116,df_bloqueios_judiciais!E:E,"&lt;0")</f>
        <v/>
      </c>
      <c r="M116" s="10">
        <f>SUMIFS(df_extratos!I:I,df_extratos!F:F,Conciliacao!BD116,df_extratos!G:G,"DEBITO")+SUMIFS(df_extratos!I:I,df_extratos!F:F,Conciliacao!A116,df_extratos!G:G,"DEBITO")+SUMIFS(df_extratos!I:I,df_extratos!F:F,Conciliacao!BE116,df_extratos!G:G,"DEBITO")+SUMIFS(df_extratos!I:I,df_extratos!F:F,Conciliacao!BF116,df_extratos!G:G,"DEBITO")+SUMIFS(df_extratos!I:I,df_extratos!F:F,Conciliacao!BG116,df_extratos!G:G,"DEBITO")</f>
        <v/>
      </c>
      <c r="N116" s="11">
        <f>M116-SUM(I116:L116)</f>
        <v/>
      </c>
      <c r="O116" s="25">
        <f>SUMIFS(df_ajustes_conciliaco!D:D,df_ajustes_conciliaco!C:C,Conciliacao!A116)</f>
        <v/>
      </c>
      <c r="P116" s="22">
        <f>N116+H116-O116</f>
        <v/>
      </c>
      <c r="BD116" s="20" t="n">
        <v>45772.5</v>
      </c>
      <c r="BE116" s="20" t="n">
        <v>45772.125</v>
      </c>
      <c r="BF116" s="20" t="n">
        <v>45772.54166666666</v>
      </c>
      <c r="BG116" s="20" t="n">
        <v>45772.625</v>
      </c>
    </row>
    <row r="117">
      <c r="A117" s="5">
        <f>A116+1</f>
        <v/>
      </c>
      <c r="B117" s="3">
        <f>-SUMIFS(df_extrato_zig!G:G,df_extrato_zig!E:E,Conciliacao!A117,df_extrato_zig!D:D,"Saque")-SUMIFS(df_extrato_zig!G:G,df_extrato_zig!E:E,Conciliacao!A117,df_extrato_zig!D:D,"Antecipação")</f>
        <v/>
      </c>
      <c r="C117" s="3">
        <f>SUMIFS(df_extrato_zig!E:E,df_extrato_zig!L:L,Conciliacao!A117,df_extrato_zig!F:F,"DINHEIRO")</f>
        <v/>
      </c>
      <c r="D117" s="3">
        <f>SUMIFS(view_parc_agrup!H:H,view_parc_agrup!G:G,Conciliacao!A117)</f>
        <v/>
      </c>
      <c r="E117" s="3">
        <f>SUMIFS(df_mutuos!I:I,df_mutuos!B:B,Conciliacao!A117)</f>
        <v/>
      </c>
      <c r="F117" s="6">
        <f>SUMIFS(df_bloqueios_judiciais!E:E,df_bloqueios_judiciais!D:D,Conciliacao!A117,df_bloqueios_judiciais!E:E,"&gt;0")</f>
        <v/>
      </c>
      <c r="G117" s="7">
        <f>SUMIFS(df_extratos!I:I,df_extratos!F:F,Conciliacao!BD117,df_extratos!G:G,"CREDITO")+SUMIFS(df_extratos!I:I,df_extratos!F:F,Conciliacao!A117,df_extratos!G:G,"CREDITO")+SUMIFS(df_extratos!I:I,df_extratos!F:F,Conciliacao!BE117,df_extratos!G:G,"CREDITO")+SUMIFS(df_extratos!I:I,df_extratos!F:F,Conciliacao!BF117,df_extratos!G:G,"CREDITO")+SUMIFS(df_extratos!I:I,df_extratos!F:F,Conciliacao!BG117,df_extratos!G:G,"CREDITO")</f>
        <v/>
      </c>
      <c r="H117" s="9">
        <f>G117-SUM(B117:F117)</f>
        <v/>
      </c>
      <c r="I117" s="4">
        <f>SUMIFS(df_blueme_sem_parcelamento!E:E,df_blueme_sem_parcelamento!H:H,Conciliacao!A117)*(-1)</f>
        <v/>
      </c>
      <c r="J117" s="4">
        <f>SUMIFS(df_blueme_com_parcelamento!J:J,df_blueme_com_parcelamento!M:M,Conciliacao!A117)*(-1)</f>
        <v/>
      </c>
      <c r="K117" s="4">
        <f>SUMIFS(df_mutuos!J:J,df_mutuos!B:B,Conciliacao!A117)*(-1)</f>
        <v/>
      </c>
      <c r="L117" s="8">
        <f>SUMIFS(df_bloqueios_judiciais!E:E,df_bloqueios_judiciais!D:D,Conciliacao!A117,df_bloqueios_judiciais!E:E,"&lt;0")</f>
        <v/>
      </c>
      <c r="M117" s="10">
        <f>SUMIFS(df_extratos!I:I,df_extratos!F:F,Conciliacao!BD117,df_extratos!G:G,"DEBITO")+SUMIFS(df_extratos!I:I,df_extratos!F:F,Conciliacao!A117,df_extratos!G:G,"DEBITO")+SUMIFS(df_extratos!I:I,df_extratos!F:F,Conciliacao!BE117,df_extratos!G:G,"DEBITO")+SUMIFS(df_extratos!I:I,df_extratos!F:F,Conciliacao!BF117,df_extratos!G:G,"DEBITO")+SUMIFS(df_extratos!I:I,df_extratos!F:F,Conciliacao!BG117,df_extratos!G:G,"DEBITO")</f>
        <v/>
      </c>
      <c r="N117" s="11">
        <f>M117-SUM(I117:L117)</f>
        <v/>
      </c>
      <c r="O117" s="25">
        <f>SUMIFS(df_ajustes_conciliaco!D:D,df_ajustes_conciliaco!C:C,Conciliacao!A117)</f>
        <v/>
      </c>
      <c r="P117" s="22">
        <f>N117+H117-O117</f>
        <v/>
      </c>
      <c r="BD117" s="20" t="n">
        <v>45773.5</v>
      </c>
      <c r="BE117" s="20" t="n">
        <v>45773.125</v>
      </c>
      <c r="BF117" s="20" t="n">
        <v>45773.54166666666</v>
      </c>
      <c r="BG117" s="20" t="n">
        <v>45773.625</v>
      </c>
    </row>
    <row r="118">
      <c r="A118" s="5">
        <f>A117+1</f>
        <v/>
      </c>
      <c r="B118" s="3">
        <f>-SUMIFS(df_extrato_zig!G:G,df_extrato_zig!E:E,Conciliacao!A118,df_extrato_zig!D:D,"Saque")-SUMIFS(df_extrato_zig!G:G,df_extrato_zig!E:E,Conciliacao!A118,df_extrato_zig!D:D,"Antecipação")</f>
        <v/>
      </c>
      <c r="C118" s="3">
        <f>SUMIFS(df_extrato_zig!E:E,df_extrato_zig!L:L,Conciliacao!A118,df_extrato_zig!F:F,"DINHEIRO")</f>
        <v/>
      </c>
      <c r="D118" s="3">
        <f>SUMIFS(view_parc_agrup!H:H,view_parc_agrup!G:G,Conciliacao!A118)</f>
        <v/>
      </c>
      <c r="E118" s="3">
        <f>SUMIFS(df_mutuos!I:I,df_mutuos!B:B,Conciliacao!A118)</f>
        <v/>
      </c>
      <c r="F118" s="6">
        <f>SUMIFS(df_bloqueios_judiciais!E:E,df_bloqueios_judiciais!D:D,Conciliacao!A118,df_bloqueios_judiciais!E:E,"&gt;0")</f>
        <v/>
      </c>
      <c r="G118" s="7">
        <f>SUMIFS(df_extratos!I:I,df_extratos!F:F,Conciliacao!BD118,df_extratos!G:G,"CREDITO")+SUMIFS(df_extratos!I:I,df_extratos!F:F,Conciliacao!A118,df_extratos!G:G,"CREDITO")+SUMIFS(df_extratos!I:I,df_extratos!F:F,Conciliacao!BE118,df_extratos!G:G,"CREDITO")+SUMIFS(df_extratos!I:I,df_extratos!F:F,Conciliacao!BF118,df_extratos!G:G,"CREDITO")+SUMIFS(df_extratos!I:I,df_extratos!F:F,Conciliacao!BG118,df_extratos!G:G,"CREDITO")</f>
        <v/>
      </c>
      <c r="H118" s="9">
        <f>G118-SUM(B118:F118)</f>
        <v/>
      </c>
      <c r="I118" s="4">
        <f>SUMIFS(df_blueme_sem_parcelamento!E:E,df_blueme_sem_parcelamento!H:H,Conciliacao!A118)*(-1)</f>
        <v/>
      </c>
      <c r="J118" s="4">
        <f>SUMIFS(df_blueme_com_parcelamento!J:J,df_blueme_com_parcelamento!M:M,Conciliacao!A118)*(-1)</f>
        <v/>
      </c>
      <c r="K118" s="4">
        <f>SUMIFS(df_mutuos!J:J,df_mutuos!B:B,Conciliacao!A118)*(-1)</f>
        <v/>
      </c>
      <c r="L118" s="8">
        <f>SUMIFS(df_bloqueios_judiciais!E:E,df_bloqueios_judiciais!D:D,Conciliacao!A118,df_bloqueios_judiciais!E:E,"&lt;0")</f>
        <v/>
      </c>
      <c r="M118" s="10">
        <f>SUMIFS(df_extratos!I:I,df_extratos!F:F,Conciliacao!BD118,df_extratos!G:G,"DEBITO")+SUMIFS(df_extratos!I:I,df_extratos!F:F,Conciliacao!A118,df_extratos!G:G,"DEBITO")+SUMIFS(df_extratos!I:I,df_extratos!F:F,Conciliacao!BE118,df_extratos!G:G,"DEBITO")+SUMIFS(df_extratos!I:I,df_extratos!F:F,Conciliacao!BF118,df_extratos!G:G,"DEBITO")+SUMIFS(df_extratos!I:I,df_extratos!F:F,Conciliacao!BG118,df_extratos!G:G,"DEBITO")</f>
        <v/>
      </c>
      <c r="N118" s="11">
        <f>M118-SUM(I118:L118)</f>
        <v/>
      </c>
      <c r="O118" s="25">
        <f>SUMIFS(df_ajustes_conciliaco!D:D,df_ajustes_conciliaco!C:C,Conciliacao!A118)</f>
        <v/>
      </c>
      <c r="P118" s="22">
        <f>N118+H118-O118</f>
        <v/>
      </c>
      <c r="BD118" s="20" t="n">
        <v>45774.5</v>
      </c>
      <c r="BE118" s="20" t="n">
        <v>45774.125</v>
      </c>
      <c r="BF118" s="20" t="n">
        <v>45774.54166666666</v>
      </c>
      <c r="BG118" s="20" t="n">
        <v>45774.625</v>
      </c>
    </row>
    <row r="119">
      <c r="A119" s="5">
        <f>A118+1</f>
        <v/>
      </c>
      <c r="B119" s="3">
        <f>-SUMIFS(df_extrato_zig!G:G,df_extrato_zig!E:E,Conciliacao!A119,df_extrato_zig!D:D,"Saque")-SUMIFS(df_extrato_zig!G:G,df_extrato_zig!E:E,Conciliacao!A119,df_extrato_zig!D:D,"Antecipação")</f>
        <v/>
      </c>
      <c r="C119" s="3">
        <f>SUMIFS(df_extrato_zig!E:E,df_extrato_zig!L:L,Conciliacao!A119,df_extrato_zig!F:F,"DINHEIRO")</f>
        <v/>
      </c>
      <c r="D119" s="3">
        <f>SUMIFS(view_parc_agrup!H:H,view_parc_agrup!G:G,Conciliacao!A119)</f>
        <v/>
      </c>
      <c r="E119" s="3">
        <f>SUMIFS(df_mutuos!I:I,df_mutuos!B:B,Conciliacao!A119)</f>
        <v/>
      </c>
      <c r="F119" s="6">
        <f>SUMIFS(df_bloqueios_judiciais!E:E,df_bloqueios_judiciais!D:D,Conciliacao!A119,df_bloqueios_judiciais!E:E,"&gt;0")</f>
        <v/>
      </c>
      <c r="G119" s="7">
        <f>SUMIFS(df_extratos!I:I,df_extratos!F:F,Conciliacao!BD119,df_extratos!G:G,"CREDITO")+SUMIFS(df_extratos!I:I,df_extratos!F:F,Conciliacao!A119,df_extratos!G:G,"CREDITO")+SUMIFS(df_extratos!I:I,df_extratos!F:F,Conciliacao!BE119,df_extratos!G:G,"CREDITO")+SUMIFS(df_extratos!I:I,df_extratos!F:F,Conciliacao!BF119,df_extratos!G:G,"CREDITO")+SUMIFS(df_extratos!I:I,df_extratos!F:F,Conciliacao!BG119,df_extratos!G:G,"CREDITO")</f>
        <v/>
      </c>
      <c r="H119" s="9">
        <f>G119-SUM(B119:F119)</f>
        <v/>
      </c>
      <c r="I119" s="4">
        <f>SUMIFS(df_blueme_sem_parcelamento!E:E,df_blueme_sem_parcelamento!H:H,Conciliacao!A119)*(-1)</f>
        <v/>
      </c>
      <c r="J119" s="4">
        <f>SUMIFS(df_blueme_com_parcelamento!J:J,df_blueme_com_parcelamento!M:M,Conciliacao!A119)*(-1)</f>
        <v/>
      </c>
      <c r="K119" s="4">
        <f>SUMIFS(df_mutuos!J:J,df_mutuos!B:B,Conciliacao!A119)*(-1)</f>
        <v/>
      </c>
      <c r="L119" s="8">
        <f>SUMIFS(df_bloqueios_judiciais!E:E,df_bloqueios_judiciais!D:D,Conciliacao!A119,df_bloqueios_judiciais!E:E,"&lt;0")</f>
        <v/>
      </c>
      <c r="M119" s="10">
        <f>SUMIFS(df_extratos!I:I,df_extratos!F:F,Conciliacao!BD119,df_extratos!G:G,"DEBITO")+SUMIFS(df_extratos!I:I,df_extratos!F:F,Conciliacao!A119,df_extratos!G:G,"DEBITO")+SUMIFS(df_extratos!I:I,df_extratos!F:F,Conciliacao!BE119,df_extratos!G:G,"DEBITO")+SUMIFS(df_extratos!I:I,df_extratos!F:F,Conciliacao!BF119,df_extratos!G:G,"DEBITO")+SUMIFS(df_extratos!I:I,df_extratos!F:F,Conciliacao!BG119,df_extratos!G:G,"DEBITO")</f>
        <v/>
      </c>
      <c r="N119" s="11">
        <f>M119-SUM(I119:L119)</f>
        <v/>
      </c>
      <c r="O119" s="25">
        <f>SUMIFS(df_ajustes_conciliaco!D:D,df_ajustes_conciliaco!C:C,Conciliacao!A119)</f>
        <v/>
      </c>
      <c r="P119" s="22">
        <f>N119+H119-O119</f>
        <v/>
      </c>
      <c r="BD119" s="20" t="n">
        <v>45775.5</v>
      </c>
      <c r="BE119" s="20" t="n">
        <v>45775.125</v>
      </c>
      <c r="BF119" s="20" t="n">
        <v>45775.54166666666</v>
      </c>
      <c r="BG119" s="20" t="n">
        <v>45775.625</v>
      </c>
    </row>
    <row r="120">
      <c r="A120" s="5">
        <f>A119+1</f>
        <v/>
      </c>
      <c r="B120" s="3">
        <f>-SUMIFS(df_extrato_zig!G:G,df_extrato_zig!E:E,Conciliacao!A120,df_extrato_zig!D:D,"Saque")-SUMIFS(df_extrato_zig!G:G,df_extrato_zig!E:E,Conciliacao!A120,df_extrato_zig!D:D,"Antecipação")</f>
        <v/>
      </c>
      <c r="C120" s="3">
        <f>SUMIFS(df_extrato_zig!E:E,df_extrato_zig!L:L,Conciliacao!A120,df_extrato_zig!F:F,"DINHEIRO")</f>
        <v/>
      </c>
      <c r="D120" s="3">
        <f>SUMIFS(view_parc_agrup!H:H,view_parc_agrup!G:G,Conciliacao!A120)</f>
        <v/>
      </c>
      <c r="E120" s="3">
        <f>SUMIFS(df_mutuos!I:I,df_mutuos!B:B,Conciliacao!A120)</f>
        <v/>
      </c>
      <c r="F120" s="6">
        <f>SUMIFS(df_bloqueios_judiciais!E:E,df_bloqueios_judiciais!D:D,Conciliacao!A120,df_bloqueios_judiciais!E:E,"&gt;0")</f>
        <v/>
      </c>
      <c r="G120" s="7">
        <f>SUMIFS(df_extratos!I:I,df_extratos!F:F,Conciliacao!BD120,df_extratos!G:G,"CREDITO")+SUMIFS(df_extratos!I:I,df_extratos!F:F,Conciliacao!A120,df_extratos!G:G,"CREDITO")+SUMIFS(df_extratos!I:I,df_extratos!F:F,Conciliacao!BE120,df_extratos!G:G,"CREDITO")+SUMIFS(df_extratos!I:I,df_extratos!F:F,Conciliacao!BF120,df_extratos!G:G,"CREDITO")+SUMIFS(df_extratos!I:I,df_extratos!F:F,Conciliacao!BG120,df_extratos!G:G,"CREDITO")</f>
        <v/>
      </c>
      <c r="H120" s="9">
        <f>G120-SUM(B120:F120)</f>
        <v/>
      </c>
      <c r="I120" s="4">
        <f>SUMIFS(df_blueme_sem_parcelamento!E:E,df_blueme_sem_parcelamento!H:H,Conciliacao!A120)*(-1)</f>
        <v/>
      </c>
      <c r="J120" s="4">
        <f>SUMIFS(df_blueme_com_parcelamento!J:J,df_blueme_com_parcelamento!M:M,Conciliacao!A120)*(-1)</f>
        <v/>
      </c>
      <c r="K120" s="4">
        <f>SUMIFS(df_mutuos!J:J,df_mutuos!B:B,Conciliacao!A120)*(-1)</f>
        <v/>
      </c>
      <c r="L120" s="8">
        <f>SUMIFS(df_bloqueios_judiciais!E:E,df_bloqueios_judiciais!D:D,Conciliacao!A120,df_bloqueios_judiciais!E:E,"&lt;0")</f>
        <v/>
      </c>
      <c r="M120" s="10">
        <f>SUMIFS(df_extratos!I:I,df_extratos!F:F,Conciliacao!BD120,df_extratos!G:G,"DEBITO")+SUMIFS(df_extratos!I:I,df_extratos!F:F,Conciliacao!A120,df_extratos!G:G,"DEBITO")+SUMIFS(df_extratos!I:I,df_extratos!F:F,Conciliacao!BE120,df_extratos!G:G,"DEBITO")+SUMIFS(df_extratos!I:I,df_extratos!F:F,Conciliacao!BF120,df_extratos!G:G,"DEBITO")+SUMIFS(df_extratos!I:I,df_extratos!F:F,Conciliacao!BG120,df_extratos!G:G,"DEBITO")</f>
        <v/>
      </c>
      <c r="N120" s="11">
        <f>M120-SUM(I120:L120)</f>
        <v/>
      </c>
      <c r="O120" s="25">
        <f>SUMIFS(df_ajustes_conciliaco!D:D,df_ajustes_conciliaco!C:C,Conciliacao!A120)</f>
        <v/>
      </c>
      <c r="P120" s="22">
        <f>N120+H120-O120</f>
        <v/>
      </c>
      <c r="BD120" s="20" t="n">
        <v>45776.5</v>
      </c>
      <c r="BE120" s="20" t="n">
        <v>45776.125</v>
      </c>
      <c r="BF120" s="20" t="n">
        <v>45776.54166666666</v>
      </c>
      <c r="BG120" s="20" t="n">
        <v>45776.625</v>
      </c>
    </row>
    <row r="121">
      <c r="A121" s="5">
        <f>A120+1</f>
        <v/>
      </c>
      <c r="B121" s="3">
        <f>-SUMIFS(df_extrato_zig!G:G,df_extrato_zig!E:E,Conciliacao!A121,df_extrato_zig!D:D,"Saque")-SUMIFS(df_extrato_zig!G:G,df_extrato_zig!E:E,Conciliacao!A121,df_extrato_zig!D:D,"Antecipação")</f>
        <v/>
      </c>
      <c r="C121" s="3">
        <f>SUMIFS(df_extrato_zig!E:E,df_extrato_zig!L:L,Conciliacao!A121,df_extrato_zig!F:F,"DINHEIRO")</f>
        <v/>
      </c>
      <c r="D121" s="3">
        <f>SUMIFS(view_parc_agrup!H:H,view_parc_agrup!G:G,Conciliacao!A121)</f>
        <v/>
      </c>
      <c r="E121" s="3">
        <f>SUMIFS(df_mutuos!I:I,df_mutuos!B:B,Conciliacao!A121)</f>
        <v/>
      </c>
      <c r="F121" s="6">
        <f>SUMIFS(df_bloqueios_judiciais!E:E,df_bloqueios_judiciais!D:D,Conciliacao!A121,df_bloqueios_judiciais!E:E,"&gt;0")</f>
        <v/>
      </c>
      <c r="G121" s="7">
        <f>SUMIFS(df_extratos!I:I,df_extratos!F:F,Conciliacao!BD121,df_extratos!G:G,"CREDITO")+SUMIFS(df_extratos!I:I,df_extratos!F:F,Conciliacao!A121,df_extratos!G:G,"CREDITO")+SUMIFS(df_extratos!I:I,df_extratos!F:F,Conciliacao!BE121,df_extratos!G:G,"CREDITO")+SUMIFS(df_extratos!I:I,df_extratos!F:F,Conciliacao!BF121,df_extratos!G:G,"CREDITO")+SUMIFS(df_extratos!I:I,df_extratos!F:F,Conciliacao!BG121,df_extratos!G:G,"CREDITO")</f>
        <v/>
      </c>
      <c r="H121" s="9">
        <f>G121-SUM(B121:F121)</f>
        <v/>
      </c>
      <c r="I121" s="4">
        <f>SUMIFS(df_blueme_sem_parcelamento!E:E,df_blueme_sem_parcelamento!H:H,Conciliacao!A121)*(-1)</f>
        <v/>
      </c>
      <c r="J121" s="4">
        <f>SUMIFS(df_blueme_com_parcelamento!J:J,df_blueme_com_parcelamento!M:M,Conciliacao!A121)*(-1)</f>
        <v/>
      </c>
      <c r="K121" s="4">
        <f>SUMIFS(df_mutuos!J:J,df_mutuos!B:B,Conciliacao!A121)*(-1)</f>
        <v/>
      </c>
      <c r="L121" s="8">
        <f>SUMIFS(df_bloqueios_judiciais!E:E,df_bloqueios_judiciais!D:D,Conciliacao!A121,df_bloqueios_judiciais!E:E,"&lt;0")</f>
        <v/>
      </c>
      <c r="M121" s="10">
        <f>SUMIFS(df_extratos!I:I,df_extratos!F:F,Conciliacao!BD121,df_extratos!G:G,"DEBITO")+SUMIFS(df_extratos!I:I,df_extratos!F:F,Conciliacao!A121,df_extratos!G:G,"DEBITO")+SUMIFS(df_extratos!I:I,df_extratos!F:F,Conciliacao!BE121,df_extratos!G:G,"DEBITO")+SUMIFS(df_extratos!I:I,df_extratos!F:F,Conciliacao!BF121,df_extratos!G:G,"DEBITO")+SUMIFS(df_extratos!I:I,df_extratos!F:F,Conciliacao!BG121,df_extratos!G:G,"DEBITO")</f>
        <v/>
      </c>
      <c r="N121" s="11">
        <f>M121-SUM(I121:L121)</f>
        <v/>
      </c>
      <c r="O121" s="25">
        <f>SUMIFS(df_ajustes_conciliaco!D:D,df_ajustes_conciliaco!C:C,Conciliacao!A121)</f>
        <v/>
      </c>
      <c r="P121" s="22">
        <f>N121+H121-O121</f>
        <v/>
      </c>
      <c r="BD121" s="20" t="n">
        <v>45777.5</v>
      </c>
      <c r="BE121" s="20" t="n">
        <v>45777.125</v>
      </c>
      <c r="BF121" s="20" t="n">
        <v>45777.54166666666</v>
      </c>
      <c r="BG121" s="20" t="n">
        <v>45777.625</v>
      </c>
    </row>
    <row r="122">
      <c r="A122" s="5">
        <f>A121+1</f>
        <v/>
      </c>
      <c r="B122" s="3">
        <f>-SUMIFS(df_extrato_zig!G:G,df_extrato_zig!E:E,Conciliacao!A122,df_extrato_zig!D:D,"Saque")-SUMIFS(df_extrato_zig!G:G,df_extrato_zig!E:E,Conciliacao!A122,df_extrato_zig!D:D,"Antecipação")</f>
        <v/>
      </c>
      <c r="C122" s="3">
        <f>SUMIFS(df_extrato_zig!E:E,df_extrato_zig!L:L,Conciliacao!A122,df_extrato_zig!F:F,"DINHEIRO")</f>
        <v/>
      </c>
      <c r="D122" s="3">
        <f>SUMIFS(view_parc_agrup!H:H,view_parc_agrup!G:G,Conciliacao!A122)</f>
        <v/>
      </c>
      <c r="E122" s="3">
        <f>SUMIFS(df_mutuos!I:I,df_mutuos!B:B,Conciliacao!A122)</f>
        <v/>
      </c>
      <c r="F122" s="6">
        <f>SUMIFS(df_bloqueios_judiciais!E:E,df_bloqueios_judiciais!D:D,Conciliacao!A122,df_bloqueios_judiciais!E:E,"&gt;0")</f>
        <v/>
      </c>
      <c r="G122" s="7">
        <f>SUMIFS(df_extratos!I:I,df_extratos!F:F,Conciliacao!BD122,df_extratos!G:G,"CREDITO")+SUMIFS(df_extratos!I:I,df_extratos!F:F,Conciliacao!A122,df_extratos!G:G,"CREDITO")+SUMIFS(df_extratos!I:I,df_extratos!F:F,Conciliacao!BE122,df_extratos!G:G,"CREDITO")+SUMIFS(df_extratos!I:I,df_extratos!F:F,Conciliacao!BF122,df_extratos!G:G,"CREDITO")+SUMIFS(df_extratos!I:I,df_extratos!F:F,Conciliacao!BG122,df_extratos!G:G,"CREDITO")</f>
        <v/>
      </c>
      <c r="H122" s="9">
        <f>G122-SUM(B122:F122)</f>
        <v/>
      </c>
      <c r="I122" s="4">
        <f>SUMIFS(df_blueme_sem_parcelamento!E:E,df_blueme_sem_parcelamento!H:H,Conciliacao!A122)*(-1)</f>
        <v/>
      </c>
      <c r="J122" s="4">
        <f>SUMIFS(df_blueme_com_parcelamento!J:J,df_blueme_com_parcelamento!M:M,Conciliacao!A122)*(-1)</f>
        <v/>
      </c>
      <c r="K122" s="4">
        <f>SUMIFS(df_mutuos!J:J,df_mutuos!B:B,Conciliacao!A122)*(-1)</f>
        <v/>
      </c>
      <c r="L122" s="8">
        <f>SUMIFS(df_bloqueios_judiciais!E:E,df_bloqueios_judiciais!D:D,Conciliacao!A122,df_bloqueios_judiciais!E:E,"&lt;0")</f>
        <v/>
      </c>
      <c r="M122" s="10">
        <f>SUMIFS(df_extratos!I:I,df_extratos!F:F,Conciliacao!BD122,df_extratos!G:G,"DEBITO")+SUMIFS(df_extratos!I:I,df_extratos!F:F,Conciliacao!A122,df_extratos!G:G,"DEBITO")+SUMIFS(df_extratos!I:I,df_extratos!F:F,Conciliacao!BE122,df_extratos!G:G,"DEBITO")+SUMIFS(df_extratos!I:I,df_extratos!F:F,Conciliacao!BF122,df_extratos!G:G,"DEBITO")+SUMIFS(df_extratos!I:I,df_extratos!F:F,Conciliacao!BG122,df_extratos!G:G,"DEBITO")</f>
        <v/>
      </c>
      <c r="N122" s="11">
        <f>M122-SUM(I122:L122)</f>
        <v/>
      </c>
      <c r="O122" s="25">
        <f>SUMIFS(df_ajustes_conciliaco!D:D,df_ajustes_conciliaco!C:C,Conciliacao!A122)</f>
        <v/>
      </c>
      <c r="P122" s="22">
        <f>N122+H122-O122</f>
        <v/>
      </c>
      <c r="BD122" s="20" t="n">
        <v>45778.5</v>
      </c>
      <c r="BE122" s="20" t="n">
        <v>45778.125</v>
      </c>
      <c r="BF122" s="20" t="n">
        <v>45778.54166666666</v>
      </c>
      <c r="BG122" s="20" t="n">
        <v>45778.625</v>
      </c>
    </row>
    <row r="123">
      <c r="A123" s="5">
        <f>A122+1</f>
        <v/>
      </c>
      <c r="B123" s="3">
        <f>-SUMIFS(df_extrato_zig!G:G,df_extrato_zig!E:E,Conciliacao!A123,df_extrato_zig!D:D,"Saque")-SUMIFS(df_extrato_zig!G:G,df_extrato_zig!E:E,Conciliacao!A123,df_extrato_zig!D:D,"Antecipação")</f>
        <v/>
      </c>
      <c r="C123" s="3">
        <f>SUMIFS(df_extrato_zig!E:E,df_extrato_zig!L:L,Conciliacao!A123,df_extrato_zig!F:F,"DINHEIRO")</f>
        <v/>
      </c>
      <c r="D123" s="3">
        <f>SUMIFS(view_parc_agrup!H:H,view_parc_agrup!G:G,Conciliacao!A123)</f>
        <v/>
      </c>
      <c r="E123" s="3">
        <f>SUMIFS(df_mutuos!I:I,df_mutuos!B:B,Conciliacao!A123)</f>
        <v/>
      </c>
      <c r="F123" s="6">
        <f>SUMIFS(df_bloqueios_judiciais!E:E,df_bloqueios_judiciais!D:D,Conciliacao!A123,df_bloqueios_judiciais!E:E,"&gt;0")</f>
        <v/>
      </c>
      <c r="G123" s="7">
        <f>SUMIFS(df_extratos!I:I,df_extratos!F:F,Conciliacao!BD123,df_extratos!G:G,"CREDITO")+SUMIFS(df_extratos!I:I,df_extratos!F:F,Conciliacao!A123,df_extratos!G:G,"CREDITO")+SUMIFS(df_extratos!I:I,df_extratos!F:F,Conciliacao!BE123,df_extratos!G:G,"CREDITO")+SUMIFS(df_extratos!I:I,df_extratos!F:F,Conciliacao!BF123,df_extratos!G:G,"CREDITO")+SUMIFS(df_extratos!I:I,df_extratos!F:F,Conciliacao!BG123,df_extratos!G:G,"CREDITO")</f>
        <v/>
      </c>
      <c r="H123" s="9">
        <f>G123-SUM(B123:F123)</f>
        <v/>
      </c>
      <c r="I123" s="4">
        <f>SUMIFS(df_blueme_sem_parcelamento!E:E,df_blueme_sem_parcelamento!H:H,Conciliacao!A123)*(-1)</f>
        <v/>
      </c>
      <c r="J123" s="4">
        <f>SUMIFS(df_blueme_com_parcelamento!J:J,df_blueme_com_parcelamento!M:M,Conciliacao!A123)*(-1)</f>
        <v/>
      </c>
      <c r="K123" s="4">
        <f>SUMIFS(df_mutuos!J:J,df_mutuos!B:B,Conciliacao!A123)*(-1)</f>
        <v/>
      </c>
      <c r="L123" s="8">
        <f>SUMIFS(df_bloqueios_judiciais!E:E,df_bloqueios_judiciais!D:D,Conciliacao!A123,df_bloqueios_judiciais!E:E,"&lt;0")</f>
        <v/>
      </c>
      <c r="M123" s="10">
        <f>SUMIFS(df_extratos!I:I,df_extratos!F:F,Conciliacao!BD123,df_extratos!G:G,"DEBITO")+SUMIFS(df_extratos!I:I,df_extratos!F:F,Conciliacao!A123,df_extratos!G:G,"DEBITO")+SUMIFS(df_extratos!I:I,df_extratos!F:F,Conciliacao!BE123,df_extratos!G:G,"DEBITO")+SUMIFS(df_extratos!I:I,df_extratos!F:F,Conciliacao!BF123,df_extratos!G:G,"DEBITO")+SUMIFS(df_extratos!I:I,df_extratos!F:F,Conciliacao!BG123,df_extratos!G:G,"DEBITO")</f>
        <v/>
      </c>
      <c r="N123" s="11">
        <f>M123-SUM(I123:L123)</f>
        <v/>
      </c>
      <c r="O123" s="25">
        <f>SUMIFS(df_ajustes_conciliaco!D:D,df_ajustes_conciliaco!C:C,Conciliacao!A123)</f>
        <v/>
      </c>
      <c r="P123" s="22">
        <f>N123+H123-O123</f>
        <v/>
      </c>
      <c r="BD123" s="20" t="n">
        <v>45779.5</v>
      </c>
      <c r="BE123" s="20" t="n">
        <v>45779.125</v>
      </c>
      <c r="BF123" s="20" t="n">
        <v>45779.54166666666</v>
      </c>
      <c r="BG123" s="20" t="n">
        <v>45779.625</v>
      </c>
    </row>
    <row r="124">
      <c r="A124" s="5">
        <f>A123+1</f>
        <v/>
      </c>
      <c r="B124" s="3">
        <f>-SUMIFS(df_extrato_zig!G:G,df_extrato_zig!E:E,Conciliacao!A124,df_extrato_zig!D:D,"Saque")-SUMIFS(df_extrato_zig!G:G,df_extrato_zig!E:E,Conciliacao!A124,df_extrato_zig!D:D,"Antecipação")</f>
        <v/>
      </c>
      <c r="C124" s="3">
        <f>SUMIFS(df_extrato_zig!E:E,df_extrato_zig!L:L,Conciliacao!A124,df_extrato_zig!F:F,"DINHEIRO")</f>
        <v/>
      </c>
      <c r="D124" s="3">
        <f>SUMIFS(view_parc_agrup!H:H,view_parc_agrup!G:G,Conciliacao!A124)</f>
        <v/>
      </c>
      <c r="E124" s="3">
        <f>SUMIFS(df_mutuos!I:I,df_mutuos!B:B,Conciliacao!A124)</f>
        <v/>
      </c>
      <c r="F124" s="6">
        <f>SUMIFS(df_bloqueios_judiciais!E:E,df_bloqueios_judiciais!D:D,Conciliacao!A124,df_bloqueios_judiciais!E:E,"&gt;0")</f>
        <v/>
      </c>
      <c r="G124" s="7">
        <f>SUMIFS(df_extratos!I:I,df_extratos!F:F,Conciliacao!BD124,df_extratos!G:G,"CREDITO")+SUMIFS(df_extratos!I:I,df_extratos!F:F,Conciliacao!A124,df_extratos!G:G,"CREDITO")+SUMIFS(df_extratos!I:I,df_extratos!F:F,Conciliacao!BE124,df_extratos!G:G,"CREDITO")+SUMIFS(df_extratos!I:I,df_extratos!F:F,Conciliacao!BF124,df_extratos!G:G,"CREDITO")+SUMIFS(df_extratos!I:I,df_extratos!F:F,Conciliacao!BG124,df_extratos!G:G,"CREDITO")</f>
        <v/>
      </c>
      <c r="H124" s="9">
        <f>G124-SUM(B124:F124)</f>
        <v/>
      </c>
      <c r="I124" s="4">
        <f>SUMIFS(df_blueme_sem_parcelamento!E:E,df_blueme_sem_parcelamento!H:H,Conciliacao!A124)*(-1)</f>
        <v/>
      </c>
      <c r="J124" s="4">
        <f>SUMIFS(df_blueme_com_parcelamento!J:J,df_blueme_com_parcelamento!M:M,Conciliacao!A124)*(-1)</f>
        <v/>
      </c>
      <c r="K124" s="4">
        <f>SUMIFS(df_mutuos!J:J,df_mutuos!B:B,Conciliacao!A124)*(-1)</f>
        <v/>
      </c>
      <c r="L124" s="8">
        <f>SUMIFS(df_bloqueios_judiciais!E:E,df_bloqueios_judiciais!D:D,Conciliacao!A124,df_bloqueios_judiciais!E:E,"&lt;0")</f>
        <v/>
      </c>
      <c r="M124" s="10">
        <f>SUMIFS(df_extratos!I:I,df_extratos!F:F,Conciliacao!BD124,df_extratos!G:G,"DEBITO")+SUMIFS(df_extratos!I:I,df_extratos!F:F,Conciliacao!A124,df_extratos!G:G,"DEBITO")+SUMIFS(df_extratos!I:I,df_extratos!F:F,Conciliacao!BE124,df_extratos!G:G,"DEBITO")+SUMIFS(df_extratos!I:I,df_extratos!F:F,Conciliacao!BF124,df_extratos!G:G,"DEBITO")+SUMIFS(df_extratos!I:I,df_extratos!F:F,Conciliacao!BG124,df_extratos!G:G,"DEBITO")</f>
        <v/>
      </c>
      <c r="N124" s="11">
        <f>M124-SUM(I124:L124)</f>
        <v/>
      </c>
      <c r="O124" s="25">
        <f>SUMIFS(df_ajustes_conciliaco!D:D,df_ajustes_conciliaco!C:C,Conciliacao!A124)</f>
        <v/>
      </c>
      <c r="P124" s="22">
        <f>N124+H124-O124</f>
        <v/>
      </c>
      <c r="BD124" s="20" t="n">
        <v>45780.5</v>
      </c>
      <c r="BE124" s="20" t="n">
        <v>45780.125</v>
      </c>
      <c r="BF124" s="20" t="n">
        <v>45780.54166666666</v>
      </c>
      <c r="BG124" s="20" t="n">
        <v>45780.625</v>
      </c>
    </row>
    <row r="125">
      <c r="A125" s="5">
        <f>A124+1</f>
        <v/>
      </c>
      <c r="B125" s="3">
        <f>-SUMIFS(df_extrato_zig!G:G,df_extrato_zig!E:E,Conciliacao!A125,df_extrato_zig!D:D,"Saque")-SUMIFS(df_extrato_zig!G:G,df_extrato_zig!E:E,Conciliacao!A125,df_extrato_zig!D:D,"Antecipação")</f>
        <v/>
      </c>
      <c r="C125" s="3">
        <f>SUMIFS(df_extrato_zig!E:E,df_extrato_zig!L:L,Conciliacao!A125,df_extrato_zig!F:F,"DINHEIRO")</f>
        <v/>
      </c>
      <c r="D125" s="3">
        <f>SUMIFS(view_parc_agrup!H:H,view_parc_agrup!G:G,Conciliacao!A125)</f>
        <v/>
      </c>
      <c r="E125" s="3">
        <f>SUMIFS(df_mutuos!I:I,df_mutuos!B:B,Conciliacao!A125)</f>
        <v/>
      </c>
      <c r="F125" s="6">
        <f>SUMIFS(df_bloqueios_judiciais!E:E,df_bloqueios_judiciais!D:D,Conciliacao!A125,df_bloqueios_judiciais!E:E,"&gt;0")</f>
        <v/>
      </c>
      <c r="G125" s="7">
        <f>SUMIFS(df_extratos!I:I,df_extratos!F:F,Conciliacao!BD125,df_extratos!G:G,"CREDITO")+SUMIFS(df_extratos!I:I,df_extratos!F:F,Conciliacao!A125,df_extratos!G:G,"CREDITO")+SUMIFS(df_extratos!I:I,df_extratos!F:F,Conciliacao!BE125,df_extratos!G:G,"CREDITO")+SUMIFS(df_extratos!I:I,df_extratos!F:F,Conciliacao!BF125,df_extratos!G:G,"CREDITO")+SUMIFS(df_extratos!I:I,df_extratos!F:F,Conciliacao!BG125,df_extratos!G:G,"CREDITO")</f>
        <v/>
      </c>
      <c r="H125" s="9">
        <f>G125-SUM(B125:F125)</f>
        <v/>
      </c>
      <c r="I125" s="4">
        <f>SUMIFS(df_blueme_sem_parcelamento!E:E,df_blueme_sem_parcelamento!H:H,Conciliacao!A125)*(-1)</f>
        <v/>
      </c>
      <c r="J125" s="4">
        <f>SUMIFS(df_blueme_com_parcelamento!J:J,df_blueme_com_parcelamento!M:M,Conciliacao!A125)*(-1)</f>
        <v/>
      </c>
      <c r="K125" s="4">
        <f>SUMIFS(df_mutuos!J:J,df_mutuos!B:B,Conciliacao!A125)*(-1)</f>
        <v/>
      </c>
      <c r="L125" s="8">
        <f>SUMIFS(df_bloqueios_judiciais!E:E,df_bloqueios_judiciais!D:D,Conciliacao!A125,df_bloqueios_judiciais!E:E,"&lt;0")</f>
        <v/>
      </c>
      <c r="M125" s="10">
        <f>SUMIFS(df_extratos!I:I,df_extratos!F:F,Conciliacao!BD125,df_extratos!G:G,"DEBITO")+SUMIFS(df_extratos!I:I,df_extratos!F:F,Conciliacao!A125,df_extratos!G:G,"DEBITO")+SUMIFS(df_extratos!I:I,df_extratos!F:F,Conciliacao!BE125,df_extratos!G:G,"DEBITO")+SUMIFS(df_extratos!I:I,df_extratos!F:F,Conciliacao!BF125,df_extratos!G:G,"DEBITO")+SUMIFS(df_extratos!I:I,df_extratos!F:F,Conciliacao!BG125,df_extratos!G:G,"DEBITO")</f>
        <v/>
      </c>
      <c r="N125" s="11">
        <f>M125-SUM(I125:L125)</f>
        <v/>
      </c>
      <c r="O125" s="25">
        <f>SUMIFS(df_ajustes_conciliaco!D:D,df_ajustes_conciliaco!C:C,Conciliacao!A125)</f>
        <v/>
      </c>
      <c r="P125" s="22">
        <f>N125+H125-O125</f>
        <v/>
      </c>
      <c r="BD125" s="20" t="n">
        <v>45781.5</v>
      </c>
      <c r="BE125" s="20" t="n">
        <v>45781.125</v>
      </c>
      <c r="BF125" s="20" t="n">
        <v>45781.54166666666</v>
      </c>
      <c r="BG125" s="20" t="n">
        <v>45781.625</v>
      </c>
    </row>
    <row r="126">
      <c r="A126" s="5">
        <f>A125+1</f>
        <v/>
      </c>
      <c r="B126" s="3">
        <f>-SUMIFS(df_extrato_zig!G:G,df_extrato_zig!E:E,Conciliacao!A126,df_extrato_zig!D:D,"Saque")-SUMIFS(df_extrato_zig!G:G,df_extrato_zig!E:E,Conciliacao!A126,df_extrato_zig!D:D,"Antecipação")</f>
        <v/>
      </c>
      <c r="C126" s="3">
        <f>SUMIFS(df_extrato_zig!E:E,df_extrato_zig!L:L,Conciliacao!A126,df_extrato_zig!F:F,"DINHEIRO")</f>
        <v/>
      </c>
      <c r="D126" s="3">
        <f>SUMIFS(view_parc_agrup!H:H,view_parc_agrup!G:G,Conciliacao!A126)</f>
        <v/>
      </c>
      <c r="E126" s="3">
        <f>SUMIFS(df_mutuos!I:I,df_mutuos!B:B,Conciliacao!A126)</f>
        <v/>
      </c>
      <c r="F126" s="6">
        <f>SUMIFS(df_bloqueios_judiciais!E:E,df_bloqueios_judiciais!D:D,Conciliacao!A126,df_bloqueios_judiciais!E:E,"&gt;0")</f>
        <v/>
      </c>
      <c r="G126" s="7">
        <f>SUMIFS(df_extratos!I:I,df_extratos!F:F,Conciliacao!BD126,df_extratos!G:G,"CREDITO")+SUMIFS(df_extratos!I:I,df_extratos!F:F,Conciliacao!A126,df_extratos!G:G,"CREDITO")+SUMIFS(df_extratos!I:I,df_extratos!F:F,Conciliacao!BE126,df_extratos!G:G,"CREDITO")+SUMIFS(df_extratos!I:I,df_extratos!F:F,Conciliacao!BF126,df_extratos!G:G,"CREDITO")+SUMIFS(df_extratos!I:I,df_extratos!F:F,Conciliacao!BG126,df_extratos!G:G,"CREDITO")</f>
        <v/>
      </c>
      <c r="H126" s="9">
        <f>G126-SUM(B126:F126)</f>
        <v/>
      </c>
      <c r="I126" s="4">
        <f>SUMIFS(df_blueme_sem_parcelamento!E:E,df_blueme_sem_parcelamento!H:H,Conciliacao!A126)*(-1)</f>
        <v/>
      </c>
      <c r="J126" s="4">
        <f>SUMIFS(df_blueme_com_parcelamento!J:J,df_blueme_com_parcelamento!M:M,Conciliacao!A126)*(-1)</f>
        <v/>
      </c>
      <c r="K126" s="4">
        <f>SUMIFS(df_mutuos!J:J,df_mutuos!B:B,Conciliacao!A126)*(-1)</f>
        <v/>
      </c>
      <c r="L126" s="8">
        <f>SUMIFS(df_bloqueios_judiciais!E:E,df_bloqueios_judiciais!D:D,Conciliacao!A126,df_bloqueios_judiciais!E:E,"&lt;0")</f>
        <v/>
      </c>
      <c r="M126" s="10">
        <f>SUMIFS(df_extratos!I:I,df_extratos!F:F,Conciliacao!BD126,df_extratos!G:G,"DEBITO")+SUMIFS(df_extratos!I:I,df_extratos!F:F,Conciliacao!A126,df_extratos!G:G,"DEBITO")+SUMIFS(df_extratos!I:I,df_extratos!F:F,Conciliacao!BE126,df_extratos!G:G,"DEBITO")+SUMIFS(df_extratos!I:I,df_extratos!F:F,Conciliacao!BF126,df_extratos!G:G,"DEBITO")+SUMIFS(df_extratos!I:I,df_extratos!F:F,Conciliacao!BG126,df_extratos!G:G,"DEBITO")</f>
        <v/>
      </c>
      <c r="N126" s="11">
        <f>M126-SUM(I126:L126)</f>
        <v/>
      </c>
      <c r="O126" s="25">
        <f>SUMIFS(df_ajustes_conciliaco!D:D,df_ajustes_conciliaco!C:C,Conciliacao!A126)</f>
        <v/>
      </c>
      <c r="P126" s="22">
        <f>N126+H126-O126</f>
        <v/>
      </c>
      <c r="BD126" s="20" t="n">
        <v>45782.5</v>
      </c>
      <c r="BE126" s="20" t="n">
        <v>45782.125</v>
      </c>
      <c r="BF126" s="20" t="n">
        <v>45782.54166666666</v>
      </c>
      <c r="BG126" s="20" t="n">
        <v>45782.625</v>
      </c>
    </row>
    <row r="127">
      <c r="A127" s="5">
        <f>A126+1</f>
        <v/>
      </c>
      <c r="B127" s="3">
        <f>-SUMIFS(df_extrato_zig!G:G,df_extrato_zig!E:E,Conciliacao!A127,df_extrato_zig!D:D,"Saque")-SUMIFS(df_extrato_zig!G:G,df_extrato_zig!E:E,Conciliacao!A127,df_extrato_zig!D:D,"Antecipação")</f>
        <v/>
      </c>
      <c r="C127" s="3">
        <f>SUMIFS(df_extrato_zig!E:E,df_extrato_zig!L:L,Conciliacao!A127,df_extrato_zig!F:F,"DINHEIRO")</f>
        <v/>
      </c>
      <c r="D127" s="3">
        <f>SUMIFS(view_parc_agrup!H:H,view_parc_agrup!G:G,Conciliacao!A127)</f>
        <v/>
      </c>
      <c r="E127" s="3">
        <f>SUMIFS(df_mutuos!I:I,df_mutuos!B:B,Conciliacao!A127)</f>
        <v/>
      </c>
      <c r="F127" s="6">
        <f>SUMIFS(df_bloqueios_judiciais!E:E,df_bloqueios_judiciais!D:D,Conciliacao!A127,df_bloqueios_judiciais!E:E,"&gt;0")</f>
        <v/>
      </c>
      <c r="G127" s="7">
        <f>SUMIFS(df_extratos!I:I,df_extratos!F:F,Conciliacao!BD127,df_extratos!G:G,"CREDITO")+SUMIFS(df_extratos!I:I,df_extratos!F:F,Conciliacao!A127,df_extratos!G:G,"CREDITO")+SUMIFS(df_extratos!I:I,df_extratos!F:F,Conciliacao!BE127,df_extratos!G:G,"CREDITO")+SUMIFS(df_extratos!I:I,df_extratos!F:F,Conciliacao!BF127,df_extratos!G:G,"CREDITO")+SUMIFS(df_extratos!I:I,df_extratos!F:F,Conciliacao!BG127,df_extratos!G:G,"CREDITO")</f>
        <v/>
      </c>
      <c r="H127" s="9">
        <f>G127-SUM(B127:F127)</f>
        <v/>
      </c>
      <c r="I127" s="4">
        <f>SUMIFS(df_blueme_sem_parcelamento!E:E,df_blueme_sem_parcelamento!H:H,Conciliacao!A127)*(-1)</f>
        <v/>
      </c>
      <c r="J127" s="4">
        <f>SUMIFS(df_blueme_com_parcelamento!J:J,df_blueme_com_parcelamento!M:M,Conciliacao!A127)*(-1)</f>
        <v/>
      </c>
      <c r="K127" s="4">
        <f>SUMIFS(df_mutuos!J:J,df_mutuos!B:B,Conciliacao!A127)*(-1)</f>
        <v/>
      </c>
      <c r="L127" s="8">
        <f>SUMIFS(df_bloqueios_judiciais!E:E,df_bloqueios_judiciais!D:D,Conciliacao!A127,df_bloqueios_judiciais!E:E,"&lt;0")</f>
        <v/>
      </c>
      <c r="M127" s="10">
        <f>SUMIFS(df_extratos!I:I,df_extratos!F:F,Conciliacao!BD127,df_extratos!G:G,"DEBITO")+SUMIFS(df_extratos!I:I,df_extratos!F:F,Conciliacao!A127,df_extratos!G:G,"DEBITO")+SUMIFS(df_extratos!I:I,df_extratos!F:F,Conciliacao!BE127,df_extratos!G:G,"DEBITO")+SUMIFS(df_extratos!I:I,df_extratos!F:F,Conciliacao!BF127,df_extratos!G:G,"DEBITO")+SUMIFS(df_extratos!I:I,df_extratos!F:F,Conciliacao!BG127,df_extratos!G:G,"DEBITO")</f>
        <v/>
      </c>
      <c r="N127" s="11">
        <f>M127-SUM(I127:L127)</f>
        <v/>
      </c>
      <c r="O127" s="25">
        <f>SUMIFS(df_ajustes_conciliaco!D:D,df_ajustes_conciliaco!C:C,Conciliacao!A127)</f>
        <v/>
      </c>
      <c r="P127" s="22">
        <f>N127+H127-O127</f>
        <v/>
      </c>
      <c r="BD127" s="20" t="n">
        <v>45783.5</v>
      </c>
      <c r="BE127" s="20" t="n">
        <v>45783.125</v>
      </c>
      <c r="BF127" s="20" t="n">
        <v>45783.54166666666</v>
      </c>
      <c r="BG127" s="20" t="n">
        <v>45783.625</v>
      </c>
    </row>
    <row r="128">
      <c r="A128" s="5">
        <f>A127+1</f>
        <v/>
      </c>
      <c r="B128" s="3">
        <f>-SUMIFS(df_extrato_zig!G:G,df_extrato_zig!E:E,Conciliacao!A128,df_extrato_zig!D:D,"Saque")-SUMIFS(df_extrato_zig!G:G,df_extrato_zig!E:E,Conciliacao!A128,df_extrato_zig!D:D,"Antecipação")</f>
        <v/>
      </c>
      <c r="C128" s="3">
        <f>SUMIFS(df_extrato_zig!E:E,df_extrato_zig!L:L,Conciliacao!A128,df_extrato_zig!F:F,"DINHEIRO")</f>
        <v/>
      </c>
      <c r="D128" s="3">
        <f>SUMIFS(view_parc_agrup!H:H,view_parc_agrup!G:G,Conciliacao!A128)</f>
        <v/>
      </c>
      <c r="E128" s="3">
        <f>SUMIFS(df_mutuos!I:I,df_mutuos!B:B,Conciliacao!A128)</f>
        <v/>
      </c>
      <c r="F128" s="6">
        <f>SUMIFS(df_bloqueios_judiciais!E:E,df_bloqueios_judiciais!D:D,Conciliacao!A128,df_bloqueios_judiciais!E:E,"&gt;0")</f>
        <v/>
      </c>
      <c r="G128" s="7">
        <f>SUMIFS(df_extratos!I:I,df_extratos!F:F,Conciliacao!BD128,df_extratos!G:G,"CREDITO")+SUMIFS(df_extratos!I:I,df_extratos!F:F,Conciliacao!A128,df_extratos!G:G,"CREDITO")+SUMIFS(df_extratos!I:I,df_extratos!F:F,Conciliacao!BE128,df_extratos!G:G,"CREDITO")+SUMIFS(df_extratos!I:I,df_extratos!F:F,Conciliacao!BF128,df_extratos!G:G,"CREDITO")+SUMIFS(df_extratos!I:I,df_extratos!F:F,Conciliacao!BG128,df_extratos!G:G,"CREDITO")</f>
        <v/>
      </c>
      <c r="H128" s="9">
        <f>G128-SUM(B128:F128)</f>
        <v/>
      </c>
      <c r="I128" s="4">
        <f>SUMIFS(df_blueme_sem_parcelamento!E:E,df_blueme_sem_parcelamento!H:H,Conciliacao!A128)*(-1)</f>
        <v/>
      </c>
      <c r="J128" s="4">
        <f>SUMIFS(df_blueme_com_parcelamento!J:J,df_blueme_com_parcelamento!M:M,Conciliacao!A128)*(-1)</f>
        <v/>
      </c>
      <c r="K128" s="4">
        <f>SUMIFS(df_mutuos!J:J,df_mutuos!B:B,Conciliacao!A128)*(-1)</f>
        <v/>
      </c>
      <c r="L128" s="8">
        <f>SUMIFS(df_bloqueios_judiciais!E:E,df_bloqueios_judiciais!D:D,Conciliacao!A128,df_bloqueios_judiciais!E:E,"&lt;0")</f>
        <v/>
      </c>
      <c r="M128" s="10">
        <f>SUMIFS(df_extratos!I:I,df_extratos!F:F,Conciliacao!BD128,df_extratos!G:G,"DEBITO")+SUMIFS(df_extratos!I:I,df_extratos!F:F,Conciliacao!A128,df_extratos!G:G,"DEBITO")+SUMIFS(df_extratos!I:I,df_extratos!F:F,Conciliacao!BE128,df_extratos!G:G,"DEBITO")+SUMIFS(df_extratos!I:I,df_extratos!F:F,Conciliacao!BF128,df_extratos!G:G,"DEBITO")+SUMIFS(df_extratos!I:I,df_extratos!F:F,Conciliacao!BG128,df_extratos!G:G,"DEBITO")</f>
        <v/>
      </c>
      <c r="N128" s="11">
        <f>M128-SUM(I128:L128)</f>
        <v/>
      </c>
      <c r="O128" s="25">
        <f>SUMIFS(df_ajustes_conciliaco!D:D,df_ajustes_conciliaco!C:C,Conciliacao!A128)</f>
        <v/>
      </c>
      <c r="P128" s="22">
        <f>N128+H128-O128</f>
        <v/>
      </c>
      <c r="BD128" s="20" t="n">
        <v>45784.5</v>
      </c>
      <c r="BE128" s="20" t="n">
        <v>45784.125</v>
      </c>
      <c r="BF128" s="20" t="n">
        <v>45784.54166666666</v>
      </c>
      <c r="BG128" s="20" t="n">
        <v>45784.625</v>
      </c>
    </row>
    <row r="129">
      <c r="A129" s="5">
        <f>A128+1</f>
        <v/>
      </c>
      <c r="B129" s="3">
        <f>-SUMIFS(df_extrato_zig!G:G,df_extrato_zig!E:E,Conciliacao!A129,df_extrato_zig!D:D,"Saque")-SUMIFS(df_extrato_zig!G:G,df_extrato_zig!E:E,Conciliacao!A129,df_extrato_zig!D:D,"Antecipação")</f>
        <v/>
      </c>
      <c r="C129" s="3">
        <f>SUMIFS(df_extrato_zig!E:E,df_extrato_zig!L:L,Conciliacao!A129,df_extrato_zig!F:F,"DINHEIRO")</f>
        <v/>
      </c>
      <c r="D129" s="3">
        <f>SUMIFS(view_parc_agrup!H:H,view_parc_agrup!G:G,Conciliacao!A129)</f>
        <v/>
      </c>
      <c r="E129" s="3">
        <f>SUMIFS(df_mutuos!I:I,df_mutuos!B:B,Conciliacao!A129)</f>
        <v/>
      </c>
      <c r="F129" s="6">
        <f>SUMIFS(df_bloqueios_judiciais!E:E,df_bloqueios_judiciais!D:D,Conciliacao!A129,df_bloqueios_judiciais!E:E,"&gt;0")</f>
        <v/>
      </c>
      <c r="G129" s="7">
        <f>SUMIFS(df_extratos!I:I,df_extratos!F:F,Conciliacao!BD129,df_extratos!G:G,"CREDITO")+SUMIFS(df_extratos!I:I,df_extratos!F:F,Conciliacao!A129,df_extratos!G:G,"CREDITO")+SUMIFS(df_extratos!I:I,df_extratos!F:F,Conciliacao!BE129,df_extratos!G:G,"CREDITO")+SUMIFS(df_extratos!I:I,df_extratos!F:F,Conciliacao!BF129,df_extratos!G:G,"CREDITO")+SUMIFS(df_extratos!I:I,df_extratos!F:F,Conciliacao!BG129,df_extratos!G:G,"CREDITO")</f>
        <v/>
      </c>
      <c r="H129" s="9">
        <f>G129-SUM(B129:F129)</f>
        <v/>
      </c>
      <c r="I129" s="4">
        <f>SUMIFS(df_blueme_sem_parcelamento!E:E,df_blueme_sem_parcelamento!H:H,Conciliacao!A129)*(-1)</f>
        <v/>
      </c>
      <c r="J129" s="4">
        <f>SUMIFS(df_blueme_com_parcelamento!J:J,df_blueme_com_parcelamento!M:M,Conciliacao!A129)*(-1)</f>
        <v/>
      </c>
      <c r="K129" s="4">
        <f>SUMIFS(df_mutuos!J:J,df_mutuos!B:B,Conciliacao!A129)*(-1)</f>
        <v/>
      </c>
      <c r="L129" s="8">
        <f>SUMIFS(df_bloqueios_judiciais!E:E,df_bloqueios_judiciais!D:D,Conciliacao!A129,df_bloqueios_judiciais!E:E,"&lt;0")</f>
        <v/>
      </c>
      <c r="M129" s="10">
        <f>SUMIFS(df_extratos!I:I,df_extratos!F:F,Conciliacao!BD129,df_extratos!G:G,"DEBITO")+SUMIFS(df_extratos!I:I,df_extratos!F:F,Conciliacao!A129,df_extratos!G:G,"DEBITO")+SUMIFS(df_extratos!I:I,df_extratos!F:F,Conciliacao!BE129,df_extratos!G:G,"DEBITO")+SUMIFS(df_extratos!I:I,df_extratos!F:F,Conciliacao!BF129,df_extratos!G:G,"DEBITO")+SUMIFS(df_extratos!I:I,df_extratos!F:F,Conciliacao!BG129,df_extratos!G:G,"DEBITO")</f>
        <v/>
      </c>
      <c r="N129" s="11">
        <f>M129-SUM(I129:L129)</f>
        <v/>
      </c>
      <c r="O129" s="25">
        <f>SUMIFS(df_ajustes_conciliaco!D:D,df_ajustes_conciliaco!C:C,Conciliacao!A129)</f>
        <v/>
      </c>
      <c r="P129" s="22">
        <f>N129+H129-O129</f>
        <v/>
      </c>
      <c r="BD129" s="20" t="n">
        <v>45785.5</v>
      </c>
      <c r="BE129" s="20" t="n">
        <v>45785.125</v>
      </c>
      <c r="BF129" s="20" t="n">
        <v>45785.54166666666</v>
      </c>
      <c r="BG129" s="20" t="n">
        <v>45785.625</v>
      </c>
    </row>
    <row r="130">
      <c r="A130" s="5">
        <f>A129+1</f>
        <v/>
      </c>
      <c r="B130" s="3">
        <f>-SUMIFS(df_extrato_zig!G:G,df_extrato_zig!E:E,Conciliacao!A130,df_extrato_zig!D:D,"Saque")-SUMIFS(df_extrato_zig!G:G,df_extrato_zig!E:E,Conciliacao!A130,df_extrato_zig!D:D,"Antecipação")</f>
        <v/>
      </c>
      <c r="C130" s="3">
        <f>SUMIFS(df_extrato_zig!E:E,df_extrato_zig!L:L,Conciliacao!A130,df_extrato_zig!F:F,"DINHEIRO")</f>
        <v/>
      </c>
      <c r="D130" s="3">
        <f>SUMIFS(view_parc_agrup!H:H,view_parc_agrup!G:G,Conciliacao!A130)</f>
        <v/>
      </c>
      <c r="E130" s="3">
        <f>SUMIFS(df_mutuos!I:I,df_mutuos!B:B,Conciliacao!A130)</f>
        <v/>
      </c>
      <c r="F130" s="6">
        <f>SUMIFS(df_bloqueios_judiciais!E:E,df_bloqueios_judiciais!D:D,Conciliacao!A130,df_bloqueios_judiciais!E:E,"&gt;0")</f>
        <v/>
      </c>
      <c r="G130" s="7">
        <f>SUMIFS(df_extratos!I:I,df_extratos!F:F,Conciliacao!BD130,df_extratos!G:G,"CREDITO")+SUMIFS(df_extratos!I:I,df_extratos!F:F,Conciliacao!A130,df_extratos!G:G,"CREDITO")+SUMIFS(df_extratos!I:I,df_extratos!F:F,Conciliacao!BE130,df_extratos!G:G,"CREDITO")+SUMIFS(df_extratos!I:I,df_extratos!F:F,Conciliacao!BF130,df_extratos!G:G,"CREDITO")+SUMIFS(df_extratos!I:I,df_extratos!F:F,Conciliacao!BG130,df_extratos!G:G,"CREDITO")</f>
        <v/>
      </c>
      <c r="H130" s="9">
        <f>G130-SUM(B130:F130)</f>
        <v/>
      </c>
      <c r="I130" s="4">
        <f>SUMIFS(df_blueme_sem_parcelamento!E:E,df_blueme_sem_parcelamento!H:H,Conciliacao!A130)*(-1)</f>
        <v/>
      </c>
      <c r="J130" s="4">
        <f>SUMIFS(df_blueme_com_parcelamento!J:J,df_blueme_com_parcelamento!M:M,Conciliacao!A130)*(-1)</f>
        <v/>
      </c>
      <c r="K130" s="4">
        <f>SUMIFS(df_mutuos!J:J,df_mutuos!B:B,Conciliacao!A130)*(-1)</f>
        <v/>
      </c>
      <c r="L130" s="8">
        <f>SUMIFS(df_bloqueios_judiciais!E:E,df_bloqueios_judiciais!D:D,Conciliacao!A130,df_bloqueios_judiciais!E:E,"&lt;0")</f>
        <v/>
      </c>
      <c r="M130" s="10">
        <f>SUMIFS(df_extratos!I:I,df_extratos!F:F,Conciliacao!BD130,df_extratos!G:G,"DEBITO")+SUMIFS(df_extratos!I:I,df_extratos!F:F,Conciliacao!A130,df_extratos!G:G,"DEBITO")+SUMIFS(df_extratos!I:I,df_extratos!F:F,Conciliacao!BE130,df_extratos!G:G,"DEBITO")+SUMIFS(df_extratos!I:I,df_extratos!F:F,Conciliacao!BF130,df_extratos!G:G,"DEBITO")+SUMIFS(df_extratos!I:I,df_extratos!F:F,Conciliacao!BG130,df_extratos!G:G,"DEBITO")</f>
        <v/>
      </c>
      <c r="N130" s="11">
        <f>M130-SUM(I130:L130)</f>
        <v/>
      </c>
      <c r="O130" s="25">
        <f>SUMIFS(df_ajustes_conciliaco!D:D,df_ajustes_conciliaco!C:C,Conciliacao!A130)</f>
        <v/>
      </c>
      <c r="P130" s="22">
        <f>N130+H130-O130</f>
        <v/>
      </c>
      <c r="BD130" s="20" t="n">
        <v>45786.5</v>
      </c>
      <c r="BE130" s="20" t="n">
        <v>45786.125</v>
      </c>
      <c r="BF130" s="20" t="n">
        <v>45786.54166666666</v>
      </c>
      <c r="BG130" s="20" t="n">
        <v>45786.625</v>
      </c>
    </row>
    <row r="131">
      <c r="A131" s="5">
        <f>A130+1</f>
        <v/>
      </c>
      <c r="B131" s="3">
        <f>-SUMIFS(df_extrato_zig!G:G,df_extrato_zig!E:E,Conciliacao!A131,df_extrato_zig!D:D,"Saque")-SUMIFS(df_extrato_zig!G:G,df_extrato_zig!E:E,Conciliacao!A131,df_extrato_zig!D:D,"Antecipação")</f>
        <v/>
      </c>
      <c r="C131" s="3">
        <f>SUMIFS(df_extrato_zig!E:E,df_extrato_zig!L:L,Conciliacao!A131,df_extrato_zig!F:F,"DINHEIRO")</f>
        <v/>
      </c>
      <c r="D131" s="3">
        <f>SUMIFS(view_parc_agrup!H:H,view_parc_agrup!G:G,Conciliacao!A131)</f>
        <v/>
      </c>
      <c r="E131" s="3">
        <f>SUMIFS(df_mutuos!I:I,df_mutuos!B:B,Conciliacao!A131)</f>
        <v/>
      </c>
      <c r="F131" s="6">
        <f>SUMIFS(df_bloqueios_judiciais!E:E,df_bloqueios_judiciais!D:D,Conciliacao!A131,df_bloqueios_judiciais!E:E,"&gt;0")</f>
        <v/>
      </c>
      <c r="G131" s="7">
        <f>SUMIFS(df_extratos!I:I,df_extratos!F:F,Conciliacao!BD131,df_extratos!G:G,"CREDITO")+SUMIFS(df_extratos!I:I,df_extratos!F:F,Conciliacao!A131,df_extratos!G:G,"CREDITO")+SUMIFS(df_extratos!I:I,df_extratos!F:F,Conciliacao!BE131,df_extratos!G:G,"CREDITO")+SUMIFS(df_extratos!I:I,df_extratos!F:F,Conciliacao!BF131,df_extratos!G:G,"CREDITO")+SUMIFS(df_extratos!I:I,df_extratos!F:F,Conciliacao!BG131,df_extratos!G:G,"CREDITO")</f>
        <v/>
      </c>
      <c r="H131" s="9">
        <f>G131-SUM(B131:F131)</f>
        <v/>
      </c>
      <c r="I131" s="4">
        <f>SUMIFS(df_blueme_sem_parcelamento!E:E,df_blueme_sem_parcelamento!H:H,Conciliacao!A131)*(-1)</f>
        <v/>
      </c>
      <c r="J131" s="4">
        <f>SUMIFS(df_blueme_com_parcelamento!J:J,df_blueme_com_parcelamento!M:M,Conciliacao!A131)*(-1)</f>
        <v/>
      </c>
      <c r="K131" s="4">
        <f>SUMIFS(df_mutuos!J:J,df_mutuos!B:B,Conciliacao!A131)*(-1)</f>
        <v/>
      </c>
      <c r="L131" s="8">
        <f>SUMIFS(df_bloqueios_judiciais!E:E,df_bloqueios_judiciais!D:D,Conciliacao!A131,df_bloqueios_judiciais!E:E,"&lt;0")</f>
        <v/>
      </c>
      <c r="M131" s="10">
        <f>SUMIFS(df_extratos!I:I,df_extratos!F:F,Conciliacao!BD131,df_extratos!G:G,"DEBITO")+SUMIFS(df_extratos!I:I,df_extratos!F:F,Conciliacao!A131,df_extratos!G:G,"DEBITO")+SUMIFS(df_extratos!I:I,df_extratos!F:F,Conciliacao!BE131,df_extratos!G:G,"DEBITO")+SUMIFS(df_extratos!I:I,df_extratos!F:F,Conciliacao!BF131,df_extratos!G:G,"DEBITO")+SUMIFS(df_extratos!I:I,df_extratos!F:F,Conciliacao!BG131,df_extratos!G:G,"DEBITO")</f>
        <v/>
      </c>
      <c r="N131" s="11">
        <f>M131-SUM(I131:L131)</f>
        <v/>
      </c>
      <c r="O131" s="25">
        <f>SUMIFS(df_ajustes_conciliaco!D:D,df_ajustes_conciliaco!C:C,Conciliacao!A131)</f>
        <v/>
      </c>
      <c r="P131" s="22">
        <f>N131+H131-O131</f>
        <v/>
      </c>
      <c r="BD131" s="20" t="n">
        <v>45787.5</v>
      </c>
      <c r="BE131" s="20" t="n">
        <v>45787.125</v>
      </c>
      <c r="BF131" s="20" t="n">
        <v>45787.54166666666</v>
      </c>
      <c r="BG131" s="20" t="n">
        <v>45787.625</v>
      </c>
    </row>
    <row r="132">
      <c r="A132" s="5">
        <f>A131+1</f>
        <v/>
      </c>
      <c r="B132" s="3">
        <f>-SUMIFS(df_extrato_zig!G:G,df_extrato_zig!E:E,Conciliacao!A132,df_extrato_zig!D:D,"Saque")-SUMIFS(df_extrato_zig!G:G,df_extrato_zig!E:E,Conciliacao!A132,df_extrato_zig!D:D,"Antecipação")</f>
        <v/>
      </c>
      <c r="C132" s="3">
        <f>SUMIFS(df_extrato_zig!E:E,df_extrato_zig!L:L,Conciliacao!A132,df_extrato_zig!F:F,"DINHEIRO")</f>
        <v/>
      </c>
      <c r="D132" s="3">
        <f>SUMIFS(view_parc_agrup!H:H,view_parc_agrup!G:G,Conciliacao!A132)</f>
        <v/>
      </c>
      <c r="E132" s="3">
        <f>SUMIFS(df_mutuos!I:I,df_mutuos!B:B,Conciliacao!A132)</f>
        <v/>
      </c>
      <c r="F132" s="6">
        <f>SUMIFS(df_bloqueios_judiciais!E:E,df_bloqueios_judiciais!D:D,Conciliacao!A132,df_bloqueios_judiciais!E:E,"&gt;0")</f>
        <v/>
      </c>
      <c r="G132" s="7">
        <f>SUMIFS(df_extratos!I:I,df_extratos!F:F,Conciliacao!BD132,df_extratos!G:G,"CREDITO")+SUMIFS(df_extratos!I:I,df_extratos!F:F,Conciliacao!A132,df_extratos!G:G,"CREDITO")+SUMIFS(df_extratos!I:I,df_extratos!F:F,Conciliacao!BE132,df_extratos!G:G,"CREDITO")+SUMIFS(df_extratos!I:I,df_extratos!F:F,Conciliacao!BF132,df_extratos!G:G,"CREDITO")+SUMIFS(df_extratos!I:I,df_extratos!F:F,Conciliacao!BG132,df_extratos!G:G,"CREDITO")</f>
        <v/>
      </c>
      <c r="H132" s="9">
        <f>G132-SUM(B132:F132)</f>
        <v/>
      </c>
      <c r="I132" s="4">
        <f>SUMIFS(df_blueme_sem_parcelamento!E:E,df_blueme_sem_parcelamento!H:H,Conciliacao!A132)*(-1)</f>
        <v/>
      </c>
      <c r="J132" s="4">
        <f>SUMIFS(df_blueme_com_parcelamento!J:J,df_blueme_com_parcelamento!M:M,Conciliacao!A132)*(-1)</f>
        <v/>
      </c>
      <c r="K132" s="4">
        <f>SUMIFS(df_mutuos!J:J,df_mutuos!B:B,Conciliacao!A132)*(-1)</f>
        <v/>
      </c>
      <c r="L132" s="8">
        <f>SUMIFS(df_bloqueios_judiciais!E:E,df_bloqueios_judiciais!D:D,Conciliacao!A132,df_bloqueios_judiciais!E:E,"&lt;0")</f>
        <v/>
      </c>
      <c r="M132" s="10">
        <f>SUMIFS(df_extratos!I:I,df_extratos!F:F,Conciliacao!BD132,df_extratos!G:G,"DEBITO")+SUMIFS(df_extratos!I:I,df_extratos!F:F,Conciliacao!A132,df_extratos!G:G,"DEBITO")+SUMIFS(df_extratos!I:I,df_extratos!F:F,Conciliacao!BE132,df_extratos!G:G,"DEBITO")+SUMIFS(df_extratos!I:I,df_extratos!F:F,Conciliacao!BF132,df_extratos!G:G,"DEBITO")+SUMIFS(df_extratos!I:I,df_extratos!F:F,Conciliacao!BG132,df_extratos!G:G,"DEBITO")</f>
        <v/>
      </c>
      <c r="N132" s="11">
        <f>M132-SUM(I132:L132)</f>
        <v/>
      </c>
      <c r="O132" s="25">
        <f>SUMIFS(df_ajustes_conciliaco!D:D,df_ajustes_conciliaco!C:C,Conciliacao!A132)</f>
        <v/>
      </c>
      <c r="P132" s="22">
        <f>N132+H132-O132</f>
        <v/>
      </c>
      <c r="BD132" s="20" t="n">
        <v>45788.5</v>
      </c>
      <c r="BE132" s="20" t="n">
        <v>45788.125</v>
      </c>
      <c r="BF132" s="20" t="n">
        <v>45788.54166666666</v>
      </c>
      <c r="BG132" s="20" t="n">
        <v>45788.625</v>
      </c>
    </row>
    <row r="133">
      <c r="A133" s="5">
        <f>A132+1</f>
        <v/>
      </c>
      <c r="B133" s="3">
        <f>-SUMIFS(df_extrato_zig!G:G,df_extrato_zig!E:E,Conciliacao!A133,df_extrato_zig!D:D,"Saque")-SUMIFS(df_extrato_zig!G:G,df_extrato_zig!E:E,Conciliacao!A133,df_extrato_zig!D:D,"Antecipação")</f>
        <v/>
      </c>
      <c r="C133" s="3">
        <f>SUMIFS(df_extrato_zig!E:E,df_extrato_zig!L:L,Conciliacao!A133,df_extrato_zig!F:F,"DINHEIRO")</f>
        <v/>
      </c>
      <c r="D133" s="3">
        <f>SUMIFS(view_parc_agrup!H:H,view_parc_agrup!G:G,Conciliacao!A133)</f>
        <v/>
      </c>
      <c r="E133" s="3">
        <f>SUMIFS(df_mutuos!I:I,df_mutuos!B:B,Conciliacao!A133)</f>
        <v/>
      </c>
      <c r="F133" s="6">
        <f>SUMIFS(df_bloqueios_judiciais!E:E,df_bloqueios_judiciais!D:D,Conciliacao!A133,df_bloqueios_judiciais!E:E,"&gt;0")</f>
        <v/>
      </c>
      <c r="G133" s="7">
        <f>SUMIFS(df_extratos!I:I,df_extratos!F:F,Conciliacao!BD133,df_extratos!G:G,"CREDITO")+SUMIFS(df_extratos!I:I,df_extratos!F:F,Conciliacao!A133,df_extratos!G:G,"CREDITO")+SUMIFS(df_extratos!I:I,df_extratos!F:F,Conciliacao!BE133,df_extratos!G:G,"CREDITO")+SUMIFS(df_extratos!I:I,df_extratos!F:F,Conciliacao!BF133,df_extratos!G:G,"CREDITO")+SUMIFS(df_extratos!I:I,df_extratos!F:F,Conciliacao!BG133,df_extratos!G:G,"CREDITO")</f>
        <v/>
      </c>
      <c r="H133" s="9">
        <f>G133-SUM(B133:F133)</f>
        <v/>
      </c>
      <c r="I133" s="4">
        <f>SUMIFS(df_blueme_sem_parcelamento!E:E,df_blueme_sem_parcelamento!H:H,Conciliacao!A133)*(-1)</f>
        <v/>
      </c>
      <c r="J133" s="4">
        <f>SUMIFS(df_blueme_com_parcelamento!J:J,df_blueme_com_parcelamento!M:M,Conciliacao!A133)*(-1)</f>
        <v/>
      </c>
      <c r="K133" s="4">
        <f>SUMIFS(df_mutuos!J:J,df_mutuos!B:B,Conciliacao!A133)*(-1)</f>
        <v/>
      </c>
      <c r="L133" s="8">
        <f>SUMIFS(df_bloqueios_judiciais!E:E,df_bloqueios_judiciais!D:D,Conciliacao!A133,df_bloqueios_judiciais!E:E,"&lt;0")</f>
        <v/>
      </c>
      <c r="M133" s="10">
        <f>SUMIFS(df_extratos!I:I,df_extratos!F:F,Conciliacao!BD133,df_extratos!G:G,"DEBITO")+SUMIFS(df_extratos!I:I,df_extratos!F:F,Conciliacao!A133,df_extratos!G:G,"DEBITO")+SUMIFS(df_extratos!I:I,df_extratos!F:F,Conciliacao!BE133,df_extratos!G:G,"DEBITO")+SUMIFS(df_extratos!I:I,df_extratos!F:F,Conciliacao!BF133,df_extratos!G:G,"DEBITO")+SUMIFS(df_extratos!I:I,df_extratos!F:F,Conciliacao!BG133,df_extratos!G:G,"DEBITO")</f>
        <v/>
      </c>
      <c r="N133" s="11">
        <f>M133-SUM(I133:L133)</f>
        <v/>
      </c>
      <c r="O133" s="25">
        <f>SUMIFS(df_ajustes_conciliaco!D:D,df_ajustes_conciliaco!C:C,Conciliacao!A133)</f>
        <v/>
      </c>
      <c r="P133" s="22">
        <f>N133+H133-O133</f>
        <v/>
      </c>
      <c r="BD133" s="20" t="n">
        <v>45789.5</v>
      </c>
      <c r="BE133" s="20" t="n">
        <v>45789.125</v>
      </c>
      <c r="BF133" s="20" t="n">
        <v>45789.54166666666</v>
      </c>
      <c r="BG133" s="20" t="n">
        <v>45789.625</v>
      </c>
    </row>
    <row r="134">
      <c r="A134" s="5">
        <f>A133+1</f>
        <v/>
      </c>
      <c r="B134" s="3">
        <f>-SUMIFS(df_extrato_zig!G:G,df_extrato_zig!E:E,Conciliacao!A134,df_extrato_zig!D:D,"Saque")-SUMIFS(df_extrato_zig!G:G,df_extrato_zig!E:E,Conciliacao!A134,df_extrato_zig!D:D,"Antecipação")</f>
        <v/>
      </c>
      <c r="C134" s="3">
        <f>SUMIFS(df_extrato_zig!E:E,df_extrato_zig!L:L,Conciliacao!A134,df_extrato_zig!F:F,"DINHEIRO")</f>
        <v/>
      </c>
      <c r="D134" s="3">
        <f>SUMIFS(view_parc_agrup!H:H,view_parc_agrup!G:G,Conciliacao!A134)</f>
        <v/>
      </c>
      <c r="E134" s="3">
        <f>SUMIFS(df_mutuos!I:I,df_mutuos!B:B,Conciliacao!A134)</f>
        <v/>
      </c>
      <c r="F134" s="6">
        <f>SUMIFS(df_bloqueios_judiciais!E:E,df_bloqueios_judiciais!D:D,Conciliacao!A134,df_bloqueios_judiciais!E:E,"&gt;0")</f>
        <v/>
      </c>
      <c r="G134" s="7">
        <f>SUMIFS(df_extratos!I:I,df_extratos!F:F,Conciliacao!BD134,df_extratos!G:G,"CREDITO")+SUMIFS(df_extratos!I:I,df_extratos!F:F,Conciliacao!A134,df_extratos!G:G,"CREDITO")+SUMIFS(df_extratos!I:I,df_extratos!F:F,Conciliacao!BE134,df_extratos!G:G,"CREDITO")+SUMIFS(df_extratos!I:I,df_extratos!F:F,Conciliacao!BF134,df_extratos!G:G,"CREDITO")+SUMIFS(df_extratos!I:I,df_extratos!F:F,Conciliacao!BG134,df_extratos!G:G,"CREDITO")</f>
        <v/>
      </c>
      <c r="H134" s="9">
        <f>G134-SUM(B134:F134)</f>
        <v/>
      </c>
      <c r="I134" s="4">
        <f>SUMIFS(df_blueme_sem_parcelamento!E:E,df_blueme_sem_parcelamento!H:H,Conciliacao!A134)*(-1)</f>
        <v/>
      </c>
      <c r="J134" s="4">
        <f>SUMIFS(df_blueme_com_parcelamento!J:J,df_blueme_com_parcelamento!M:M,Conciliacao!A134)*(-1)</f>
        <v/>
      </c>
      <c r="K134" s="4">
        <f>SUMIFS(df_mutuos!J:J,df_mutuos!B:B,Conciliacao!A134)*(-1)</f>
        <v/>
      </c>
      <c r="L134" s="8">
        <f>SUMIFS(df_bloqueios_judiciais!E:E,df_bloqueios_judiciais!D:D,Conciliacao!A134,df_bloqueios_judiciais!E:E,"&lt;0")</f>
        <v/>
      </c>
      <c r="M134" s="10">
        <f>SUMIFS(df_extratos!I:I,df_extratos!F:F,Conciliacao!BD134,df_extratos!G:G,"DEBITO")+SUMIFS(df_extratos!I:I,df_extratos!F:F,Conciliacao!A134,df_extratos!G:G,"DEBITO")+SUMIFS(df_extratos!I:I,df_extratos!F:F,Conciliacao!BE134,df_extratos!G:G,"DEBITO")+SUMIFS(df_extratos!I:I,df_extratos!F:F,Conciliacao!BF134,df_extratos!G:G,"DEBITO")+SUMIFS(df_extratos!I:I,df_extratos!F:F,Conciliacao!BG134,df_extratos!G:G,"DEBITO")</f>
        <v/>
      </c>
      <c r="N134" s="11">
        <f>M134-SUM(I134:L134)</f>
        <v/>
      </c>
      <c r="O134" s="25">
        <f>SUMIFS(df_ajustes_conciliaco!D:D,df_ajustes_conciliaco!C:C,Conciliacao!A134)</f>
        <v/>
      </c>
      <c r="P134" s="22">
        <f>N134+H134-O134</f>
        <v/>
      </c>
      <c r="BD134" s="20" t="n">
        <v>45790.5</v>
      </c>
      <c r="BE134" s="20" t="n">
        <v>45790.125</v>
      </c>
      <c r="BF134" s="20" t="n">
        <v>45790.54166666666</v>
      </c>
      <c r="BG134" s="20" t="n">
        <v>45790.625</v>
      </c>
    </row>
    <row r="135">
      <c r="A135" s="5">
        <f>A134+1</f>
        <v/>
      </c>
      <c r="B135" s="3">
        <f>-SUMIFS(df_extrato_zig!G:G,df_extrato_zig!E:E,Conciliacao!A135,df_extrato_zig!D:D,"Saque")-SUMIFS(df_extrato_zig!G:G,df_extrato_zig!E:E,Conciliacao!A135,df_extrato_zig!D:D,"Antecipação")</f>
        <v/>
      </c>
      <c r="C135" s="3">
        <f>SUMIFS(df_extrato_zig!E:E,df_extrato_zig!L:L,Conciliacao!A135,df_extrato_zig!F:F,"DINHEIRO")</f>
        <v/>
      </c>
      <c r="D135" s="3">
        <f>SUMIFS(view_parc_agrup!H:H,view_parc_agrup!G:G,Conciliacao!A135)</f>
        <v/>
      </c>
      <c r="E135" s="3">
        <f>SUMIFS(df_mutuos!I:I,df_mutuos!B:B,Conciliacao!A135)</f>
        <v/>
      </c>
      <c r="F135" s="6">
        <f>SUMIFS(df_bloqueios_judiciais!E:E,df_bloqueios_judiciais!D:D,Conciliacao!A135,df_bloqueios_judiciais!E:E,"&gt;0")</f>
        <v/>
      </c>
      <c r="G135" s="7">
        <f>SUMIFS(df_extratos!I:I,df_extratos!F:F,Conciliacao!BD135,df_extratos!G:G,"CREDITO")+SUMIFS(df_extratos!I:I,df_extratos!F:F,Conciliacao!A135,df_extratos!G:G,"CREDITO")+SUMIFS(df_extratos!I:I,df_extratos!F:F,Conciliacao!BE135,df_extratos!G:G,"CREDITO")+SUMIFS(df_extratos!I:I,df_extratos!F:F,Conciliacao!BF135,df_extratos!G:G,"CREDITO")+SUMIFS(df_extratos!I:I,df_extratos!F:F,Conciliacao!BG135,df_extratos!G:G,"CREDITO")</f>
        <v/>
      </c>
      <c r="H135" s="9">
        <f>G135-SUM(B135:F135)</f>
        <v/>
      </c>
      <c r="I135" s="4">
        <f>SUMIFS(df_blueme_sem_parcelamento!E:E,df_blueme_sem_parcelamento!H:H,Conciliacao!A135)*(-1)</f>
        <v/>
      </c>
      <c r="J135" s="4">
        <f>SUMIFS(df_blueme_com_parcelamento!J:J,df_blueme_com_parcelamento!M:M,Conciliacao!A135)*(-1)</f>
        <v/>
      </c>
      <c r="K135" s="4">
        <f>SUMIFS(df_mutuos!J:J,df_mutuos!B:B,Conciliacao!A135)*(-1)</f>
        <v/>
      </c>
      <c r="L135" s="8">
        <f>SUMIFS(df_bloqueios_judiciais!E:E,df_bloqueios_judiciais!D:D,Conciliacao!A135,df_bloqueios_judiciais!E:E,"&lt;0")</f>
        <v/>
      </c>
      <c r="M135" s="10">
        <f>SUMIFS(df_extratos!I:I,df_extratos!F:F,Conciliacao!BD135,df_extratos!G:G,"DEBITO")+SUMIFS(df_extratos!I:I,df_extratos!F:F,Conciliacao!A135,df_extratos!G:G,"DEBITO")+SUMIFS(df_extratos!I:I,df_extratos!F:F,Conciliacao!BE135,df_extratos!G:G,"DEBITO")+SUMIFS(df_extratos!I:I,df_extratos!F:F,Conciliacao!BF135,df_extratos!G:G,"DEBITO")+SUMIFS(df_extratos!I:I,df_extratos!F:F,Conciliacao!BG135,df_extratos!G:G,"DEBITO")</f>
        <v/>
      </c>
      <c r="N135" s="11">
        <f>M135-SUM(I135:L135)</f>
        <v/>
      </c>
      <c r="O135" s="25">
        <f>SUMIFS(df_ajustes_conciliaco!D:D,df_ajustes_conciliaco!C:C,Conciliacao!A135)</f>
        <v/>
      </c>
      <c r="P135" s="22">
        <f>N135+H135-O135</f>
        <v/>
      </c>
      <c r="BD135" s="20" t="n">
        <v>45791.5</v>
      </c>
      <c r="BE135" s="20" t="n">
        <v>45791.125</v>
      </c>
      <c r="BF135" s="20" t="n">
        <v>45791.54166666666</v>
      </c>
      <c r="BG135" s="20" t="n">
        <v>45791.625</v>
      </c>
    </row>
    <row r="136">
      <c r="A136" s="5">
        <f>A135+1</f>
        <v/>
      </c>
      <c r="B136" s="3">
        <f>-SUMIFS(df_extrato_zig!G:G,df_extrato_zig!E:E,Conciliacao!A136,df_extrato_zig!D:D,"Saque")-SUMIFS(df_extrato_zig!G:G,df_extrato_zig!E:E,Conciliacao!A136,df_extrato_zig!D:D,"Antecipação")</f>
        <v/>
      </c>
      <c r="C136" s="3">
        <f>SUMIFS(df_extrato_zig!E:E,df_extrato_zig!L:L,Conciliacao!A136,df_extrato_zig!F:F,"DINHEIRO")</f>
        <v/>
      </c>
      <c r="D136" s="3">
        <f>SUMIFS(view_parc_agrup!H:H,view_parc_agrup!G:G,Conciliacao!A136)</f>
        <v/>
      </c>
      <c r="E136" s="3">
        <f>SUMIFS(df_mutuos!I:I,df_mutuos!B:B,Conciliacao!A136)</f>
        <v/>
      </c>
      <c r="F136" s="6">
        <f>SUMIFS(df_bloqueios_judiciais!E:E,df_bloqueios_judiciais!D:D,Conciliacao!A136,df_bloqueios_judiciais!E:E,"&gt;0")</f>
        <v/>
      </c>
      <c r="G136" s="7">
        <f>SUMIFS(df_extratos!I:I,df_extratos!F:F,Conciliacao!BD136,df_extratos!G:G,"CREDITO")+SUMIFS(df_extratos!I:I,df_extratos!F:F,Conciliacao!A136,df_extratos!G:G,"CREDITO")+SUMIFS(df_extratos!I:I,df_extratos!F:F,Conciliacao!BE136,df_extratos!G:G,"CREDITO")+SUMIFS(df_extratos!I:I,df_extratos!F:F,Conciliacao!BF136,df_extratos!G:G,"CREDITO")+SUMIFS(df_extratos!I:I,df_extratos!F:F,Conciliacao!BG136,df_extratos!G:G,"CREDITO")</f>
        <v/>
      </c>
      <c r="H136" s="9">
        <f>G136-SUM(B136:F136)</f>
        <v/>
      </c>
      <c r="I136" s="4">
        <f>SUMIFS(df_blueme_sem_parcelamento!E:E,df_blueme_sem_parcelamento!H:H,Conciliacao!A136)*(-1)</f>
        <v/>
      </c>
      <c r="J136" s="4">
        <f>SUMIFS(df_blueme_com_parcelamento!J:J,df_blueme_com_parcelamento!M:M,Conciliacao!A136)*(-1)</f>
        <v/>
      </c>
      <c r="K136" s="4">
        <f>SUMIFS(df_mutuos!J:J,df_mutuos!B:B,Conciliacao!A136)*(-1)</f>
        <v/>
      </c>
      <c r="L136" s="8">
        <f>SUMIFS(df_bloqueios_judiciais!E:E,df_bloqueios_judiciais!D:D,Conciliacao!A136,df_bloqueios_judiciais!E:E,"&lt;0")</f>
        <v/>
      </c>
      <c r="M136" s="10">
        <f>SUMIFS(df_extratos!I:I,df_extratos!F:F,Conciliacao!BD136,df_extratos!G:G,"DEBITO")+SUMIFS(df_extratos!I:I,df_extratos!F:F,Conciliacao!A136,df_extratos!G:G,"DEBITO")+SUMIFS(df_extratos!I:I,df_extratos!F:F,Conciliacao!BE136,df_extratos!G:G,"DEBITO")+SUMIFS(df_extratos!I:I,df_extratos!F:F,Conciliacao!BF136,df_extratos!G:G,"DEBITO")+SUMIFS(df_extratos!I:I,df_extratos!F:F,Conciliacao!BG136,df_extratos!G:G,"DEBITO")</f>
        <v/>
      </c>
      <c r="N136" s="11">
        <f>M136-SUM(I136:L136)</f>
        <v/>
      </c>
      <c r="O136" s="25">
        <f>SUMIFS(df_ajustes_conciliaco!D:D,df_ajustes_conciliaco!C:C,Conciliacao!A136)</f>
        <v/>
      </c>
      <c r="P136" s="22">
        <f>N136+H136-O136</f>
        <v/>
      </c>
      <c r="BD136" s="20" t="n">
        <v>45792.5</v>
      </c>
      <c r="BE136" s="20" t="n">
        <v>45792.125</v>
      </c>
      <c r="BF136" s="20" t="n">
        <v>45792.54166666666</v>
      </c>
      <c r="BG136" s="20" t="n">
        <v>45792.625</v>
      </c>
    </row>
    <row r="137">
      <c r="A137" s="5">
        <f>A136+1</f>
        <v/>
      </c>
      <c r="B137" s="3">
        <f>-SUMIFS(df_extrato_zig!G:G,df_extrato_zig!E:E,Conciliacao!A137,df_extrato_zig!D:D,"Saque")-SUMIFS(df_extrato_zig!G:G,df_extrato_zig!E:E,Conciliacao!A137,df_extrato_zig!D:D,"Antecipação")</f>
        <v/>
      </c>
      <c r="C137" s="3">
        <f>SUMIFS(df_extrato_zig!E:E,df_extrato_zig!L:L,Conciliacao!A137,df_extrato_zig!F:F,"DINHEIRO")</f>
        <v/>
      </c>
      <c r="D137" s="3">
        <f>SUMIFS(view_parc_agrup!H:H,view_parc_agrup!G:G,Conciliacao!A137)</f>
        <v/>
      </c>
      <c r="E137" s="3">
        <f>SUMIFS(df_mutuos!I:I,df_mutuos!B:B,Conciliacao!A137)</f>
        <v/>
      </c>
      <c r="F137" s="6">
        <f>SUMIFS(df_bloqueios_judiciais!E:E,df_bloqueios_judiciais!D:D,Conciliacao!A137,df_bloqueios_judiciais!E:E,"&gt;0")</f>
        <v/>
      </c>
      <c r="G137" s="7">
        <f>SUMIFS(df_extratos!I:I,df_extratos!F:F,Conciliacao!BD137,df_extratos!G:G,"CREDITO")+SUMIFS(df_extratos!I:I,df_extratos!F:F,Conciliacao!A137,df_extratos!G:G,"CREDITO")+SUMIFS(df_extratos!I:I,df_extratos!F:F,Conciliacao!BE137,df_extratos!G:G,"CREDITO")+SUMIFS(df_extratos!I:I,df_extratos!F:F,Conciliacao!BF137,df_extratos!G:G,"CREDITO")+SUMIFS(df_extratos!I:I,df_extratos!F:F,Conciliacao!BG137,df_extratos!G:G,"CREDITO")</f>
        <v/>
      </c>
      <c r="H137" s="9">
        <f>G137-SUM(B137:F137)</f>
        <v/>
      </c>
      <c r="I137" s="4">
        <f>SUMIFS(df_blueme_sem_parcelamento!E:E,df_blueme_sem_parcelamento!H:H,Conciliacao!A137)*(-1)</f>
        <v/>
      </c>
      <c r="J137" s="4">
        <f>SUMIFS(df_blueme_com_parcelamento!J:J,df_blueme_com_parcelamento!M:M,Conciliacao!A137)*(-1)</f>
        <v/>
      </c>
      <c r="K137" s="4">
        <f>SUMIFS(df_mutuos!J:J,df_mutuos!B:B,Conciliacao!A137)*(-1)</f>
        <v/>
      </c>
      <c r="L137" s="8">
        <f>SUMIFS(df_bloqueios_judiciais!E:E,df_bloqueios_judiciais!D:D,Conciliacao!A137,df_bloqueios_judiciais!E:E,"&lt;0")</f>
        <v/>
      </c>
      <c r="M137" s="10">
        <f>SUMIFS(df_extratos!I:I,df_extratos!F:F,Conciliacao!BD137,df_extratos!G:G,"DEBITO")+SUMIFS(df_extratos!I:I,df_extratos!F:F,Conciliacao!A137,df_extratos!G:G,"DEBITO")+SUMIFS(df_extratos!I:I,df_extratos!F:F,Conciliacao!BE137,df_extratos!G:G,"DEBITO")+SUMIFS(df_extratos!I:I,df_extratos!F:F,Conciliacao!BF137,df_extratos!G:G,"DEBITO")+SUMIFS(df_extratos!I:I,df_extratos!F:F,Conciliacao!BG137,df_extratos!G:G,"DEBITO")</f>
        <v/>
      </c>
      <c r="N137" s="11">
        <f>M137-SUM(I137:L137)</f>
        <v/>
      </c>
      <c r="O137" s="25">
        <f>SUMIFS(df_ajustes_conciliaco!D:D,df_ajustes_conciliaco!C:C,Conciliacao!A137)</f>
        <v/>
      </c>
      <c r="P137" s="22">
        <f>N137+H137-O137</f>
        <v/>
      </c>
      <c r="BD137" s="20" t="n">
        <v>45793.5</v>
      </c>
      <c r="BE137" s="20" t="n">
        <v>45793.125</v>
      </c>
      <c r="BF137" s="20" t="n">
        <v>45793.54166666666</v>
      </c>
      <c r="BG137" s="20" t="n">
        <v>45793.625</v>
      </c>
    </row>
    <row r="138">
      <c r="A138" s="5">
        <f>A137+1</f>
        <v/>
      </c>
      <c r="B138" s="3">
        <f>-SUMIFS(df_extrato_zig!G:G,df_extrato_zig!E:E,Conciliacao!A138,df_extrato_zig!D:D,"Saque")-SUMIFS(df_extrato_zig!G:G,df_extrato_zig!E:E,Conciliacao!A138,df_extrato_zig!D:D,"Antecipação")</f>
        <v/>
      </c>
      <c r="C138" s="3">
        <f>SUMIFS(df_extrato_zig!E:E,df_extrato_zig!L:L,Conciliacao!A138,df_extrato_zig!F:F,"DINHEIRO")</f>
        <v/>
      </c>
      <c r="D138" s="3">
        <f>SUMIFS(view_parc_agrup!H:H,view_parc_agrup!G:G,Conciliacao!A138)</f>
        <v/>
      </c>
      <c r="E138" s="3">
        <f>SUMIFS(df_mutuos!I:I,df_mutuos!B:B,Conciliacao!A138)</f>
        <v/>
      </c>
      <c r="F138" s="6">
        <f>SUMIFS(df_bloqueios_judiciais!E:E,df_bloqueios_judiciais!D:D,Conciliacao!A138,df_bloqueios_judiciais!E:E,"&gt;0")</f>
        <v/>
      </c>
      <c r="G138" s="7">
        <f>SUMIFS(df_extratos!I:I,df_extratos!F:F,Conciliacao!BD138,df_extratos!G:G,"CREDITO")+SUMIFS(df_extratos!I:I,df_extratos!F:F,Conciliacao!A138,df_extratos!G:G,"CREDITO")+SUMIFS(df_extratos!I:I,df_extratos!F:F,Conciliacao!BE138,df_extratos!G:G,"CREDITO")+SUMIFS(df_extratos!I:I,df_extratos!F:F,Conciliacao!BF138,df_extratos!G:G,"CREDITO")+SUMIFS(df_extratos!I:I,df_extratos!F:F,Conciliacao!BG138,df_extratos!G:G,"CREDITO")</f>
        <v/>
      </c>
      <c r="H138" s="9">
        <f>G138-SUM(B138:F138)</f>
        <v/>
      </c>
      <c r="I138" s="4">
        <f>SUMIFS(df_blueme_sem_parcelamento!E:E,df_blueme_sem_parcelamento!H:H,Conciliacao!A138)*(-1)</f>
        <v/>
      </c>
      <c r="J138" s="4">
        <f>SUMIFS(df_blueme_com_parcelamento!J:J,df_blueme_com_parcelamento!M:M,Conciliacao!A138)*(-1)</f>
        <v/>
      </c>
      <c r="K138" s="4">
        <f>SUMIFS(df_mutuos!J:J,df_mutuos!B:B,Conciliacao!A138)*(-1)</f>
        <v/>
      </c>
      <c r="L138" s="8">
        <f>SUMIFS(df_bloqueios_judiciais!E:E,df_bloqueios_judiciais!D:D,Conciliacao!A138,df_bloqueios_judiciais!E:E,"&lt;0")</f>
        <v/>
      </c>
      <c r="M138" s="10">
        <f>SUMIFS(df_extratos!I:I,df_extratos!F:F,Conciliacao!BD138,df_extratos!G:G,"DEBITO")+SUMIFS(df_extratos!I:I,df_extratos!F:F,Conciliacao!A138,df_extratos!G:G,"DEBITO")+SUMIFS(df_extratos!I:I,df_extratos!F:F,Conciliacao!BE138,df_extratos!G:G,"DEBITO")+SUMIFS(df_extratos!I:I,df_extratos!F:F,Conciliacao!BF138,df_extratos!G:G,"DEBITO")+SUMIFS(df_extratos!I:I,df_extratos!F:F,Conciliacao!BG138,df_extratos!G:G,"DEBITO")</f>
        <v/>
      </c>
      <c r="N138" s="11">
        <f>M138-SUM(I138:L138)</f>
        <v/>
      </c>
      <c r="O138" s="25">
        <f>SUMIFS(df_ajustes_conciliaco!D:D,df_ajustes_conciliaco!C:C,Conciliacao!A138)</f>
        <v/>
      </c>
      <c r="P138" s="22">
        <f>N138+H138-O138</f>
        <v/>
      </c>
      <c r="BD138" s="20" t="n">
        <v>45794.5</v>
      </c>
      <c r="BE138" s="20" t="n">
        <v>45794.125</v>
      </c>
      <c r="BF138" s="20" t="n">
        <v>45794.54166666666</v>
      </c>
      <c r="BG138" s="20" t="n">
        <v>45794.625</v>
      </c>
    </row>
    <row r="139">
      <c r="A139" s="5">
        <f>A138+1</f>
        <v/>
      </c>
      <c r="B139" s="3">
        <f>-SUMIFS(df_extrato_zig!G:G,df_extrato_zig!E:E,Conciliacao!A139,df_extrato_zig!D:D,"Saque")-SUMIFS(df_extrato_zig!G:G,df_extrato_zig!E:E,Conciliacao!A139,df_extrato_zig!D:D,"Antecipação")</f>
        <v/>
      </c>
      <c r="C139" s="3">
        <f>SUMIFS(df_extrato_zig!E:E,df_extrato_zig!L:L,Conciliacao!A139,df_extrato_zig!F:F,"DINHEIRO")</f>
        <v/>
      </c>
      <c r="D139" s="3">
        <f>SUMIFS(view_parc_agrup!H:H,view_parc_agrup!G:G,Conciliacao!A139)</f>
        <v/>
      </c>
      <c r="E139" s="3">
        <f>SUMIFS(df_mutuos!I:I,df_mutuos!B:B,Conciliacao!A139)</f>
        <v/>
      </c>
      <c r="F139" s="6">
        <f>SUMIFS(df_bloqueios_judiciais!E:E,df_bloqueios_judiciais!D:D,Conciliacao!A139,df_bloqueios_judiciais!E:E,"&gt;0")</f>
        <v/>
      </c>
      <c r="G139" s="7">
        <f>SUMIFS(df_extratos!I:I,df_extratos!F:F,Conciliacao!BD139,df_extratos!G:G,"CREDITO")+SUMIFS(df_extratos!I:I,df_extratos!F:F,Conciliacao!A139,df_extratos!G:G,"CREDITO")+SUMIFS(df_extratos!I:I,df_extratos!F:F,Conciliacao!BE139,df_extratos!G:G,"CREDITO")+SUMIFS(df_extratos!I:I,df_extratos!F:F,Conciliacao!BF139,df_extratos!G:G,"CREDITO")+SUMIFS(df_extratos!I:I,df_extratos!F:F,Conciliacao!BG139,df_extratos!G:G,"CREDITO")</f>
        <v/>
      </c>
      <c r="H139" s="9">
        <f>G139-SUM(B139:F139)</f>
        <v/>
      </c>
      <c r="I139" s="4">
        <f>SUMIFS(df_blueme_sem_parcelamento!E:E,df_blueme_sem_parcelamento!H:H,Conciliacao!A139)*(-1)</f>
        <v/>
      </c>
      <c r="J139" s="4">
        <f>SUMIFS(df_blueme_com_parcelamento!J:J,df_blueme_com_parcelamento!M:M,Conciliacao!A139)*(-1)</f>
        <v/>
      </c>
      <c r="K139" s="4">
        <f>SUMIFS(df_mutuos!J:J,df_mutuos!B:B,Conciliacao!A139)*(-1)</f>
        <v/>
      </c>
      <c r="L139" s="8">
        <f>SUMIFS(df_bloqueios_judiciais!E:E,df_bloqueios_judiciais!D:D,Conciliacao!A139,df_bloqueios_judiciais!E:E,"&lt;0")</f>
        <v/>
      </c>
      <c r="M139" s="10">
        <f>SUMIFS(df_extratos!I:I,df_extratos!F:F,Conciliacao!BD139,df_extratos!G:G,"DEBITO")+SUMIFS(df_extratos!I:I,df_extratos!F:F,Conciliacao!A139,df_extratos!G:G,"DEBITO")+SUMIFS(df_extratos!I:I,df_extratos!F:F,Conciliacao!BE139,df_extratos!G:G,"DEBITO")+SUMIFS(df_extratos!I:I,df_extratos!F:F,Conciliacao!BF139,df_extratos!G:G,"DEBITO")+SUMIFS(df_extratos!I:I,df_extratos!F:F,Conciliacao!BG139,df_extratos!G:G,"DEBITO")</f>
        <v/>
      </c>
      <c r="N139" s="11">
        <f>M139-SUM(I139:L139)</f>
        <v/>
      </c>
      <c r="O139" s="25">
        <f>SUMIFS(df_ajustes_conciliaco!D:D,df_ajustes_conciliaco!C:C,Conciliacao!A139)</f>
        <v/>
      </c>
      <c r="P139" s="22">
        <f>N139+H139-O139</f>
        <v/>
      </c>
      <c r="BD139" s="20" t="n">
        <v>45795.5</v>
      </c>
      <c r="BE139" s="20" t="n">
        <v>45795.125</v>
      </c>
      <c r="BF139" s="20" t="n">
        <v>45795.54166666666</v>
      </c>
      <c r="BG139" s="20" t="n">
        <v>45795.625</v>
      </c>
    </row>
    <row r="140">
      <c r="A140" s="5">
        <f>A139+1</f>
        <v/>
      </c>
      <c r="B140" s="3">
        <f>-SUMIFS(df_extrato_zig!G:G,df_extrato_zig!E:E,Conciliacao!A140,df_extrato_zig!D:D,"Saque")-SUMIFS(df_extrato_zig!G:G,df_extrato_zig!E:E,Conciliacao!A140,df_extrato_zig!D:D,"Antecipação")</f>
        <v/>
      </c>
      <c r="C140" s="3">
        <f>SUMIFS(df_extrato_zig!E:E,df_extrato_zig!L:L,Conciliacao!A140,df_extrato_zig!F:F,"DINHEIRO")</f>
        <v/>
      </c>
      <c r="D140" s="3">
        <f>SUMIFS(view_parc_agrup!H:H,view_parc_agrup!G:G,Conciliacao!A140)</f>
        <v/>
      </c>
      <c r="E140" s="3">
        <f>SUMIFS(df_mutuos!I:I,df_mutuos!B:B,Conciliacao!A140)</f>
        <v/>
      </c>
      <c r="F140" s="6">
        <f>SUMIFS(df_bloqueios_judiciais!E:E,df_bloqueios_judiciais!D:D,Conciliacao!A140,df_bloqueios_judiciais!E:E,"&gt;0")</f>
        <v/>
      </c>
      <c r="G140" s="7">
        <f>SUMIFS(df_extratos!I:I,df_extratos!F:F,Conciliacao!BD140,df_extratos!G:G,"CREDITO")+SUMIFS(df_extratos!I:I,df_extratos!F:F,Conciliacao!A140,df_extratos!G:G,"CREDITO")+SUMIFS(df_extratos!I:I,df_extratos!F:F,Conciliacao!BE140,df_extratos!G:G,"CREDITO")+SUMIFS(df_extratos!I:I,df_extratos!F:F,Conciliacao!BF140,df_extratos!G:G,"CREDITO")+SUMIFS(df_extratos!I:I,df_extratos!F:F,Conciliacao!BG140,df_extratos!G:G,"CREDITO")</f>
        <v/>
      </c>
      <c r="H140" s="9">
        <f>G140-SUM(B140:F140)</f>
        <v/>
      </c>
      <c r="I140" s="4">
        <f>SUMIFS(df_blueme_sem_parcelamento!E:E,df_blueme_sem_parcelamento!H:H,Conciliacao!A140)*(-1)</f>
        <v/>
      </c>
      <c r="J140" s="4">
        <f>SUMIFS(df_blueme_com_parcelamento!J:J,df_blueme_com_parcelamento!M:M,Conciliacao!A140)*(-1)</f>
        <v/>
      </c>
      <c r="K140" s="4">
        <f>SUMIFS(df_mutuos!J:J,df_mutuos!B:B,Conciliacao!A140)*(-1)</f>
        <v/>
      </c>
      <c r="L140" s="8">
        <f>SUMIFS(df_bloqueios_judiciais!E:E,df_bloqueios_judiciais!D:D,Conciliacao!A140,df_bloqueios_judiciais!E:E,"&lt;0")</f>
        <v/>
      </c>
      <c r="M140" s="10">
        <f>SUMIFS(df_extratos!I:I,df_extratos!F:F,Conciliacao!BD140,df_extratos!G:G,"DEBITO")+SUMIFS(df_extratos!I:I,df_extratos!F:F,Conciliacao!A140,df_extratos!G:G,"DEBITO")+SUMIFS(df_extratos!I:I,df_extratos!F:F,Conciliacao!BE140,df_extratos!G:G,"DEBITO")+SUMIFS(df_extratos!I:I,df_extratos!F:F,Conciliacao!BF140,df_extratos!G:G,"DEBITO")+SUMIFS(df_extratos!I:I,df_extratos!F:F,Conciliacao!BG140,df_extratos!G:G,"DEBITO")</f>
        <v/>
      </c>
      <c r="N140" s="11">
        <f>M140-SUM(I140:L140)</f>
        <v/>
      </c>
      <c r="O140" s="25">
        <f>SUMIFS(df_ajustes_conciliaco!D:D,df_ajustes_conciliaco!C:C,Conciliacao!A140)</f>
        <v/>
      </c>
      <c r="P140" s="22">
        <f>N140+H140-O140</f>
        <v/>
      </c>
      <c r="BD140" s="20" t="n">
        <v>45796.5</v>
      </c>
      <c r="BE140" s="20" t="n">
        <v>45796.125</v>
      </c>
      <c r="BF140" s="20" t="n">
        <v>45796.54166666666</v>
      </c>
      <c r="BG140" s="20" t="n">
        <v>45796.625</v>
      </c>
    </row>
    <row r="141">
      <c r="A141" s="5">
        <f>A140+1</f>
        <v/>
      </c>
      <c r="B141" s="3">
        <f>-SUMIFS(df_extrato_zig!G:G,df_extrato_zig!E:E,Conciliacao!A141,df_extrato_zig!D:D,"Saque")-SUMIFS(df_extrato_zig!G:G,df_extrato_zig!E:E,Conciliacao!A141,df_extrato_zig!D:D,"Antecipação")</f>
        <v/>
      </c>
      <c r="C141" s="3">
        <f>SUMIFS(df_extrato_zig!E:E,df_extrato_zig!L:L,Conciliacao!A141,df_extrato_zig!F:F,"DINHEIRO")</f>
        <v/>
      </c>
      <c r="D141" s="3">
        <f>SUMIFS(view_parc_agrup!H:H,view_parc_agrup!G:G,Conciliacao!A141)</f>
        <v/>
      </c>
      <c r="E141" s="3">
        <f>SUMIFS(df_mutuos!I:I,df_mutuos!B:B,Conciliacao!A141)</f>
        <v/>
      </c>
      <c r="F141" s="6">
        <f>SUMIFS(df_bloqueios_judiciais!E:E,df_bloqueios_judiciais!D:D,Conciliacao!A141,df_bloqueios_judiciais!E:E,"&gt;0")</f>
        <v/>
      </c>
      <c r="G141" s="7">
        <f>SUMIFS(df_extratos!I:I,df_extratos!F:F,Conciliacao!BD141,df_extratos!G:G,"CREDITO")+SUMIFS(df_extratos!I:I,df_extratos!F:F,Conciliacao!A141,df_extratos!G:G,"CREDITO")+SUMIFS(df_extratos!I:I,df_extratos!F:F,Conciliacao!BE141,df_extratos!G:G,"CREDITO")+SUMIFS(df_extratos!I:I,df_extratos!F:F,Conciliacao!BF141,df_extratos!G:G,"CREDITO")+SUMIFS(df_extratos!I:I,df_extratos!F:F,Conciliacao!BG141,df_extratos!G:G,"CREDITO")</f>
        <v/>
      </c>
      <c r="H141" s="9">
        <f>G141-SUM(B141:F141)</f>
        <v/>
      </c>
      <c r="I141" s="4">
        <f>SUMIFS(df_blueme_sem_parcelamento!E:E,df_blueme_sem_parcelamento!H:H,Conciliacao!A141)*(-1)</f>
        <v/>
      </c>
      <c r="J141" s="4">
        <f>SUMIFS(df_blueme_com_parcelamento!J:J,df_blueme_com_parcelamento!M:M,Conciliacao!A141)*(-1)</f>
        <v/>
      </c>
      <c r="K141" s="4">
        <f>SUMIFS(df_mutuos!J:J,df_mutuos!B:B,Conciliacao!A141)*(-1)</f>
        <v/>
      </c>
      <c r="L141" s="8">
        <f>SUMIFS(df_bloqueios_judiciais!E:E,df_bloqueios_judiciais!D:D,Conciliacao!A141,df_bloqueios_judiciais!E:E,"&lt;0")</f>
        <v/>
      </c>
      <c r="M141" s="10">
        <f>SUMIFS(df_extratos!I:I,df_extratos!F:F,Conciliacao!BD141,df_extratos!G:G,"DEBITO")+SUMIFS(df_extratos!I:I,df_extratos!F:F,Conciliacao!A141,df_extratos!G:G,"DEBITO")+SUMIFS(df_extratos!I:I,df_extratos!F:F,Conciliacao!BE141,df_extratos!G:G,"DEBITO")+SUMIFS(df_extratos!I:I,df_extratos!F:F,Conciliacao!BF141,df_extratos!G:G,"DEBITO")+SUMIFS(df_extratos!I:I,df_extratos!F:F,Conciliacao!BG141,df_extratos!G:G,"DEBITO")</f>
        <v/>
      </c>
      <c r="N141" s="11">
        <f>M141-SUM(I141:L141)</f>
        <v/>
      </c>
      <c r="O141" s="25">
        <f>SUMIFS(df_ajustes_conciliaco!D:D,df_ajustes_conciliaco!C:C,Conciliacao!A141)</f>
        <v/>
      </c>
      <c r="P141" s="22">
        <f>N141+H141-O141</f>
        <v/>
      </c>
      <c r="BD141" s="20" t="n">
        <v>45797.5</v>
      </c>
      <c r="BE141" s="20" t="n">
        <v>45797.125</v>
      </c>
      <c r="BF141" s="20" t="n">
        <v>45797.54166666666</v>
      </c>
      <c r="BG141" s="20" t="n">
        <v>45797.625</v>
      </c>
    </row>
    <row r="142">
      <c r="A142" s="5">
        <f>A141+1</f>
        <v/>
      </c>
      <c r="B142" s="3">
        <f>-SUMIFS(df_extrato_zig!G:G,df_extrato_zig!E:E,Conciliacao!A142,df_extrato_zig!D:D,"Saque")-SUMIFS(df_extrato_zig!G:G,df_extrato_zig!E:E,Conciliacao!A142,df_extrato_zig!D:D,"Antecipação")</f>
        <v/>
      </c>
      <c r="C142" s="3">
        <f>SUMIFS(df_extrato_zig!E:E,df_extrato_zig!L:L,Conciliacao!A142,df_extrato_zig!F:F,"DINHEIRO")</f>
        <v/>
      </c>
      <c r="D142" s="3">
        <f>SUMIFS(view_parc_agrup!H:H,view_parc_agrup!G:G,Conciliacao!A142)</f>
        <v/>
      </c>
      <c r="E142" s="3">
        <f>SUMIFS(df_mutuos!I:I,df_mutuos!B:B,Conciliacao!A142)</f>
        <v/>
      </c>
      <c r="F142" s="6">
        <f>SUMIFS(df_bloqueios_judiciais!E:E,df_bloqueios_judiciais!D:D,Conciliacao!A142,df_bloqueios_judiciais!E:E,"&gt;0")</f>
        <v/>
      </c>
      <c r="G142" s="7">
        <f>SUMIFS(df_extratos!I:I,df_extratos!F:F,Conciliacao!BD142,df_extratos!G:G,"CREDITO")+SUMIFS(df_extratos!I:I,df_extratos!F:F,Conciliacao!A142,df_extratos!G:G,"CREDITO")+SUMIFS(df_extratos!I:I,df_extratos!F:F,Conciliacao!BE142,df_extratos!G:G,"CREDITO")+SUMIFS(df_extratos!I:I,df_extratos!F:F,Conciliacao!BF142,df_extratos!G:G,"CREDITO")+SUMIFS(df_extratos!I:I,df_extratos!F:F,Conciliacao!BG142,df_extratos!G:G,"CREDITO")</f>
        <v/>
      </c>
      <c r="H142" s="9">
        <f>G142-SUM(B142:F142)</f>
        <v/>
      </c>
      <c r="I142" s="4">
        <f>SUMIFS(df_blueme_sem_parcelamento!E:E,df_blueme_sem_parcelamento!H:H,Conciliacao!A142)*(-1)</f>
        <v/>
      </c>
      <c r="J142" s="4">
        <f>SUMIFS(df_blueme_com_parcelamento!J:J,df_blueme_com_parcelamento!M:M,Conciliacao!A142)*(-1)</f>
        <v/>
      </c>
      <c r="K142" s="4">
        <f>SUMIFS(df_mutuos!J:J,df_mutuos!B:B,Conciliacao!A142)*(-1)</f>
        <v/>
      </c>
      <c r="L142" s="8">
        <f>SUMIFS(df_bloqueios_judiciais!E:E,df_bloqueios_judiciais!D:D,Conciliacao!A142,df_bloqueios_judiciais!E:E,"&lt;0")</f>
        <v/>
      </c>
      <c r="M142" s="10">
        <f>SUMIFS(df_extratos!I:I,df_extratos!F:F,Conciliacao!BD142,df_extratos!G:G,"DEBITO")+SUMIFS(df_extratos!I:I,df_extratos!F:F,Conciliacao!A142,df_extratos!G:G,"DEBITO")+SUMIFS(df_extratos!I:I,df_extratos!F:F,Conciliacao!BE142,df_extratos!G:G,"DEBITO")+SUMIFS(df_extratos!I:I,df_extratos!F:F,Conciliacao!BF142,df_extratos!G:G,"DEBITO")+SUMIFS(df_extratos!I:I,df_extratos!F:F,Conciliacao!BG142,df_extratos!G:G,"DEBITO")</f>
        <v/>
      </c>
      <c r="N142" s="11">
        <f>M142-SUM(I142:L142)</f>
        <v/>
      </c>
      <c r="O142" s="25">
        <f>SUMIFS(df_ajustes_conciliaco!D:D,df_ajustes_conciliaco!C:C,Conciliacao!A142)</f>
        <v/>
      </c>
      <c r="P142" s="22">
        <f>N142+H142-O142</f>
        <v/>
      </c>
      <c r="BD142" s="20" t="n">
        <v>45798.5</v>
      </c>
      <c r="BE142" s="20" t="n">
        <v>45798.125</v>
      </c>
      <c r="BF142" s="20" t="n">
        <v>45798.54166666666</v>
      </c>
      <c r="BG142" s="20" t="n">
        <v>45798.625</v>
      </c>
    </row>
    <row r="143">
      <c r="A143" s="5">
        <f>A142+1</f>
        <v/>
      </c>
      <c r="B143" s="3">
        <f>-SUMIFS(df_extrato_zig!G:G,df_extrato_zig!E:E,Conciliacao!A143,df_extrato_zig!D:D,"Saque")-SUMIFS(df_extrato_zig!G:G,df_extrato_zig!E:E,Conciliacao!A143,df_extrato_zig!D:D,"Antecipação")</f>
        <v/>
      </c>
      <c r="C143" s="3">
        <f>SUMIFS(df_extrato_zig!E:E,df_extrato_zig!L:L,Conciliacao!A143,df_extrato_zig!F:F,"DINHEIRO")</f>
        <v/>
      </c>
      <c r="D143" s="3">
        <f>SUMIFS(view_parc_agrup!H:H,view_parc_agrup!G:G,Conciliacao!A143)</f>
        <v/>
      </c>
      <c r="E143" s="3">
        <f>SUMIFS(df_mutuos!I:I,df_mutuos!B:B,Conciliacao!A143)</f>
        <v/>
      </c>
      <c r="F143" s="6">
        <f>SUMIFS(df_bloqueios_judiciais!E:E,df_bloqueios_judiciais!D:D,Conciliacao!A143,df_bloqueios_judiciais!E:E,"&gt;0")</f>
        <v/>
      </c>
      <c r="G143" s="7">
        <f>SUMIFS(df_extratos!I:I,df_extratos!F:F,Conciliacao!BD143,df_extratos!G:G,"CREDITO")+SUMIFS(df_extratos!I:I,df_extratos!F:F,Conciliacao!A143,df_extratos!G:G,"CREDITO")+SUMIFS(df_extratos!I:I,df_extratos!F:F,Conciliacao!BE143,df_extratos!G:G,"CREDITO")+SUMIFS(df_extratos!I:I,df_extratos!F:F,Conciliacao!BF143,df_extratos!G:G,"CREDITO")+SUMIFS(df_extratos!I:I,df_extratos!F:F,Conciliacao!BG143,df_extratos!G:G,"CREDITO")</f>
        <v/>
      </c>
      <c r="H143" s="9">
        <f>G143-SUM(B143:F143)</f>
        <v/>
      </c>
      <c r="I143" s="4">
        <f>SUMIFS(df_blueme_sem_parcelamento!E:E,df_blueme_sem_parcelamento!H:H,Conciliacao!A143)*(-1)</f>
        <v/>
      </c>
      <c r="J143" s="4">
        <f>SUMIFS(df_blueme_com_parcelamento!J:J,df_blueme_com_parcelamento!M:M,Conciliacao!A143)*(-1)</f>
        <v/>
      </c>
      <c r="K143" s="4">
        <f>SUMIFS(df_mutuos!J:J,df_mutuos!B:B,Conciliacao!A143)*(-1)</f>
        <v/>
      </c>
      <c r="L143" s="8">
        <f>SUMIFS(df_bloqueios_judiciais!E:E,df_bloqueios_judiciais!D:D,Conciliacao!A143,df_bloqueios_judiciais!E:E,"&lt;0")</f>
        <v/>
      </c>
      <c r="M143" s="10">
        <f>SUMIFS(df_extratos!I:I,df_extratos!F:F,Conciliacao!BD143,df_extratos!G:G,"DEBITO")+SUMIFS(df_extratos!I:I,df_extratos!F:F,Conciliacao!A143,df_extratos!G:G,"DEBITO")+SUMIFS(df_extratos!I:I,df_extratos!F:F,Conciliacao!BE143,df_extratos!G:G,"DEBITO")+SUMIFS(df_extratos!I:I,df_extratos!F:F,Conciliacao!BF143,df_extratos!G:G,"DEBITO")+SUMIFS(df_extratos!I:I,df_extratos!F:F,Conciliacao!BG143,df_extratos!G:G,"DEBITO")</f>
        <v/>
      </c>
      <c r="N143" s="11">
        <f>M143-SUM(I143:L143)</f>
        <v/>
      </c>
      <c r="O143" s="25">
        <f>SUMIFS(df_ajustes_conciliaco!D:D,df_ajustes_conciliaco!C:C,Conciliacao!A143)</f>
        <v/>
      </c>
      <c r="P143" s="22">
        <f>N143+H143-O143</f>
        <v/>
      </c>
      <c r="BD143" s="20" t="n">
        <v>45799.5</v>
      </c>
      <c r="BE143" s="20" t="n">
        <v>45799.125</v>
      </c>
      <c r="BF143" s="20" t="n">
        <v>45799.54166666666</v>
      </c>
      <c r="BG143" s="20" t="n">
        <v>45799.625</v>
      </c>
    </row>
    <row r="144">
      <c r="A144" s="5">
        <f>A143+1</f>
        <v/>
      </c>
      <c r="B144" s="3">
        <f>-SUMIFS(df_extrato_zig!G:G,df_extrato_zig!E:E,Conciliacao!A144,df_extrato_zig!D:D,"Saque")-SUMIFS(df_extrato_zig!G:G,df_extrato_zig!E:E,Conciliacao!A144,df_extrato_zig!D:D,"Antecipação")</f>
        <v/>
      </c>
      <c r="C144" s="3">
        <f>SUMIFS(df_extrato_zig!E:E,df_extrato_zig!L:L,Conciliacao!A144,df_extrato_zig!F:F,"DINHEIRO")</f>
        <v/>
      </c>
      <c r="D144" s="3">
        <f>SUMIFS(view_parc_agrup!H:H,view_parc_agrup!G:G,Conciliacao!A144)</f>
        <v/>
      </c>
      <c r="E144" s="3">
        <f>SUMIFS(df_mutuos!I:I,df_mutuos!B:B,Conciliacao!A144)</f>
        <v/>
      </c>
      <c r="F144" s="6">
        <f>SUMIFS(df_bloqueios_judiciais!E:E,df_bloqueios_judiciais!D:D,Conciliacao!A144,df_bloqueios_judiciais!E:E,"&gt;0")</f>
        <v/>
      </c>
      <c r="G144" s="7">
        <f>SUMIFS(df_extratos!I:I,df_extratos!F:F,Conciliacao!BD144,df_extratos!G:G,"CREDITO")+SUMIFS(df_extratos!I:I,df_extratos!F:F,Conciliacao!A144,df_extratos!G:G,"CREDITO")+SUMIFS(df_extratos!I:I,df_extratos!F:F,Conciliacao!BE144,df_extratos!G:G,"CREDITO")+SUMIFS(df_extratos!I:I,df_extratos!F:F,Conciliacao!BF144,df_extratos!G:G,"CREDITO")+SUMIFS(df_extratos!I:I,df_extratos!F:F,Conciliacao!BG144,df_extratos!G:G,"CREDITO")</f>
        <v/>
      </c>
      <c r="H144" s="9">
        <f>G144-SUM(B144:F144)</f>
        <v/>
      </c>
      <c r="I144" s="4">
        <f>SUMIFS(df_blueme_sem_parcelamento!E:E,df_blueme_sem_parcelamento!H:H,Conciliacao!A144)*(-1)</f>
        <v/>
      </c>
      <c r="J144" s="4">
        <f>SUMIFS(df_blueme_com_parcelamento!J:J,df_blueme_com_parcelamento!M:M,Conciliacao!A144)*(-1)</f>
        <v/>
      </c>
      <c r="K144" s="4">
        <f>SUMIFS(df_mutuos!J:J,df_mutuos!B:B,Conciliacao!A144)*(-1)</f>
        <v/>
      </c>
      <c r="L144" s="8">
        <f>SUMIFS(df_bloqueios_judiciais!E:E,df_bloqueios_judiciais!D:D,Conciliacao!A144,df_bloqueios_judiciais!E:E,"&lt;0")</f>
        <v/>
      </c>
      <c r="M144" s="10">
        <f>SUMIFS(df_extratos!I:I,df_extratos!F:F,Conciliacao!BD144,df_extratos!G:G,"DEBITO")+SUMIFS(df_extratos!I:I,df_extratos!F:F,Conciliacao!A144,df_extratos!G:G,"DEBITO")+SUMIFS(df_extratos!I:I,df_extratos!F:F,Conciliacao!BE144,df_extratos!G:G,"DEBITO")+SUMIFS(df_extratos!I:I,df_extratos!F:F,Conciliacao!BF144,df_extratos!G:G,"DEBITO")+SUMIFS(df_extratos!I:I,df_extratos!F:F,Conciliacao!BG144,df_extratos!G:G,"DEBITO")</f>
        <v/>
      </c>
      <c r="N144" s="11">
        <f>M144-SUM(I144:L144)</f>
        <v/>
      </c>
      <c r="O144" s="25">
        <f>SUMIFS(df_ajustes_conciliaco!D:D,df_ajustes_conciliaco!C:C,Conciliacao!A144)</f>
        <v/>
      </c>
      <c r="P144" s="22">
        <f>N144+H144-O144</f>
        <v/>
      </c>
      <c r="BD144" s="20" t="n">
        <v>45800.5</v>
      </c>
      <c r="BE144" s="20" t="n">
        <v>45800.125</v>
      </c>
      <c r="BF144" s="20" t="n">
        <v>45800.54166666666</v>
      </c>
      <c r="BG144" s="20" t="n">
        <v>45800.625</v>
      </c>
    </row>
    <row r="145">
      <c r="A145" s="5">
        <f>A144+1</f>
        <v/>
      </c>
      <c r="B145" s="3">
        <f>-SUMIFS(df_extrato_zig!G:G,df_extrato_zig!E:E,Conciliacao!A145,df_extrato_zig!D:D,"Saque")-SUMIFS(df_extrato_zig!G:G,df_extrato_zig!E:E,Conciliacao!A145,df_extrato_zig!D:D,"Antecipação")</f>
        <v/>
      </c>
      <c r="C145" s="3">
        <f>SUMIFS(df_extrato_zig!E:E,df_extrato_zig!L:L,Conciliacao!A145,df_extrato_zig!F:F,"DINHEIRO")</f>
        <v/>
      </c>
      <c r="D145" s="3">
        <f>SUMIFS(view_parc_agrup!H:H,view_parc_agrup!G:G,Conciliacao!A145)</f>
        <v/>
      </c>
      <c r="E145" s="3">
        <f>SUMIFS(df_mutuos!I:I,df_mutuos!B:B,Conciliacao!A145)</f>
        <v/>
      </c>
      <c r="F145" s="6">
        <f>SUMIFS(df_bloqueios_judiciais!E:E,df_bloqueios_judiciais!D:D,Conciliacao!A145,df_bloqueios_judiciais!E:E,"&gt;0")</f>
        <v/>
      </c>
      <c r="G145" s="7">
        <f>SUMIFS(df_extratos!I:I,df_extratos!F:F,Conciliacao!BD145,df_extratos!G:G,"CREDITO")+SUMIFS(df_extratos!I:I,df_extratos!F:F,Conciliacao!A145,df_extratos!G:G,"CREDITO")+SUMIFS(df_extratos!I:I,df_extratos!F:F,Conciliacao!BE145,df_extratos!G:G,"CREDITO")+SUMIFS(df_extratos!I:I,df_extratos!F:F,Conciliacao!BF145,df_extratos!G:G,"CREDITO")+SUMIFS(df_extratos!I:I,df_extratos!F:F,Conciliacao!BG145,df_extratos!G:G,"CREDITO")</f>
        <v/>
      </c>
      <c r="H145" s="9">
        <f>G145-SUM(B145:F145)</f>
        <v/>
      </c>
      <c r="I145" s="4">
        <f>SUMIFS(df_blueme_sem_parcelamento!E:E,df_blueme_sem_parcelamento!H:H,Conciliacao!A145)*(-1)</f>
        <v/>
      </c>
      <c r="J145" s="4">
        <f>SUMIFS(df_blueme_com_parcelamento!J:J,df_blueme_com_parcelamento!M:M,Conciliacao!A145)*(-1)</f>
        <v/>
      </c>
      <c r="K145" s="4">
        <f>SUMIFS(df_mutuos!J:J,df_mutuos!B:B,Conciliacao!A145)*(-1)</f>
        <v/>
      </c>
      <c r="L145" s="8">
        <f>SUMIFS(df_bloqueios_judiciais!E:E,df_bloqueios_judiciais!D:D,Conciliacao!A145,df_bloqueios_judiciais!E:E,"&lt;0")</f>
        <v/>
      </c>
      <c r="M145" s="10">
        <f>SUMIFS(df_extratos!I:I,df_extratos!F:F,Conciliacao!BD145,df_extratos!G:G,"DEBITO")+SUMIFS(df_extratos!I:I,df_extratos!F:F,Conciliacao!A145,df_extratos!G:G,"DEBITO")+SUMIFS(df_extratos!I:I,df_extratos!F:F,Conciliacao!BE145,df_extratos!G:G,"DEBITO")+SUMIFS(df_extratos!I:I,df_extratos!F:F,Conciliacao!BF145,df_extratos!G:G,"DEBITO")+SUMIFS(df_extratos!I:I,df_extratos!F:F,Conciliacao!BG145,df_extratos!G:G,"DEBITO")</f>
        <v/>
      </c>
      <c r="N145" s="11">
        <f>M145-SUM(I145:L145)</f>
        <v/>
      </c>
      <c r="O145" s="25">
        <f>SUMIFS(df_ajustes_conciliaco!D:D,df_ajustes_conciliaco!C:C,Conciliacao!A145)</f>
        <v/>
      </c>
      <c r="P145" s="22">
        <f>N145+H145-O145</f>
        <v/>
      </c>
      <c r="BD145" s="20" t="n">
        <v>45801.5</v>
      </c>
      <c r="BE145" s="20" t="n">
        <v>45801.125</v>
      </c>
      <c r="BF145" s="20" t="n">
        <v>45801.54166666666</v>
      </c>
      <c r="BG145" s="20" t="n">
        <v>45801.625</v>
      </c>
    </row>
    <row r="146">
      <c r="A146" s="5">
        <f>A145+1</f>
        <v/>
      </c>
      <c r="B146" s="3">
        <f>-SUMIFS(df_extrato_zig!G:G,df_extrato_zig!E:E,Conciliacao!A146,df_extrato_zig!D:D,"Saque")-SUMIFS(df_extrato_zig!G:G,df_extrato_zig!E:E,Conciliacao!A146,df_extrato_zig!D:D,"Antecipação")</f>
        <v/>
      </c>
      <c r="C146" s="3">
        <f>SUMIFS(df_extrato_zig!E:E,df_extrato_zig!L:L,Conciliacao!A146,df_extrato_zig!F:F,"DINHEIRO")</f>
        <v/>
      </c>
      <c r="D146" s="3">
        <f>SUMIFS(view_parc_agrup!H:H,view_parc_agrup!G:G,Conciliacao!A146)</f>
        <v/>
      </c>
      <c r="E146" s="3">
        <f>SUMIFS(df_mutuos!I:I,df_mutuos!B:B,Conciliacao!A146)</f>
        <v/>
      </c>
      <c r="F146" s="6">
        <f>SUMIFS(df_bloqueios_judiciais!E:E,df_bloqueios_judiciais!D:D,Conciliacao!A146,df_bloqueios_judiciais!E:E,"&gt;0")</f>
        <v/>
      </c>
      <c r="G146" s="7">
        <f>SUMIFS(df_extratos!I:I,df_extratos!F:F,Conciliacao!BD146,df_extratos!G:G,"CREDITO")+SUMIFS(df_extratos!I:I,df_extratos!F:F,Conciliacao!A146,df_extratos!G:G,"CREDITO")+SUMIFS(df_extratos!I:I,df_extratos!F:F,Conciliacao!BE146,df_extratos!G:G,"CREDITO")+SUMIFS(df_extratos!I:I,df_extratos!F:F,Conciliacao!BF146,df_extratos!G:G,"CREDITO")+SUMIFS(df_extratos!I:I,df_extratos!F:F,Conciliacao!BG146,df_extratos!G:G,"CREDITO")</f>
        <v/>
      </c>
      <c r="H146" s="9">
        <f>G146-SUM(B146:F146)</f>
        <v/>
      </c>
      <c r="I146" s="4">
        <f>SUMIFS(df_blueme_sem_parcelamento!E:E,df_blueme_sem_parcelamento!H:H,Conciliacao!A146)*(-1)</f>
        <v/>
      </c>
      <c r="J146" s="4">
        <f>SUMIFS(df_blueme_com_parcelamento!J:J,df_blueme_com_parcelamento!M:M,Conciliacao!A146)*(-1)</f>
        <v/>
      </c>
      <c r="K146" s="4">
        <f>SUMIFS(df_mutuos!J:J,df_mutuos!B:B,Conciliacao!A146)*(-1)</f>
        <v/>
      </c>
      <c r="L146" s="8">
        <f>SUMIFS(df_bloqueios_judiciais!E:E,df_bloqueios_judiciais!D:D,Conciliacao!A146,df_bloqueios_judiciais!E:E,"&lt;0")</f>
        <v/>
      </c>
      <c r="M146" s="10">
        <f>SUMIFS(df_extratos!I:I,df_extratos!F:F,Conciliacao!BD146,df_extratos!G:G,"DEBITO")+SUMIFS(df_extratos!I:I,df_extratos!F:F,Conciliacao!A146,df_extratos!G:G,"DEBITO")+SUMIFS(df_extratos!I:I,df_extratos!F:F,Conciliacao!BE146,df_extratos!G:G,"DEBITO")+SUMIFS(df_extratos!I:I,df_extratos!F:F,Conciliacao!BF146,df_extratos!G:G,"DEBITO")+SUMIFS(df_extratos!I:I,df_extratos!F:F,Conciliacao!BG146,df_extratos!G:G,"DEBITO")</f>
        <v/>
      </c>
      <c r="N146" s="11">
        <f>M146-SUM(I146:L146)</f>
        <v/>
      </c>
      <c r="O146" s="25">
        <f>SUMIFS(df_ajustes_conciliaco!D:D,df_ajustes_conciliaco!C:C,Conciliacao!A146)</f>
        <v/>
      </c>
      <c r="P146" s="22">
        <f>N146+H146-O146</f>
        <v/>
      </c>
      <c r="BD146" s="20" t="n">
        <v>45802.5</v>
      </c>
      <c r="BE146" s="20" t="n">
        <v>45802.125</v>
      </c>
      <c r="BF146" s="20" t="n">
        <v>45802.54166666666</v>
      </c>
      <c r="BG146" s="20" t="n">
        <v>45802.625</v>
      </c>
    </row>
    <row r="147">
      <c r="A147" s="5">
        <f>A146+1</f>
        <v/>
      </c>
      <c r="B147" s="3">
        <f>-SUMIFS(df_extrato_zig!G:G,df_extrato_zig!E:E,Conciliacao!A147,df_extrato_zig!D:D,"Saque")-SUMIFS(df_extrato_zig!G:G,df_extrato_zig!E:E,Conciliacao!A147,df_extrato_zig!D:D,"Antecipação")</f>
        <v/>
      </c>
      <c r="C147" s="3">
        <f>SUMIFS(df_extrato_zig!E:E,df_extrato_zig!L:L,Conciliacao!A147,df_extrato_zig!F:F,"DINHEIRO")</f>
        <v/>
      </c>
      <c r="D147" s="3">
        <f>SUMIFS(view_parc_agrup!H:H,view_parc_agrup!G:G,Conciliacao!A147)</f>
        <v/>
      </c>
      <c r="E147" s="3">
        <f>SUMIFS(df_mutuos!I:I,df_mutuos!B:B,Conciliacao!A147)</f>
        <v/>
      </c>
      <c r="F147" s="6">
        <f>SUMIFS(df_bloqueios_judiciais!E:E,df_bloqueios_judiciais!D:D,Conciliacao!A147,df_bloqueios_judiciais!E:E,"&gt;0")</f>
        <v/>
      </c>
      <c r="G147" s="7">
        <f>SUMIFS(df_extratos!I:I,df_extratos!F:F,Conciliacao!BD147,df_extratos!G:G,"CREDITO")+SUMIFS(df_extratos!I:I,df_extratos!F:F,Conciliacao!A147,df_extratos!G:G,"CREDITO")+SUMIFS(df_extratos!I:I,df_extratos!F:F,Conciliacao!BE147,df_extratos!G:G,"CREDITO")+SUMIFS(df_extratos!I:I,df_extratos!F:F,Conciliacao!BF147,df_extratos!G:G,"CREDITO")+SUMIFS(df_extratos!I:I,df_extratos!F:F,Conciliacao!BG147,df_extratos!G:G,"CREDITO")</f>
        <v/>
      </c>
      <c r="H147" s="9">
        <f>G147-SUM(B147:F147)</f>
        <v/>
      </c>
      <c r="I147" s="4">
        <f>SUMIFS(df_blueme_sem_parcelamento!E:E,df_blueme_sem_parcelamento!H:H,Conciliacao!A147)*(-1)</f>
        <v/>
      </c>
      <c r="J147" s="4">
        <f>SUMIFS(df_blueme_com_parcelamento!J:J,df_blueme_com_parcelamento!M:M,Conciliacao!A147)*(-1)</f>
        <v/>
      </c>
      <c r="K147" s="4">
        <f>SUMIFS(df_mutuos!J:J,df_mutuos!B:B,Conciliacao!A147)*(-1)</f>
        <v/>
      </c>
      <c r="L147" s="8">
        <f>SUMIFS(df_bloqueios_judiciais!E:E,df_bloqueios_judiciais!D:D,Conciliacao!A147,df_bloqueios_judiciais!E:E,"&lt;0")</f>
        <v/>
      </c>
      <c r="M147" s="10">
        <f>SUMIFS(df_extratos!I:I,df_extratos!F:F,Conciliacao!BD147,df_extratos!G:G,"DEBITO")+SUMIFS(df_extratos!I:I,df_extratos!F:F,Conciliacao!A147,df_extratos!G:G,"DEBITO")+SUMIFS(df_extratos!I:I,df_extratos!F:F,Conciliacao!BE147,df_extratos!G:G,"DEBITO")+SUMIFS(df_extratos!I:I,df_extratos!F:F,Conciliacao!BF147,df_extratos!G:G,"DEBITO")+SUMIFS(df_extratos!I:I,df_extratos!F:F,Conciliacao!BG147,df_extratos!G:G,"DEBITO")</f>
        <v/>
      </c>
      <c r="N147" s="11">
        <f>M147-SUM(I147:L147)</f>
        <v/>
      </c>
      <c r="O147" s="25">
        <f>SUMIFS(df_ajustes_conciliaco!D:D,df_ajustes_conciliaco!C:C,Conciliacao!A147)</f>
        <v/>
      </c>
      <c r="P147" s="22">
        <f>N147+H147-O147</f>
        <v/>
      </c>
      <c r="BD147" s="20" t="n">
        <v>45803.5</v>
      </c>
      <c r="BE147" s="20" t="n">
        <v>45803.125</v>
      </c>
      <c r="BF147" s="20" t="n">
        <v>45803.54166666666</v>
      </c>
      <c r="BG147" s="20" t="n">
        <v>45803.625</v>
      </c>
    </row>
    <row r="148">
      <c r="A148" s="5">
        <f>A147+1</f>
        <v/>
      </c>
      <c r="B148" s="3">
        <f>-SUMIFS(df_extrato_zig!G:G,df_extrato_zig!E:E,Conciliacao!A148,df_extrato_zig!D:D,"Saque")-SUMIFS(df_extrato_zig!G:G,df_extrato_zig!E:E,Conciliacao!A148,df_extrato_zig!D:D,"Antecipação")</f>
        <v/>
      </c>
      <c r="C148" s="3">
        <f>SUMIFS(df_extrato_zig!E:E,df_extrato_zig!L:L,Conciliacao!A148,df_extrato_zig!F:F,"DINHEIRO")</f>
        <v/>
      </c>
      <c r="D148" s="3">
        <f>SUMIFS(view_parc_agrup!H:H,view_parc_agrup!G:G,Conciliacao!A148)</f>
        <v/>
      </c>
      <c r="E148" s="3">
        <f>SUMIFS(df_mutuos!I:I,df_mutuos!B:B,Conciliacao!A148)</f>
        <v/>
      </c>
      <c r="F148" s="6">
        <f>SUMIFS(df_bloqueios_judiciais!E:E,df_bloqueios_judiciais!D:D,Conciliacao!A148,df_bloqueios_judiciais!E:E,"&gt;0")</f>
        <v/>
      </c>
      <c r="G148" s="7">
        <f>SUMIFS(df_extratos!I:I,df_extratos!F:F,Conciliacao!BD148,df_extratos!G:G,"CREDITO")+SUMIFS(df_extratos!I:I,df_extratos!F:F,Conciliacao!A148,df_extratos!G:G,"CREDITO")+SUMIFS(df_extratos!I:I,df_extratos!F:F,Conciliacao!BE148,df_extratos!G:G,"CREDITO")+SUMIFS(df_extratos!I:I,df_extratos!F:F,Conciliacao!BF148,df_extratos!G:G,"CREDITO")+SUMIFS(df_extratos!I:I,df_extratos!F:F,Conciliacao!BG148,df_extratos!G:G,"CREDITO")</f>
        <v/>
      </c>
      <c r="H148" s="9">
        <f>G148-SUM(B148:F148)</f>
        <v/>
      </c>
      <c r="I148" s="4">
        <f>SUMIFS(df_blueme_sem_parcelamento!E:E,df_blueme_sem_parcelamento!H:H,Conciliacao!A148)*(-1)</f>
        <v/>
      </c>
      <c r="J148" s="4">
        <f>SUMIFS(df_blueme_com_parcelamento!J:J,df_blueme_com_parcelamento!M:M,Conciliacao!A148)*(-1)</f>
        <v/>
      </c>
      <c r="K148" s="4">
        <f>SUMIFS(df_mutuos!J:J,df_mutuos!B:B,Conciliacao!A148)*(-1)</f>
        <v/>
      </c>
      <c r="L148" s="8">
        <f>SUMIFS(df_bloqueios_judiciais!E:E,df_bloqueios_judiciais!D:D,Conciliacao!A148,df_bloqueios_judiciais!E:E,"&lt;0")</f>
        <v/>
      </c>
      <c r="M148" s="10">
        <f>SUMIFS(df_extratos!I:I,df_extratos!F:F,Conciliacao!BD148,df_extratos!G:G,"DEBITO")+SUMIFS(df_extratos!I:I,df_extratos!F:F,Conciliacao!A148,df_extratos!G:G,"DEBITO")+SUMIFS(df_extratos!I:I,df_extratos!F:F,Conciliacao!BE148,df_extratos!G:G,"DEBITO")+SUMIFS(df_extratos!I:I,df_extratos!F:F,Conciliacao!BF148,df_extratos!G:G,"DEBITO")+SUMIFS(df_extratos!I:I,df_extratos!F:F,Conciliacao!BG148,df_extratos!G:G,"DEBITO")</f>
        <v/>
      </c>
      <c r="N148" s="11">
        <f>M148-SUM(I148:L148)</f>
        <v/>
      </c>
      <c r="O148" s="25">
        <f>SUMIFS(df_ajustes_conciliaco!D:D,df_ajustes_conciliaco!C:C,Conciliacao!A148)</f>
        <v/>
      </c>
      <c r="P148" s="22">
        <f>N148+H148-O148</f>
        <v/>
      </c>
      <c r="BD148" s="20" t="n">
        <v>45804.5</v>
      </c>
      <c r="BE148" s="20" t="n">
        <v>45804.125</v>
      </c>
      <c r="BF148" s="20" t="n">
        <v>45804.54166666666</v>
      </c>
      <c r="BG148" s="20" t="n">
        <v>45804.625</v>
      </c>
    </row>
    <row r="149">
      <c r="A149" s="5">
        <f>A148+1</f>
        <v/>
      </c>
      <c r="B149" s="3">
        <f>-SUMIFS(df_extrato_zig!G:G,df_extrato_zig!E:E,Conciliacao!A149,df_extrato_zig!D:D,"Saque")-SUMIFS(df_extrato_zig!G:G,df_extrato_zig!E:E,Conciliacao!A149,df_extrato_zig!D:D,"Antecipação")</f>
        <v/>
      </c>
      <c r="C149" s="3">
        <f>SUMIFS(df_extrato_zig!E:E,df_extrato_zig!L:L,Conciliacao!A149,df_extrato_zig!F:F,"DINHEIRO")</f>
        <v/>
      </c>
      <c r="D149" s="3">
        <f>SUMIFS(view_parc_agrup!H:H,view_parc_agrup!G:G,Conciliacao!A149)</f>
        <v/>
      </c>
      <c r="E149" s="3">
        <f>SUMIFS(df_mutuos!I:I,df_mutuos!B:B,Conciliacao!A149)</f>
        <v/>
      </c>
      <c r="F149" s="6">
        <f>SUMIFS(df_bloqueios_judiciais!E:E,df_bloqueios_judiciais!D:D,Conciliacao!A149,df_bloqueios_judiciais!E:E,"&gt;0")</f>
        <v/>
      </c>
      <c r="G149" s="7">
        <f>SUMIFS(df_extratos!I:I,df_extratos!F:F,Conciliacao!BD149,df_extratos!G:G,"CREDITO")+SUMIFS(df_extratos!I:I,df_extratos!F:F,Conciliacao!A149,df_extratos!G:G,"CREDITO")+SUMIFS(df_extratos!I:I,df_extratos!F:F,Conciliacao!BE149,df_extratos!G:G,"CREDITO")+SUMIFS(df_extratos!I:I,df_extratos!F:F,Conciliacao!BF149,df_extratos!G:G,"CREDITO")+SUMIFS(df_extratos!I:I,df_extratos!F:F,Conciliacao!BG149,df_extratos!G:G,"CREDITO")</f>
        <v/>
      </c>
      <c r="H149" s="9">
        <f>G149-SUM(B149:F149)</f>
        <v/>
      </c>
      <c r="I149" s="4">
        <f>SUMIFS(df_blueme_sem_parcelamento!E:E,df_blueme_sem_parcelamento!H:H,Conciliacao!A149)*(-1)</f>
        <v/>
      </c>
      <c r="J149" s="4">
        <f>SUMIFS(df_blueme_com_parcelamento!J:J,df_blueme_com_parcelamento!M:M,Conciliacao!A149)*(-1)</f>
        <v/>
      </c>
      <c r="K149" s="4">
        <f>SUMIFS(df_mutuos!J:J,df_mutuos!B:B,Conciliacao!A149)*(-1)</f>
        <v/>
      </c>
      <c r="L149" s="8">
        <f>SUMIFS(df_bloqueios_judiciais!E:E,df_bloqueios_judiciais!D:D,Conciliacao!A149,df_bloqueios_judiciais!E:E,"&lt;0")</f>
        <v/>
      </c>
      <c r="M149" s="10">
        <f>SUMIFS(df_extratos!I:I,df_extratos!F:F,Conciliacao!BD149,df_extratos!G:G,"DEBITO")+SUMIFS(df_extratos!I:I,df_extratos!F:F,Conciliacao!A149,df_extratos!G:G,"DEBITO")+SUMIFS(df_extratos!I:I,df_extratos!F:F,Conciliacao!BE149,df_extratos!G:G,"DEBITO")+SUMIFS(df_extratos!I:I,df_extratos!F:F,Conciliacao!BF149,df_extratos!G:G,"DEBITO")+SUMIFS(df_extratos!I:I,df_extratos!F:F,Conciliacao!BG149,df_extratos!G:G,"DEBITO")</f>
        <v/>
      </c>
      <c r="N149" s="11">
        <f>M149-SUM(I149:L149)</f>
        <v/>
      </c>
      <c r="O149" s="25">
        <f>SUMIFS(df_ajustes_conciliaco!D:D,df_ajustes_conciliaco!C:C,Conciliacao!A149)</f>
        <v/>
      </c>
      <c r="P149" s="22">
        <f>N149+H149-O149</f>
        <v/>
      </c>
      <c r="BD149" s="20" t="n">
        <v>45805.5</v>
      </c>
      <c r="BE149" s="20" t="n">
        <v>45805.125</v>
      </c>
      <c r="BF149" s="20" t="n">
        <v>45805.54166666666</v>
      </c>
      <c r="BG149" s="20" t="n">
        <v>45805.625</v>
      </c>
    </row>
    <row r="150">
      <c r="A150" s="5">
        <f>A149+1</f>
        <v/>
      </c>
      <c r="B150" s="3">
        <f>-SUMIFS(df_extrato_zig!G:G,df_extrato_zig!E:E,Conciliacao!A150,df_extrato_zig!D:D,"Saque")-SUMIFS(df_extrato_zig!G:G,df_extrato_zig!E:E,Conciliacao!A150,df_extrato_zig!D:D,"Antecipação")</f>
        <v/>
      </c>
      <c r="C150" s="3">
        <f>SUMIFS(df_extrato_zig!E:E,df_extrato_zig!L:L,Conciliacao!A150,df_extrato_zig!F:F,"DINHEIRO")</f>
        <v/>
      </c>
      <c r="D150" s="3">
        <f>SUMIFS(view_parc_agrup!H:H,view_parc_agrup!G:G,Conciliacao!A150)</f>
        <v/>
      </c>
      <c r="E150" s="3">
        <f>SUMIFS(df_mutuos!I:I,df_mutuos!B:B,Conciliacao!A150)</f>
        <v/>
      </c>
      <c r="F150" s="6">
        <f>SUMIFS(df_bloqueios_judiciais!E:E,df_bloqueios_judiciais!D:D,Conciliacao!A150,df_bloqueios_judiciais!E:E,"&gt;0")</f>
        <v/>
      </c>
      <c r="G150" s="7">
        <f>SUMIFS(df_extratos!I:I,df_extratos!F:F,Conciliacao!BD150,df_extratos!G:G,"CREDITO")+SUMIFS(df_extratos!I:I,df_extratos!F:F,Conciliacao!A150,df_extratos!G:G,"CREDITO")+SUMIFS(df_extratos!I:I,df_extratos!F:F,Conciliacao!BE150,df_extratos!G:G,"CREDITO")+SUMIFS(df_extratos!I:I,df_extratos!F:F,Conciliacao!BF150,df_extratos!G:G,"CREDITO")+SUMIFS(df_extratos!I:I,df_extratos!F:F,Conciliacao!BG150,df_extratos!G:G,"CREDITO")</f>
        <v/>
      </c>
      <c r="H150" s="9">
        <f>G150-SUM(B150:F150)</f>
        <v/>
      </c>
      <c r="I150" s="4">
        <f>SUMIFS(df_blueme_sem_parcelamento!E:E,df_blueme_sem_parcelamento!H:H,Conciliacao!A150)*(-1)</f>
        <v/>
      </c>
      <c r="J150" s="4">
        <f>SUMIFS(df_blueme_com_parcelamento!J:J,df_blueme_com_parcelamento!M:M,Conciliacao!A150)*(-1)</f>
        <v/>
      </c>
      <c r="K150" s="4">
        <f>SUMIFS(df_mutuos!J:J,df_mutuos!B:B,Conciliacao!A150)*(-1)</f>
        <v/>
      </c>
      <c r="L150" s="8">
        <f>SUMIFS(df_bloqueios_judiciais!E:E,df_bloqueios_judiciais!D:D,Conciliacao!A150,df_bloqueios_judiciais!E:E,"&lt;0")</f>
        <v/>
      </c>
      <c r="M150" s="10">
        <f>SUMIFS(df_extratos!I:I,df_extratos!F:F,Conciliacao!BD150,df_extratos!G:G,"DEBITO")+SUMIFS(df_extratos!I:I,df_extratos!F:F,Conciliacao!A150,df_extratos!G:G,"DEBITO")+SUMIFS(df_extratos!I:I,df_extratos!F:F,Conciliacao!BE150,df_extratos!G:G,"DEBITO")+SUMIFS(df_extratos!I:I,df_extratos!F:F,Conciliacao!BF150,df_extratos!G:G,"DEBITO")+SUMIFS(df_extratos!I:I,df_extratos!F:F,Conciliacao!BG150,df_extratos!G:G,"DEBITO")</f>
        <v/>
      </c>
      <c r="N150" s="11">
        <f>M150-SUM(I150:L150)</f>
        <v/>
      </c>
      <c r="O150" s="25">
        <f>SUMIFS(df_ajustes_conciliaco!D:D,df_ajustes_conciliaco!C:C,Conciliacao!A150)</f>
        <v/>
      </c>
      <c r="P150" s="22">
        <f>N150+H150-O150</f>
        <v/>
      </c>
      <c r="BD150" s="20" t="n">
        <v>45806.5</v>
      </c>
      <c r="BE150" s="20" t="n">
        <v>45806.125</v>
      </c>
      <c r="BF150" s="20" t="n">
        <v>45806.54166666666</v>
      </c>
      <c r="BG150" s="20" t="n">
        <v>45806.625</v>
      </c>
    </row>
    <row r="151">
      <c r="A151" s="5">
        <f>A150+1</f>
        <v/>
      </c>
      <c r="B151" s="3">
        <f>-SUMIFS(df_extrato_zig!G:G,df_extrato_zig!E:E,Conciliacao!A151,df_extrato_zig!D:D,"Saque")-SUMIFS(df_extrato_zig!G:G,df_extrato_zig!E:E,Conciliacao!A151,df_extrato_zig!D:D,"Antecipação")</f>
        <v/>
      </c>
      <c r="C151" s="3">
        <f>SUMIFS(df_extrato_zig!E:E,df_extrato_zig!L:L,Conciliacao!A151,df_extrato_zig!F:F,"DINHEIRO")</f>
        <v/>
      </c>
      <c r="D151" s="3">
        <f>SUMIFS(view_parc_agrup!H:H,view_parc_agrup!G:G,Conciliacao!A151)</f>
        <v/>
      </c>
      <c r="E151" s="3">
        <f>SUMIFS(df_mutuos!I:I,df_mutuos!B:B,Conciliacao!A151)</f>
        <v/>
      </c>
      <c r="F151" s="6">
        <f>SUMIFS(df_bloqueios_judiciais!E:E,df_bloqueios_judiciais!D:D,Conciliacao!A151,df_bloqueios_judiciais!E:E,"&gt;0")</f>
        <v/>
      </c>
      <c r="G151" s="7">
        <f>SUMIFS(df_extratos!I:I,df_extratos!F:F,Conciliacao!BD151,df_extratos!G:G,"CREDITO")+SUMIFS(df_extratos!I:I,df_extratos!F:F,Conciliacao!A151,df_extratos!G:G,"CREDITO")+SUMIFS(df_extratos!I:I,df_extratos!F:F,Conciliacao!BE151,df_extratos!G:G,"CREDITO")+SUMIFS(df_extratos!I:I,df_extratos!F:F,Conciliacao!BF151,df_extratos!G:G,"CREDITO")+SUMIFS(df_extratos!I:I,df_extratos!F:F,Conciliacao!BG151,df_extratos!G:G,"CREDITO")</f>
        <v/>
      </c>
      <c r="H151" s="9">
        <f>G151-SUM(B151:F151)</f>
        <v/>
      </c>
      <c r="I151" s="4">
        <f>SUMIFS(df_blueme_sem_parcelamento!E:E,df_blueme_sem_parcelamento!H:H,Conciliacao!A151)*(-1)</f>
        <v/>
      </c>
      <c r="J151" s="4">
        <f>SUMIFS(df_blueme_com_parcelamento!J:J,df_blueme_com_parcelamento!M:M,Conciliacao!A151)*(-1)</f>
        <v/>
      </c>
      <c r="K151" s="4">
        <f>SUMIFS(df_mutuos!J:J,df_mutuos!B:B,Conciliacao!A151)*(-1)</f>
        <v/>
      </c>
      <c r="L151" s="8">
        <f>SUMIFS(df_bloqueios_judiciais!E:E,df_bloqueios_judiciais!D:D,Conciliacao!A151,df_bloqueios_judiciais!E:E,"&lt;0")</f>
        <v/>
      </c>
      <c r="M151" s="10">
        <f>SUMIFS(df_extratos!I:I,df_extratos!F:F,Conciliacao!BD151,df_extratos!G:G,"DEBITO")+SUMIFS(df_extratos!I:I,df_extratos!F:F,Conciliacao!A151,df_extratos!G:G,"DEBITO")+SUMIFS(df_extratos!I:I,df_extratos!F:F,Conciliacao!BE151,df_extratos!G:G,"DEBITO")+SUMIFS(df_extratos!I:I,df_extratos!F:F,Conciliacao!BF151,df_extratos!G:G,"DEBITO")+SUMIFS(df_extratos!I:I,df_extratos!F:F,Conciliacao!BG151,df_extratos!G:G,"DEBITO")</f>
        <v/>
      </c>
      <c r="N151" s="11">
        <f>M151-SUM(I151:L151)</f>
        <v/>
      </c>
      <c r="O151" s="25">
        <f>SUMIFS(df_ajustes_conciliaco!D:D,df_ajustes_conciliaco!C:C,Conciliacao!A151)</f>
        <v/>
      </c>
      <c r="P151" s="22">
        <f>N151+H151-O151</f>
        <v/>
      </c>
      <c r="BD151" s="20" t="n">
        <v>45807.5</v>
      </c>
      <c r="BE151" s="20" t="n">
        <v>45807.125</v>
      </c>
      <c r="BF151" s="20" t="n">
        <v>45807.54166666666</v>
      </c>
      <c r="BG151" s="20" t="n">
        <v>45807.625</v>
      </c>
    </row>
    <row r="152">
      <c r="A152" s="5">
        <f>A151+1</f>
        <v/>
      </c>
      <c r="B152" s="3">
        <f>-SUMIFS(df_extrato_zig!G:G,df_extrato_zig!E:E,Conciliacao!A152,df_extrato_zig!D:D,"Saque")-SUMIFS(df_extrato_zig!G:G,df_extrato_zig!E:E,Conciliacao!A152,df_extrato_zig!D:D,"Antecipação")</f>
        <v/>
      </c>
      <c r="C152" s="3">
        <f>SUMIFS(df_extrato_zig!E:E,df_extrato_zig!L:L,Conciliacao!A152,df_extrato_zig!F:F,"DINHEIRO")</f>
        <v/>
      </c>
      <c r="D152" s="3">
        <f>SUMIFS(view_parc_agrup!H:H,view_parc_agrup!G:G,Conciliacao!A152)</f>
        <v/>
      </c>
      <c r="E152" s="3">
        <f>SUMIFS(df_mutuos!I:I,df_mutuos!B:B,Conciliacao!A152)</f>
        <v/>
      </c>
      <c r="F152" s="6">
        <f>SUMIFS(df_bloqueios_judiciais!E:E,df_bloqueios_judiciais!D:D,Conciliacao!A152,df_bloqueios_judiciais!E:E,"&gt;0")</f>
        <v/>
      </c>
      <c r="G152" s="7">
        <f>SUMIFS(df_extratos!I:I,df_extratos!F:F,Conciliacao!BD152,df_extratos!G:G,"CREDITO")+SUMIFS(df_extratos!I:I,df_extratos!F:F,Conciliacao!A152,df_extratos!G:G,"CREDITO")+SUMIFS(df_extratos!I:I,df_extratos!F:F,Conciliacao!BE152,df_extratos!G:G,"CREDITO")+SUMIFS(df_extratos!I:I,df_extratos!F:F,Conciliacao!BF152,df_extratos!G:G,"CREDITO")+SUMIFS(df_extratos!I:I,df_extratos!F:F,Conciliacao!BG152,df_extratos!G:G,"CREDITO")</f>
        <v/>
      </c>
      <c r="H152" s="9">
        <f>G152-SUM(B152:F152)</f>
        <v/>
      </c>
      <c r="I152" s="4">
        <f>SUMIFS(df_blueme_sem_parcelamento!E:E,df_blueme_sem_parcelamento!H:H,Conciliacao!A152)*(-1)</f>
        <v/>
      </c>
      <c r="J152" s="4">
        <f>SUMIFS(df_blueme_com_parcelamento!J:J,df_blueme_com_parcelamento!M:M,Conciliacao!A152)*(-1)</f>
        <v/>
      </c>
      <c r="K152" s="4">
        <f>SUMIFS(df_mutuos!J:J,df_mutuos!B:B,Conciliacao!A152)*(-1)</f>
        <v/>
      </c>
      <c r="L152" s="8">
        <f>SUMIFS(df_bloqueios_judiciais!E:E,df_bloqueios_judiciais!D:D,Conciliacao!A152,df_bloqueios_judiciais!E:E,"&lt;0")</f>
        <v/>
      </c>
      <c r="M152" s="10">
        <f>SUMIFS(df_extratos!I:I,df_extratos!F:F,Conciliacao!BD152,df_extratos!G:G,"DEBITO")+SUMIFS(df_extratos!I:I,df_extratos!F:F,Conciliacao!A152,df_extratos!G:G,"DEBITO")+SUMIFS(df_extratos!I:I,df_extratos!F:F,Conciliacao!BE152,df_extratos!G:G,"DEBITO")+SUMIFS(df_extratos!I:I,df_extratos!F:F,Conciliacao!BF152,df_extratos!G:G,"DEBITO")+SUMIFS(df_extratos!I:I,df_extratos!F:F,Conciliacao!BG152,df_extratos!G:G,"DEBITO")</f>
        <v/>
      </c>
      <c r="N152" s="11">
        <f>M152-SUM(I152:L152)</f>
        <v/>
      </c>
      <c r="O152" s="25">
        <f>SUMIFS(df_ajustes_conciliaco!D:D,df_ajustes_conciliaco!C:C,Conciliacao!A152)</f>
        <v/>
      </c>
      <c r="P152" s="22">
        <f>N152+H152-O152</f>
        <v/>
      </c>
      <c r="BD152" s="20" t="n">
        <v>45808.5</v>
      </c>
      <c r="BE152" s="20" t="n">
        <v>45808.125</v>
      </c>
      <c r="BF152" s="20" t="n">
        <v>45808.54166666666</v>
      </c>
      <c r="BG152" s="20" t="n">
        <v>45808.625</v>
      </c>
    </row>
    <row r="153">
      <c r="A153" s="5">
        <f>A152+1</f>
        <v/>
      </c>
      <c r="B153" s="3">
        <f>-SUMIFS(df_extrato_zig!G:G,df_extrato_zig!E:E,Conciliacao!A153,df_extrato_zig!D:D,"Saque")-SUMIFS(df_extrato_zig!G:G,df_extrato_zig!E:E,Conciliacao!A153,df_extrato_zig!D:D,"Antecipação")</f>
        <v/>
      </c>
      <c r="C153" s="3">
        <f>SUMIFS(df_extrato_zig!E:E,df_extrato_zig!L:L,Conciliacao!A153,df_extrato_zig!F:F,"DINHEIRO")</f>
        <v/>
      </c>
      <c r="D153" s="3">
        <f>SUMIFS(view_parc_agrup!H:H,view_parc_agrup!G:G,Conciliacao!A153)</f>
        <v/>
      </c>
      <c r="E153" s="3">
        <f>SUMIFS(df_mutuos!I:I,df_mutuos!B:B,Conciliacao!A153)</f>
        <v/>
      </c>
      <c r="F153" s="6">
        <f>SUMIFS(df_bloqueios_judiciais!E:E,df_bloqueios_judiciais!D:D,Conciliacao!A153,df_bloqueios_judiciais!E:E,"&gt;0")</f>
        <v/>
      </c>
      <c r="G153" s="7">
        <f>SUMIFS(df_extratos!I:I,df_extratos!F:F,Conciliacao!BD153,df_extratos!G:G,"CREDITO")+SUMIFS(df_extratos!I:I,df_extratos!F:F,Conciliacao!A153,df_extratos!G:G,"CREDITO")+SUMIFS(df_extratos!I:I,df_extratos!F:F,Conciliacao!BE153,df_extratos!G:G,"CREDITO")+SUMIFS(df_extratos!I:I,df_extratos!F:F,Conciliacao!BF153,df_extratos!G:G,"CREDITO")+SUMIFS(df_extratos!I:I,df_extratos!F:F,Conciliacao!BG153,df_extratos!G:G,"CREDITO")</f>
        <v/>
      </c>
      <c r="H153" s="9">
        <f>G153-SUM(B153:F153)</f>
        <v/>
      </c>
      <c r="I153" s="4">
        <f>SUMIFS(df_blueme_sem_parcelamento!E:E,df_blueme_sem_parcelamento!H:H,Conciliacao!A153)*(-1)</f>
        <v/>
      </c>
      <c r="J153" s="4">
        <f>SUMIFS(df_blueme_com_parcelamento!J:J,df_blueme_com_parcelamento!M:M,Conciliacao!A153)*(-1)</f>
        <v/>
      </c>
      <c r="K153" s="4">
        <f>SUMIFS(df_mutuos!J:J,df_mutuos!B:B,Conciliacao!A153)*(-1)</f>
        <v/>
      </c>
      <c r="L153" s="8">
        <f>SUMIFS(df_bloqueios_judiciais!E:E,df_bloqueios_judiciais!D:D,Conciliacao!A153,df_bloqueios_judiciais!E:E,"&lt;0")</f>
        <v/>
      </c>
      <c r="M153" s="10">
        <f>SUMIFS(df_extratos!I:I,df_extratos!F:F,Conciliacao!BD153,df_extratos!G:G,"DEBITO")+SUMIFS(df_extratos!I:I,df_extratos!F:F,Conciliacao!A153,df_extratos!G:G,"DEBITO")+SUMIFS(df_extratos!I:I,df_extratos!F:F,Conciliacao!BE153,df_extratos!G:G,"DEBITO")+SUMIFS(df_extratos!I:I,df_extratos!F:F,Conciliacao!BF153,df_extratos!G:G,"DEBITO")+SUMIFS(df_extratos!I:I,df_extratos!F:F,Conciliacao!BG153,df_extratos!G:G,"DEBITO")</f>
        <v/>
      </c>
      <c r="N153" s="11">
        <f>M153-SUM(I153:L153)</f>
        <v/>
      </c>
      <c r="O153" s="25">
        <f>SUMIFS(df_ajustes_conciliaco!D:D,df_ajustes_conciliaco!C:C,Conciliacao!A153)</f>
        <v/>
      </c>
      <c r="P153" s="22">
        <f>N153+H153-O153</f>
        <v/>
      </c>
      <c r="BD153" s="20" t="n">
        <v>45809.5</v>
      </c>
      <c r="BE153" s="20" t="n">
        <v>45809.125</v>
      </c>
      <c r="BF153" s="20" t="n">
        <v>45809.54166666666</v>
      </c>
      <c r="BG153" s="20" t="n">
        <v>45809.625</v>
      </c>
    </row>
    <row r="154">
      <c r="A154" s="5">
        <f>A153+1</f>
        <v/>
      </c>
      <c r="B154" s="3">
        <f>-SUMIFS(df_extrato_zig!G:G,df_extrato_zig!E:E,Conciliacao!A154,df_extrato_zig!D:D,"Saque")-SUMIFS(df_extrato_zig!G:G,df_extrato_zig!E:E,Conciliacao!A154,df_extrato_zig!D:D,"Antecipação")</f>
        <v/>
      </c>
      <c r="C154" s="3">
        <f>SUMIFS(df_extrato_zig!E:E,df_extrato_zig!L:L,Conciliacao!A154,df_extrato_zig!F:F,"DINHEIRO")</f>
        <v/>
      </c>
      <c r="D154" s="3">
        <f>SUMIFS(view_parc_agrup!H:H,view_parc_agrup!G:G,Conciliacao!A154)</f>
        <v/>
      </c>
      <c r="E154" s="3">
        <f>SUMIFS(df_mutuos!I:I,df_mutuos!B:B,Conciliacao!A154)</f>
        <v/>
      </c>
      <c r="F154" s="6">
        <f>SUMIFS(df_bloqueios_judiciais!E:E,df_bloqueios_judiciais!D:D,Conciliacao!A154,df_bloqueios_judiciais!E:E,"&gt;0")</f>
        <v/>
      </c>
      <c r="G154" s="7">
        <f>SUMIFS(df_extratos!I:I,df_extratos!F:F,Conciliacao!BD154,df_extratos!G:G,"CREDITO")+SUMIFS(df_extratos!I:I,df_extratos!F:F,Conciliacao!A154,df_extratos!G:G,"CREDITO")+SUMIFS(df_extratos!I:I,df_extratos!F:F,Conciliacao!BE154,df_extratos!G:G,"CREDITO")+SUMIFS(df_extratos!I:I,df_extratos!F:F,Conciliacao!BF154,df_extratos!G:G,"CREDITO")+SUMIFS(df_extratos!I:I,df_extratos!F:F,Conciliacao!BG154,df_extratos!G:G,"CREDITO")</f>
        <v/>
      </c>
      <c r="H154" s="9">
        <f>G154-SUM(B154:F154)</f>
        <v/>
      </c>
      <c r="I154" s="4">
        <f>SUMIFS(df_blueme_sem_parcelamento!E:E,df_blueme_sem_parcelamento!H:H,Conciliacao!A154)*(-1)</f>
        <v/>
      </c>
      <c r="J154" s="4">
        <f>SUMIFS(df_blueme_com_parcelamento!J:J,df_blueme_com_parcelamento!M:M,Conciliacao!A154)*(-1)</f>
        <v/>
      </c>
      <c r="K154" s="4">
        <f>SUMIFS(df_mutuos!J:J,df_mutuos!B:B,Conciliacao!A154)*(-1)</f>
        <v/>
      </c>
      <c r="L154" s="8">
        <f>SUMIFS(df_bloqueios_judiciais!E:E,df_bloqueios_judiciais!D:D,Conciliacao!A154,df_bloqueios_judiciais!E:E,"&lt;0")</f>
        <v/>
      </c>
      <c r="M154" s="10">
        <f>SUMIFS(df_extratos!I:I,df_extratos!F:F,Conciliacao!BD154,df_extratos!G:G,"DEBITO")+SUMIFS(df_extratos!I:I,df_extratos!F:F,Conciliacao!A154,df_extratos!G:G,"DEBITO")+SUMIFS(df_extratos!I:I,df_extratos!F:F,Conciliacao!BE154,df_extratos!G:G,"DEBITO")+SUMIFS(df_extratos!I:I,df_extratos!F:F,Conciliacao!BF154,df_extratos!G:G,"DEBITO")+SUMIFS(df_extratos!I:I,df_extratos!F:F,Conciliacao!BG154,df_extratos!G:G,"DEBITO")</f>
        <v/>
      </c>
      <c r="N154" s="11">
        <f>M154-SUM(I154:L154)</f>
        <v/>
      </c>
      <c r="O154" s="25">
        <f>SUMIFS(df_ajustes_conciliaco!D:D,df_ajustes_conciliaco!C:C,Conciliacao!A154)</f>
        <v/>
      </c>
      <c r="P154" s="22">
        <f>N154+H154-O154</f>
        <v/>
      </c>
      <c r="BD154" s="20" t="n">
        <v>45810.5</v>
      </c>
      <c r="BE154" s="20" t="n">
        <v>45810.125</v>
      </c>
      <c r="BF154" s="20" t="n">
        <v>45810.54166666666</v>
      </c>
      <c r="BG154" s="20" t="n">
        <v>45810.625</v>
      </c>
    </row>
    <row r="155">
      <c r="A155" s="5">
        <f>A154+1</f>
        <v/>
      </c>
      <c r="B155" s="3">
        <f>-SUMIFS(df_extrato_zig!G:G,df_extrato_zig!E:E,Conciliacao!A155,df_extrato_zig!D:D,"Saque")-SUMIFS(df_extrato_zig!G:G,df_extrato_zig!E:E,Conciliacao!A155,df_extrato_zig!D:D,"Antecipação")</f>
        <v/>
      </c>
      <c r="C155" s="3">
        <f>SUMIFS(df_extrato_zig!E:E,df_extrato_zig!L:L,Conciliacao!A155,df_extrato_zig!F:F,"DINHEIRO")</f>
        <v/>
      </c>
      <c r="D155" s="3">
        <f>SUMIFS(view_parc_agrup!H:H,view_parc_agrup!G:G,Conciliacao!A155)</f>
        <v/>
      </c>
      <c r="E155" s="3">
        <f>SUMIFS(df_mutuos!I:I,df_mutuos!B:B,Conciliacao!A155)</f>
        <v/>
      </c>
      <c r="F155" s="6">
        <f>SUMIFS(df_bloqueios_judiciais!E:E,df_bloqueios_judiciais!D:D,Conciliacao!A155,df_bloqueios_judiciais!E:E,"&gt;0")</f>
        <v/>
      </c>
      <c r="G155" s="7">
        <f>SUMIFS(df_extratos!I:I,df_extratos!F:F,Conciliacao!BD155,df_extratos!G:G,"CREDITO")+SUMIFS(df_extratos!I:I,df_extratos!F:F,Conciliacao!A155,df_extratos!G:G,"CREDITO")+SUMIFS(df_extratos!I:I,df_extratos!F:F,Conciliacao!BE155,df_extratos!G:G,"CREDITO")+SUMIFS(df_extratos!I:I,df_extratos!F:F,Conciliacao!BF155,df_extratos!G:G,"CREDITO")+SUMIFS(df_extratos!I:I,df_extratos!F:F,Conciliacao!BG155,df_extratos!G:G,"CREDITO")</f>
        <v/>
      </c>
      <c r="H155" s="9">
        <f>G155-SUM(B155:F155)</f>
        <v/>
      </c>
      <c r="I155" s="4">
        <f>SUMIFS(df_blueme_sem_parcelamento!E:E,df_blueme_sem_parcelamento!H:H,Conciliacao!A155)*(-1)</f>
        <v/>
      </c>
      <c r="J155" s="4">
        <f>SUMIFS(df_blueme_com_parcelamento!J:J,df_blueme_com_parcelamento!M:M,Conciliacao!A155)*(-1)</f>
        <v/>
      </c>
      <c r="K155" s="4">
        <f>SUMIFS(df_mutuos!J:J,df_mutuos!B:B,Conciliacao!A155)*(-1)</f>
        <v/>
      </c>
      <c r="L155" s="8">
        <f>SUMIFS(df_bloqueios_judiciais!E:E,df_bloqueios_judiciais!D:D,Conciliacao!A155,df_bloqueios_judiciais!E:E,"&lt;0")</f>
        <v/>
      </c>
      <c r="M155" s="10">
        <f>SUMIFS(df_extratos!I:I,df_extratos!F:F,Conciliacao!BD155,df_extratos!G:G,"DEBITO")+SUMIFS(df_extratos!I:I,df_extratos!F:F,Conciliacao!A155,df_extratos!G:G,"DEBITO")+SUMIFS(df_extratos!I:I,df_extratos!F:F,Conciliacao!BE155,df_extratos!G:G,"DEBITO")+SUMIFS(df_extratos!I:I,df_extratos!F:F,Conciliacao!BF155,df_extratos!G:G,"DEBITO")+SUMIFS(df_extratos!I:I,df_extratos!F:F,Conciliacao!BG155,df_extratos!G:G,"DEBITO")</f>
        <v/>
      </c>
      <c r="N155" s="11">
        <f>M155-SUM(I155:L155)</f>
        <v/>
      </c>
      <c r="O155" s="25">
        <f>SUMIFS(df_ajustes_conciliaco!D:D,df_ajustes_conciliaco!C:C,Conciliacao!A155)</f>
        <v/>
      </c>
      <c r="P155" s="22">
        <f>N155+H155-O155</f>
        <v/>
      </c>
      <c r="BD155" s="20" t="n">
        <v>45811.5</v>
      </c>
      <c r="BE155" s="20" t="n">
        <v>45811.125</v>
      </c>
      <c r="BF155" s="20" t="n">
        <v>45811.54166666666</v>
      </c>
      <c r="BG155" s="20" t="n">
        <v>45811.625</v>
      </c>
    </row>
    <row r="156">
      <c r="A156" s="5">
        <f>A155+1</f>
        <v/>
      </c>
      <c r="B156" s="3">
        <f>-SUMIFS(df_extrato_zig!G:G,df_extrato_zig!E:E,Conciliacao!A156,df_extrato_zig!D:D,"Saque")-SUMIFS(df_extrato_zig!G:G,df_extrato_zig!E:E,Conciliacao!A156,df_extrato_zig!D:D,"Antecipação")</f>
        <v/>
      </c>
      <c r="C156" s="3">
        <f>SUMIFS(df_extrato_zig!E:E,df_extrato_zig!L:L,Conciliacao!A156,df_extrato_zig!F:F,"DINHEIRO")</f>
        <v/>
      </c>
      <c r="D156" s="3">
        <f>SUMIFS(view_parc_agrup!H:H,view_parc_agrup!G:G,Conciliacao!A156)</f>
        <v/>
      </c>
      <c r="E156" s="3">
        <f>SUMIFS(df_mutuos!I:I,df_mutuos!B:B,Conciliacao!A156)</f>
        <v/>
      </c>
      <c r="F156" s="6">
        <f>SUMIFS(df_bloqueios_judiciais!E:E,df_bloqueios_judiciais!D:D,Conciliacao!A156,df_bloqueios_judiciais!E:E,"&gt;0")</f>
        <v/>
      </c>
      <c r="G156" s="7">
        <f>SUMIFS(df_extratos!I:I,df_extratos!F:F,Conciliacao!BD156,df_extratos!G:G,"CREDITO")+SUMIFS(df_extratos!I:I,df_extratos!F:F,Conciliacao!A156,df_extratos!G:G,"CREDITO")+SUMIFS(df_extratos!I:I,df_extratos!F:F,Conciliacao!BE156,df_extratos!G:G,"CREDITO")+SUMIFS(df_extratos!I:I,df_extratos!F:F,Conciliacao!BF156,df_extratos!G:G,"CREDITO")+SUMIFS(df_extratos!I:I,df_extratos!F:F,Conciliacao!BG156,df_extratos!G:G,"CREDITO")</f>
        <v/>
      </c>
      <c r="H156" s="9">
        <f>G156-SUM(B156:F156)</f>
        <v/>
      </c>
      <c r="I156" s="4">
        <f>SUMIFS(df_blueme_sem_parcelamento!E:E,df_blueme_sem_parcelamento!H:H,Conciliacao!A156)*(-1)</f>
        <v/>
      </c>
      <c r="J156" s="4">
        <f>SUMIFS(df_blueme_com_parcelamento!J:J,df_blueme_com_parcelamento!M:M,Conciliacao!A156)*(-1)</f>
        <v/>
      </c>
      <c r="K156" s="4">
        <f>SUMIFS(df_mutuos!J:J,df_mutuos!B:B,Conciliacao!A156)*(-1)</f>
        <v/>
      </c>
      <c r="L156" s="8">
        <f>SUMIFS(df_bloqueios_judiciais!E:E,df_bloqueios_judiciais!D:D,Conciliacao!A156,df_bloqueios_judiciais!E:E,"&lt;0")</f>
        <v/>
      </c>
      <c r="M156" s="10">
        <f>SUMIFS(df_extratos!I:I,df_extratos!F:F,Conciliacao!BD156,df_extratos!G:G,"DEBITO")+SUMIFS(df_extratos!I:I,df_extratos!F:F,Conciliacao!A156,df_extratos!G:G,"DEBITO")+SUMIFS(df_extratos!I:I,df_extratos!F:F,Conciliacao!BE156,df_extratos!G:G,"DEBITO")+SUMIFS(df_extratos!I:I,df_extratos!F:F,Conciliacao!BF156,df_extratos!G:G,"DEBITO")+SUMIFS(df_extratos!I:I,df_extratos!F:F,Conciliacao!BG156,df_extratos!G:G,"DEBITO")</f>
        <v/>
      </c>
      <c r="N156" s="11">
        <f>M156-SUM(I156:L156)</f>
        <v/>
      </c>
      <c r="O156" s="25">
        <f>SUMIFS(df_ajustes_conciliaco!D:D,df_ajustes_conciliaco!C:C,Conciliacao!A156)</f>
        <v/>
      </c>
      <c r="P156" s="22">
        <f>N156+H156-O156</f>
        <v/>
      </c>
      <c r="BD156" s="20" t="n">
        <v>45812.5</v>
      </c>
      <c r="BE156" s="20" t="n">
        <v>45812.125</v>
      </c>
      <c r="BF156" s="20" t="n">
        <v>45812.54166666666</v>
      </c>
      <c r="BG156" s="20" t="n">
        <v>45812.625</v>
      </c>
    </row>
    <row r="157">
      <c r="A157" s="5">
        <f>A156+1</f>
        <v/>
      </c>
      <c r="B157" s="3">
        <f>-SUMIFS(df_extrato_zig!G:G,df_extrato_zig!E:E,Conciliacao!A157,df_extrato_zig!D:D,"Saque")-SUMIFS(df_extrato_zig!G:G,df_extrato_zig!E:E,Conciliacao!A157,df_extrato_zig!D:D,"Antecipação")</f>
        <v/>
      </c>
      <c r="C157" s="3">
        <f>SUMIFS(df_extrato_zig!E:E,df_extrato_zig!L:L,Conciliacao!A157,df_extrato_zig!F:F,"DINHEIRO")</f>
        <v/>
      </c>
      <c r="D157" s="3">
        <f>SUMIFS(view_parc_agrup!H:H,view_parc_agrup!G:G,Conciliacao!A157)</f>
        <v/>
      </c>
      <c r="E157" s="3">
        <f>SUMIFS(df_mutuos!I:I,df_mutuos!B:B,Conciliacao!A157)</f>
        <v/>
      </c>
      <c r="F157" s="6">
        <f>SUMIFS(df_bloqueios_judiciais!E:E,df_bloqueios_judiciais!D:D,Conciliacao!A157,df_bloqueios_judiciais!E:E,"&gt;0")</f>
        <v/>
      </c>
      <c r="G157" s="7">
        <f>SUMIFS(df_extratos!I:I,df_extratos!F:F,Conciliacao!BD157,df_extratos!G:G,"CREDITO")+SUMIFS(df_extratos!I:I,df_extratos!F:F,Conciliacao!A157,df_extratos!G:G,"CREDITO")+SUMIFS(df_extratos!I:I,df_extratos!F:F,Conciliacao!BE157,df_extratos!G:G,"CREDITO")+SUMIFS(df_extratos!I:I,df_extratos!F:F,Conciliacao!BF157,df_extratos!G:G,"CREDITO")+SUMIFS(df_extratos!I:I,df_extratos!F:F,Conciliacao!BG157,df_extratos!G:G,"CREDITO")</f>
        <v/>
      </c>
      <c r="H157" s="9">
        <f>G157-SUM(B157:F157)</f>
        <v/>
      </c>
      <c r="I157" s="4">
        <f>SUMIFS(df_blueme_sem_parcelamento!E:E,df_blueme_sem_parcelamento!H:H,Conciliacao!A157)*(-1)</f>
        <v/>
      </c>
      <c r="J157" s="4">
        <f>SUMIFS(df_blueme_com_parcelamento!J:J,df_blueme_com_parcelamento!M:M,Conciliacao!A157)*(-1)</f>
        <v/>
      </c>
      <c r="K157" s="4">
        <f>SUMIFS(df_mutuos!J:J,df_mutuos!B:B,Conciliacao!A157)*(-1)</f>
        <v/>
      </c>
      <c r="L157" s="8">
        <f>SUMIFS(df_bloqueios_judiciais!E:E,df_bloqueios_judiciais!D:D,Conciliacao!A157,df_bloqueios_judiciais!E:E,"&lt;0")</f>
        <v/>
      </c>
      <c r="M157" s="10">
        <f>SUMIFS(df_extratos!I:I,df_extratos!F:F,Conciliacao!BD157,df_extratos!G:G,"DEBITO")+SUMIFS(df_extratos!I:I,df_extratos!F:F,Conciliacao!A157,df_extratos!G:G,"DEBITO")+SUMIFS(df_extratos!I:I,df_extratos!F:F,Conciliacao!BE157,df_extratos!G:G,"DEBITO")+SUMIFS(df_extratos!I:I,df_extratos!F:F,Conciliacao!BF157,df_extratos!G:G,"DEBITO")+SUMIFS(df_extratos!I:I,df_extratos!F:F,Conciliacao!BG157,df_extratos!G:G,"DEBITO")</f>
        <v/>
      </c>
      <c r="N157" s="11">
        <f>M157-SUM(I157:L157)</f>
        <v/>
      </c>
      <c r="O157" s="25">
        <f>SUMIFS(df_ajustes_conciliaco!D:D,df_ajustes_conciliaco!C:C,Conciliacao!A157)</f>
        <v/>
      </c>
      <c r="P157" s="22">
        <f>N157+H157-O157</f>
        <v/>
      </c>
      <c r="BD157" s="20" t="n">
        <v>45813.5</v>
      </c>
      <c r="BE157" s="20" t="n">
        <v>45813.125</v>
      </c>
      <c r="BF157" s="20" t="n">
        <v>45813.54166666666</v>
      </c>
      <c r="BG157" s="20" t="n">
        <v>45813.625</v>
      </c>
    </row>
    <row r="158">
      <c r="A158" s="5">
        <f>A157+1</f>
        <v/>
      </c>
      <c r="B158" s="3">
        <f>-SUMIFS(df_extrato_zig!G:G,df_extrato_zig!E:E,Conciliacao!A158,df_extrato_zig!D:D,"Saque")-SUMIFS(df_extrato_zig!G:G,df_extrato_zig!E:E,Conciliacao!A158,df_extrato_zig!D:D,"Antecipação")</f>
        <v/>
      </c>
      <c r="C158" s="3">
        <f>SUMIFS(df_extrato_zig!E:E,df_extrato_zig!L:L,Conciliacao!A158,df_extrato_zig!F:F,"DINHEIRO")</f>
        <v/>
      </c>
      <c r="D158" s="3">
        <f>SUMIFS(view_parc_agrup!H:H,view_parc_agrup!G:G,Conciliacao!A158)</f>
        <v/>
      </c>
      <c r="E158" s="3">
        <f>SUMIFS(df_mutuos!I:I,df_mutuos!B:B,Conciliacao!A158)</f>
        <v/>
      </c>
      <c r="F158" s="6">
        <f>SUMIFS(df_bloqueios_judiciais!E:E,df_bloqueios_judiciais!D:D,Conciliacao!A158,df_bloqueios_judiciais!E:E,"&gt;0")</f>
        <v/>
      </c>
      <c r="G158" s="7">
        <f>SUMIFS(df_extratos!I:I,df_extratos!F:F,Conciliacao!BD158,df_extratos!G:G,"CREDITO")+SUMIFS(df_extratos!I:I,df_extratos!F:F,Conciliacao!A158,df_extratos!G:G,"CREDITO")+SUMIFS(df_extratos!I:I,df_extratos!F:F,Conciliacao!BE158,df_extratos!G:G,"CREDITO")+SUMIFS(df_extratos!I:I,df_extratos!F:F,Conciliacao!BF158,df_extratos!G:G,"CREDITO")+SUMIFS(df_extratos!I:I,df_extratos!F:F,Conciliacao!BG158,df_extratos!G:G,"CREDITO")</f>
        <v/>
      </c>
      <c r="H158" s="9">
        <f>G158-SUM(B158:F158)</f>
        <v/>
      </c>
      <c r="I158" s="4">
        <f>SUMIFS(df_blueme_sem_parcelamento!E:E,df_blueme_sem_parcelamento!H:H,Conciliacao!A158)*(-1)</f>
        <v/>
      </c>
      <c r="J158" s="4">
        <f>SUMIFS(df_blueme_com_parcelamento!J:J,df_blueme_com_parcelamento!M:M,Conciliacao!A158)*(-1)</f>
        <v/>
      </c>
      <c r="K158" s="4">
        <f>SUMIFS(df_mutuos!J:J,df_mutuos!B:B,Conciliacao!A158)*(-1)</f>
        <v/>
      </c>
      <c r="L158" s="8">
        <f>SUMIFS(df_bloqueios_judiciais!E:E,df_bloqueios_judiciais!D:D,Conciliacao!A158,df_bloqueios_judiciais!E:E,"&lt;0")</f>
        <v/>
      </c>
      <c r="M158" s="10">
        <f>SUMIFS(df_extratos!I:I,df_extratos!F:F,Conciliacao!BD158,df_extratos!G:G,"DEBITO")+SUMIFS(df_extratos!I:I,df_extratos!F:F,Conciliacao!A158,df_extratos!G:G,"DEBITO")+SUMIFS(df_extratos!I:I,df_extratos!F:F,Conciliacao!BE158,df_extratos!G:G,"DEBITO")+SUMIFS(df_extratos!I:I,df_extratos!F:F,Conciliacao!BF158,df_extratos!G:G,"DEBITO")+SUMIFS(df_extratos!I:I,df_extratos!F:F,Conciliacao!BG158,df_extratos!G:G,"DEBITO")</f>
        <v/>
      </c>
      <c r="N158" s="11">
        <f>M158-SUM(I158:L158)</f>
        <v/>
      </c>
      <c r="O158" s="25">
        <f>SUMIFS(df_ajustes_conciliaco!D:D,df_ajustes_conciliaco!C:C,Conciliacao!A158)</f>
        <v/>
      </c>
      <c r="P158" s="22">
        <f>N158+H158-O158</f>
        <v/>
      </c>
      <c r="BD158" s="20" t="n">
        <v>45814.5</v>
      </c>
      <c r="BE158" s="20" t="n">
        <v>45814.125</v>
      </c>
      <c r="BF158" s="20" t="n">
        <v>45814.54166666666</v>
      </c>
      <c r="BG158" s="20" t="n">
        <v>45814.625</v>
      </c>
    </row>
    <row r="159">
      <c r="A159" s="5">
        <f>A158+1</f>
        <v/>
      </c>
      <c r="B159" s="3">
        <f>-SUMIFS(df_extrato_zig!G:G,df_extrato_zig!E:E,Conciliacao!A159,df_extrato_zig!D:D,"Saque")-SUMIFS(df_extrato_zig!G:G,df_extrato_zig!E:E,Conciliacao!A159,df_extrato_zig!D:D,"Antecipação")</f>
        <v/>
      </c>
      <c r="C159" s="3">
        <f>SUMIFS(df_extrato_zig!E:E,df_extrato_zig!L:L,Conciliacao!A159,df_extrato_zig!F:F,"DINHEIRO")</f>
        <v/>
      </c>
      <c r="D159" s="3">
        <f>SUMIFS(view_parc_agrup!H:H,view_parc_agrup!G:G,Conciliacao!A159)</f>
        <v/>
      </c>
      <c r="E159" s="3">
        <f>SUMIFS(df_mutuos!I:I,df_mutuos!B:B,Conciliacao!A159)</f>
        <v/>
      </c>
      <c r="F159" s="6">
        <f>SUMIFS(df_bloqueios_judiciais!E:E,df_bloqueios_judiciais!D:D,Conciliacao!A159,df_bloqueios_judiciais!E:E,"&gt;0")</f>
        <v/>
      </c>
      <c r="G159" s="7">
        <f>SUMIFS(df_extratos!I:I,df_extratos!F:F,Conciliacao!BD159,df_extratos!G:G,"CREDITO")+SUMIFS(df_extratos!I:I,df_extratos!F:F,Conciliacao!A159,df_extratos!G:G,"CREDITO")+SUMIFS(df_extratos!I:I,df_extratos!F:F,Conciliacao!BE159,df_extratos!G:G,"CREDITO")+SUMIFS(df_extratos!I:I,df_extratos!F:F,Conciliacao!BF159,df_extratos!G:G,"CREDITO")+SUMIFS(df_extratos!I:I,df_extratos!F:F,Conciliacao!BG159,df_extratos!G:G,"CREDITO")</f>
        <v/>
      </c>
      <c r="H159" s="9">
        <f>G159-SUM(B159:F159)</f>
        <v/>
      </c>
      <c r="I159" s="4">
        <f>SUMIFS(df_blueme_sem_parcelamento!E:E,df_blueme_sem_parcelamento!H:H,Conciliacao!A159)*(-1)</f>
        <v/>
      </c>
      <c r="J159" s="4">
        <f>SUMIFS(df_blueme_com_parcelamento!J:J,df_blueme_com_parcelamento!M:M,Conciliacao!A159)*(-1)</f>
        <v/>
      </c>
      <c r="K159" s="4">
        <f>SUMIFS(df_mutuos!J:J,df_mutuos!B:B,Conciliacao!A159)*(-1)</f>
        <v/>
      </c>
      <c r="L159" s="8">
        <f>SUMIFS(df_bloqueios_judiciais!E:E,df_bloqueios_judiciais!D:D,Conciliacao!A159,df_bloqueios_judiciais!E:E,"&lt;0")</f>
        <v/>
      </c>
      <c r="M159" s="10">
        <f>SUMIFS(df_extratos!I:I,df_extratos!F:F,Conciliacao!BD159,df_extratos!G:G,"DEBITO")+SUMIFS(df_extratos!I:I,df_extratos!F:F,Conciliacao!A159,df_extratos!G:G,"DEBITO")+SUMIFS(df_extratos!I:I,df_extratos!F:F,Conciliacao!BE159,df_extratos!G:G,"DEBITO")+SUMIFS(df_extratos!I:I,df_extratos!F:F,Conciliacao!BF159,df_extratos!G:G,"DEBITO")+SUMIFS(df_extratos!I:I,df_extratos!F:F,Conciliacao!BG159,df_extratos!G:G,"DEBITO")</f>
        <v/>
      </c>
      <c r="N159" s="11">
        <f>M159-SUM(I159:L159)</f>
        <v/>
      </c>
      <c r="O159" s="25">
        <f>SUMIFS(df_ajustes_conciliaco!D:D,df_ajustes_conciliaco!C:C,Conciliacao!A159)</f>
        <v/>
      </c>
      <c r="P159" s="22">
        <f>N159+H159-O159</f>
        <v/>
      </c>
      <c r="BD159" s="20" t="n">
        <v>45815.5</v>
      </c>
      <c r="BE159" s="20" t="n">
        <v>45815.125</v>
      </c>
      <c r="BF159" s="20" t="n">
        <v>45815.54166666666</v>
      </c>
      <c r="BG159" s="20" t="n">
        <v>45815.625</v>
      </c>
    </row>
    <row r="160">
      <c r="A160" s="5">
        <f>A159+1</f>
        <v/>
      </c>
      <c r="B160" s="3">
        <f>-SUMIFS(df_extrato_zig!G:G,df_extrato_zig!E:E,Conciliacao!A160,df_extrato_zig!D:D,"Saque")-SUMIFS(df_extrato_zig!G:G,df_extrato_zig!E:E,Conciliacao!A160,df_extrato_zig!D:D,"Antecipação")</f>
        <v/>
      </c>
      <c r="C160" s="3">
        <f>SUMIFS(df_extrato_zig!E:E,df_extrato_zig!L:L,Conciliacao!A160,df_extrato_zig!F:F,"DINHEIRO")</f>
        <v/>
      </c>
      <c r="D160" s="3">
        <f>SUMIFS(view_parc_agrup!H:H,view_parc_agrup!G:G,Conciliacao!A160)</f>
        <v/>
      </c>
      <c r="E160" s="3">
        <f>SUMIFS(df_mutuos!I:I,df_mutuos!B:B,Conciliacao!A160)</f>
        <v/>
      </c>
      <c r="F160" s="6">
        <f>SUMIFS(df_bloqueios_judiciais!E:E,df_bloqueios_judiciais!D:D,Conciliacao!A160,df_bloqueios_judiciais!E:E,"&gt;0")</f>
        <v/>
      </c>
      <c r="G160" s="7">
        <f>SUMIFS(df_extratos!I:I,df_extratos!F:F,Conciliacao!BD160,df_extratos!G:G,"CREDITO")+SUMIFS(df_extratos!I:I,df_extratos!F:F,Conciliacao!A160,df_extratos!G:G,"CREDITO")+SUMIFS(df_extratos!I:I,df_extratos!F:F,Conciliacao!BE160,df_extratos!G:G,"CREDITO")+SUMIFS(df_extratos!I:I,df_extratos!F:F,Conciliacao!BF160,df_extratos!G:G,"CREDITO")+SUMIFS(df_extratos!I:I,df_extratos!F:F,Conciliacao!BG160,df_extratos!G:G,"CREDITO")</f>
        <v/>
      </c>
      <c r="H160" s="9">
        <f>G160-SUM(B160:F160)</f>
        <v/>
      </c>
      <c r="I160" s="4">
        <f>SUMIFS(df_blueme_sem_parcelamento!E:E,df_blueme_sem_parcelamento!H:H,Conciliacao!A160)*(-1)</f>
        <v/>
      </c>
      <c r="J160" s="4">
        <f>SUMIFS(df_blueme_com_parcelamento!J:J,df_blueme_com_parcelamento!M:M,Conciliacao!A160)*(-1)</f>
        <v/>
      </c>
      <c r="K160" s="4">
        <f>SUMIFS(df_mutuos!J:J,df_mutuos!B:B,Conciliacao!A160)*(-1)</f>
        <v/>
      </c>
      <c r="L160" s="8">
        <f>SUMIFS(df_bloqueios_judiciais!E:E,df_bloqueios_judiciais!D:D,Conciliacao!A160,df_bloqueios_judiciais!E:E,"&lt;0")</f>
        <v/>
      </c>
      <c r="M160" s="10">
        <f>SUMIFS(df_extratos!I:I,df_extratos!F:F,Conciliacao!BD160,df_extratos!G:G,"DEBITO")+SUMIFS(df_extratos!I:I,df_extratos!F:F,Conciliacao!A160,df_extratos!G:G,"DEBITO")+SUMIFS(df_extratos!I:I,df_extratos!F:F,Conciliacao!BE160,df_extratos!G:G,"DEBITO")+SUMIFS(df_extratos!I:I,df_extratos!F:F,Conciliacao!BF160,df_extratos!G:G,"DEBITO")+SUMIFS(df_extratos!I:I,df_extratos!F:F,Conciliacao!BG160,df_extratos!G:G,"DEBITO")</f>
        <v/>
      </c>
      <c r="N160" s="11">
        <f>M160-SUM(I160:L160)</f>
        <v/>
      </c>
      <c r="O160" s="25">
        <f>SUMIFS(df_ajustes_conciliaco!D:D,df_ajustes_conciliaco!C:C,Conciliacao!A160)</f>
        <v/>
      </c>
      <c r="P160" s="22">
        <f>N160+H160-O160</f>
        <v/>
      </c>
      <c r="BD160" s="20" t="n">
        <v>45816.5</v>
      </c>
      <c r="BE160" s="20" t="n">
        <v>45816.125</v>
      </c>
      <c r="BF160" s="20" t="n">
        <v>45816.54166666666</v>
      </c>
      <c r="BG160" s="20" t="n">
        <v>45816.625</v>
      </c>
    </row>
    <row r="161">
      <c r="A161" s="5">
        <f>A160+1</f>
        <v/>
      </c>
      <c r="B161" s="3">
        <f>-SUMIFS(df_extrato_zig!G:G,df_extrato_zig!E:E,Conciliacao!A161,df_extrato_zig!D:D,"Saque")-SUMIFS(df_extrato_zig!G:G,df_extrato_zig!E:E,Conciliacao!A161,df_extrato_zig!D:D,"Antecipação")</f>
        <v/>
      </c>
      <c r="C161" s="3">
        <f>SUMIFS(df_extrato_zig!E:E,df_extrato_zig!L:L,Conciliacao!A161,df_extrato_zig!F:F,"DINHEIRO")</f>
        <v/>
      </c>
      <c r="D161" s="3">
        <f>SUMIFS(view_parc_agrup!H:H,view_parc_agrup!G:G,Conciliacao!A161)</f>
        <v/>
      </c>
      <c r="E161" s="3">
        <f>SUMIFS(df_mutuos!I:I,df_mutuos!B:B,Conciliacao!A161)</f>
        <v/>
      </c>
      <c r="F161" s="6">
        <f>SUMIFS(df_bloqueios_judiciais!E:E,df_bloqueios_judiciais!D:D,Conciliacao!A161,df_bloqueios_judiciais!E:E,"&gt;0")</f>
        <v/>
      </c>
      <c r="G161" s="7">
        <f>SUMIFS(df_extratos!I:I,df_extratos!F:F,Conciliacao!BD161,df_extratos!G:G,"CREDITO")+SUMIFS(df_extratos!I:I,df_extratos!F:F,Conciliacao!A161,df_extratos!G:G,"CREDITO")+SUMIFS(df_extratos!I:I,df_extratos!F:F,Conciliacao!BE161,df_extratos!G:G,"CREDITO")+SUMIFS(df_extratos!I:I,df_extratos!F:F,Conciliacao!BF161,df_extratos!G:G,"CREDITO")+SUMIFS(df_extratos!I:I,df_extratos!F:F,Conciliacao!BG161,df_extratos!G:G,"CREDITO")</f>
        <v/>
      </c>
      <c r="H161" s="9">
        <f>G161-SUM(B161:F161)</f>
        <v/>
      </c>
      <c r="I161" s="4">
        <f>SUMIFS(df_blueme_sem_parcelamento!E:E,df_blueme_sem_parcelamento!H:H,Conciliacao!A161)*(-1)</f>
        <v/>
      </c>
      <c r="J161" s="4">
        <f>SUMIFS(df_blueme_com_parcelamento!J:J,df_blueme_com_parcelamento!M:M,Conciliacao!A161)*(-1)</f>
        <v/>
      </c>
      <c r="K161" s="4">
        <f>SUMIFS(df_mutuos!J:J,df_mutuos!B:B,Conciliacao!A161)*(-1)</f>
        <v/>
      </c>
      <c r="L161" s="8">
        <f>SUMIFS(df_bloqueios_judiciais!E:E,df_bloqueios_judiciais!D:D,Conciliacao!A161,df_bloqueios_judiciais!E:E,"&lt;0")</f>
        <v/>
      </c>
      <c r="M161" s="10">
        <f>SUMIFS(df_extratos!I:I,df_extratos!F:F,Conciliacao!BD161,df_extratos!G:G,"DEBITO")+SUMIFS(df_extratos!I:I,df_extratos!F:F,Conciliacao!A161,df_extratos!G:G,"DEBITO")+SUMIFS(df_extratos!I:I,df_extratos!F:F,Conciliacao!BE161,df_extratos!G:G,"DEBITO")+SUMIFS(df_extratos!I:I,df_extratos!F:F,Conciliacao!BF161,df_extratos!G:G,"DEBITO")+SUMIFS(df_extratos!I:I,df_extratos!F:F,Conciliacao!BG161,df_extratos!G:G,"DEBITO")</f>
        <v/>
      </c>
      <c r="N161" s="11">
        <f>M161-SUM(I161:L161)</f>
        <v/>
      </c>
      <c r="O161" s="25">
        <f>SUMIFS(df_ajustes_conciliaco!D:D,df_ajustes_conciliaco!C:C,Conciliacao!A161)</f>
        <v/>
      </c>
      <c r="P161" s="22">
        <f>N161+H161-O161</f>
        <v/>
      </c>
      <c r="BD161" s="20" t="n">
        <v>45817.5</v>
      </c>
      <c r="BE161" s="20" t="n">
        <v>45817.125</v>
      </c>
      <c r="BF161" s="20" t="n">
        <v>45817.54166666666</v>
      </c>
      <c r="BG161" s="20" t="n">
        <v>45817.625</v>
      </c>
    </row>
    <row r="162">
      <c r="A162" s="5">
        <f>A161+1</f>
        <v/>
      </c>
      <c r="B162" s="3">
        <f>-SUMIFS(df_extrato_zig!G:G,df_extrato_zig!E:E,Conciliacao!A162,df_extrato_zig!D:D,"Saque")-SUMIFS(df_extrato_zig!G:G,df_extrato_zig!E:E,Conciliacao!A162,df_extrato_zig!D:D,"Antecipação")</f>
        <v/>
      </c>
      <c r="C162" s="3">
        <f>SUMIFS(df_extrato_zig!E:E,df_extrato_zig!L:L,Conciliacao!A162,df_extrato_zig!F:F,"DINHEIRO")</f>
        <v/>
      </c>
      <c r="D162" s="3">
        <f>SUMIFS(view_parc_agrup!H:H,view_parc_agrup!G:G,Conciliacao!A162)</f>
        <v/>
      </c>
      <c r="E162" s="3">
        <f>SUMIFS(df_mutuos!I:I,df_mutuos!B:B,Conciliacao!A162)</f>
        <v/>
      </c>
      <c r="F162" s="6">
        <f>SUMIFS(df_bloqueios_judiciais!E:E,df_bloqueios_judiciais!D:D,Conciliacao!A162,df_bloqueios_judiciais!E:E,"&gt;0")</f>
        <v/>
      </c>
      <c r="G162" s="7">
        <f>SUMIFS(df_extratos!I:I,df_extratos!F:F,Conciliacao!BD162,df_extratos!G:G,"CREDITO")+SUMIFS(df_extratos!I:I,df_extratos!F:F,Conciliacao!A162,df_extratos!G:G,"CREDITO")+SUMIFS(df_extratos!I:I,df_extratos!F:F,Conciliacao!BE162,df_extratos!G:G,"CREDITO")+SUMIFS(df_extratos!I:I,df_extratos!F:F,Conciliacao!BF162,df_extratos!G:G,"CREDITO")+SUMIFS(df_extratos!I:I,df_extratos!F:F,Conciliacao!BG162,df_extratos!G:G,"CREDITO")</f>
        <v/>
      </c>
      <c r="H162" s="9">
        <f>G162-SUM(B162:F162)</f>
        <v/>
      </c>
      <c r="I162" s="4">
        <f>SUMIFS(df_blueme_sem_parcelamento!E:E,df_blueme_sem_parcelamento!H:H,Conciliacao!A162)*(-1)</f>
        <v/>
      </c>
      <c r="J162" s="4">
        <f>SUMIFS(df_blueme_com_parcelamento!J:J,df_blueme_com_parcelamento!M:M,Conciliacao!A162)*(-1)</f>
        <v/>
      </c>
      <c r="K162" s="4">
        <f>SUMIFS(df_mutuos!J:J,df_mutuos!B:B,Conciliacao!A162)*(-1)</f>
        <v/>
      </c>
      <c r="L162" s="8">
        <f>SUMIFS(df_bloqueios_judiciais!E:E,df_bloqueios_judiciais!D:D,Conciliacao!A162,df_bloqueios_judiciais!E:E,"&lt;0")</f>
        <v/>
      </c>
      <c r="M162" s="10">
        <f>SUMIFS(df_extratos!I:I,df_extratos!F:F,Conciliacao!BD162,df_extratos!G:G,"DEBITO")+SUMIFS(df_extratos!I:I,df_extratos!F:F,Conciliacao!A162,df_extratos!G:G,"DEBITO")+SUMIFS(df_extratos!I:I,df_extratos!F:F,Conciliacao!BE162,df_extratos!G:G,"DEBITO")+SUMIFS(df_extratos!I:I,df_extratos!F:F,Conciliacao!BF162,df_extratos!G:G,"DEBITO")+SUMIFS(df_extratos!I:I,df_extratos!F:F,Conciliacao!BG162,df_extratos!G:G,"DEBITO")</f>
        <v/>
      </c>
      <c r="N162" s="11">
        <f>M162-SUM(I162:L162)</f>
        <v/>
      </c>
      <c r="O162" s="25">
        <f>SUMIFS(df_ajustes_conciliaco!D:D,df_ajustes_conciliaco!C:C,Conciliacao!A162)</f>
        <v/>
      </c>
      <c r="P162" s="22">
        <f>N162+H162-O162</f>
        <v/>
      </c>
      <c r="BD162" s="20" t="n">
        <v>45818.5</v>
      </c>
      <c r="BE162" s="20" t="n">
        <v>45818.125</v>
      </c>
      <c r="BF162" s="20" t="n">
        <v>45818.54166666666</v>
      </c>
      <c r="BG162" s="20" t="n">
        <v>45818.625</v>
      </c>
    </row>
    <row r="163">
      <c r="A163" s="5">
        <f>A162+1</f>
        <v/>
      </c>
      <c r="B163" s="3">
        <f>-SUMIFS(df_extrato_zig!G:G,df_extrato_zig!E:E,Conciliacao!A163,df_extrato_zig!D:D,"Saque")-SUMIFS(df_extrato_zig!G:G,df_extrato_zig!E:E,Conciliacao!A163,df_extrato_zig!D:D,"Antecipação")</f>
        <v/>
      </c>
      <c r="C163" s="3">
        <f>SUMIFS(df_extrato_zig!E:E,df_extrato_zig!L:L,Conciliacao!A163,df_extrato_zig!F:F,"DINHEIRO")</f>
        <v/>
      </c>
      <c r="D163" s="3">
        <f>SUMIFS(view_parc_agrup!H:H,view_parc_agrup!G:G,Conciliacao!A163)</f>
        <v/>
      </c>
      <c r="E163" s="3">
        <f>SUMIFS(df_mutuos!I:I,df_mutuos!B:B,Conciliacao!A163)</f>
        <v/>
      </c>
      <c r="F163" s="6">
        <f>SUMIFS(df_bloqueios_judiciais!E:E,df_bloqueios_judiciais!D:D,Conciliacao!A163,df_bloqueios_judiciais!E:E,"&gt;0")</f>
        <v/>
      </c>
      <c r="G163" s="7">
        <f>SUMIFS(df_extratos!I:I,df_extratos!F:F,Conciliacao!BD163,df_extratos!G:G,"CREDITO")+SUMIFS(df_extratos!I:I,df_extratos!F:F,Conciliacao!A163,df_extratos!G:G,"CREDITO")+SUMIFS(df_extratos!I:I,df_extratos!F:F,Conciliacao!BE163,df_extratos!G:G,"CREDITO")+SUMIFS(df_extratos!I:I,df_extratos!F:F,Conciliacao!BF163,df_extratos!G:G,"CREDITO")+SUMIFS(df_extratos!I:I,df_extratos!F:F,Conciliacao!BG163,df_extratos!G:G,"CREDITO")</f>
        <v/>
      </c>
      <c r="H163" s="9">
        <f>G163-SUM(B163:F163)</f>
        <v/>
      </c>
      <c r="I163" s="4">
        <f>SUMIFS(df_blueme_sem_parcelamento!E:E,df_blueme_sem_parcelamento!H:H,Conciliacao!A163)*(-1)</f>
        <v/>
      </c>
      <c r="J163" s="4">
        <f>SUMIFS(df_blueme_com_parcelamento!J:J,df_blueme_com_parcelamento!M:M,Conciliacao!A163)*(-1)</f>
        <v/>
      </c>
      <c r="K163" s="4">
        <f>SUMIFS(df_mutuos!J:J,df_mutuos!B:B,Conciliacao!A163)*(-1)</f>
        <v/>
      </c>
      <c r="L163" s="8">
        <f>SUMIFS(df_bloqueios_judiciais!E:E,df_bloqueios_judiciais!D:D,Conciliacao!A163,df_bloqueios_judiciais!E:E,"&lt;0")</f>
        <v/>
      </c>
      <c r="M163" s="10">
        <f>SUMIFS(df_extratos!I:I,df_extratos!F:F,Conciliacao!BD163,df_extratos!G:G,"DEBITO")+SUMIFS(df_extratos!I:I,df_extratos!F:F,Conciliacao!A163,df_extratos!G:G,"DEBITO")+SUMIFS(df_extratos!I:I,df_extratos!F:F,Conciliacao!BE163,df_extratos!G:G,"DEBITO")+SUMIFS(df_extratos!I:I,df_extratos!F:F,Conciliacao!BF163,df_extratos!G:G,"DEBITO")+SUMIFS(df_extratos!I:I,df_extratos!F:F,Conciliacao!BG163,df_extratos!G:G,"DEBITO")</f>
        <v/>
      </c>
      <c r="N163" s="11">
        <f>M163-SUM(I163:L163)</f>
        <v/>
      </c>
      <c r="O163" s="25">
        <f>SUMIFS(df_ajustes_conciliaco!D:D,df_ajustes_conciliaco!C:C,Conciliacao!A163)</f>
        <v/>
      </c>
      <c r="P163" s="22">
        <f>N163+H163-O163</f>
        <v/>
      </c>
      <c r="BD163" s="20" t="n">
        <v>45819.5</v>
      </c>
      <c r="BE163" s="20" t="n">
        <v>45819.125</v>
      </c>
      <c r="BF163" s="20" t="n">
        <v>45819.54166666666</v>
      </c>
      <c r="BG163" s="20" t="n">
        <v>45819.625</v>
      </c>
    </row>
    <row r="164">
      <c r="A164" s="5">
        <f>A163+1</f>
        <v/>
      </c>
      <c r="B164" s="3">
        <f>-SUMIFS(df_extrato_zig!G:G,df_extrato_zig!E:E,Conciliacao!A164,df_extrato_zig!D:D,"Saque")-SUMIFS(df_extrato_zig!G:G,df_extrato_zig!E:E,Conciliacao!A164,df_extrato_zig!D:D,"Antecipação")</f>
        <v/>
      </c>
      <c r="C164" s="3">
        <f>SUMIFS(df_extrato_zig!E:E,df_extrato_zig!L:L,Conciliacao!A164,df_extrato_zig!F:F,"DINHEIRO")</f>
        <v/>
      </c>
      <c r="D164" s="3">
        <f>SUMIFS(view_parc_agrup!H:H,view_parc_agrup!G:G,Conciliacao!A164)</f>
        <v/>
      </c>
      <c r="E164" s="3">
        <f>SUMIFS(df_mutuos!I:I,df_mutuos!B:B,Conciliacao!A164)</f>
        <v/>
      </c>
      <c r="F164" s="6">
        <f>SUMIFS(df_bloqueios_judiciais!E:E,df_bloqueios_judiciais!D:D,Conciliacao!A164,df_bloqueios_judiciais!E:E,"&gt;0")</f>
        <v/>
      </c>
      <c r="G164" s="7">
        <f>SUMIFS(df_extratos!I:I,df_extratos!F:F,Conciliacao!BD164,df_extratos!G:G,"CREDITO")+SUMIFS(df_extratos!I:I,df_extratos!F:F,Conciliacao!A164,df_extratos!G:G,"CREDITO")+SUMIFS(df_extratos!I:I,df_extratos!F:F,Conciliacao!BE164,df_extratos!G:G,"CREDITO")+SUMIFS(df_extratos!I:I,df_extratos!F:F,Conciliacao!BF164,df_extratos!G:G,"CREDITO")+SUMIFS(df_extratos!I:I,df_extratos!F:F,Conciliacao!BG164,df_extratos!G:G,"CREDITO")</f>
        <v/>
      </c>
      <c r="H164" s="9">
        <f>G164-SUM(B164:F164)</f>
        <v/>
      </c>
      <c r="I164" s="4">
        <f>SUMIFS(df_blueme_sem_parcelamento!E:E,df_blueme_sem_parcelamento!H:H,Conciliacao!A164)*(-1)</f>
        <v/>
      </c>
      <c r="J164" s="4">
        <f>SUMIFS(df_blueme_com_parcelamento!J:J,df_blueme_com_parcelamento!M:M,Conciliacao!A164)*(-1)</f>
        <v/>
      </c>
      <c r="K164" s="4">
        <f>SUMIFS(df_mutuos!J:J,df_mutuos!B:B,Conciliacao!A164)*(-1)</f>
        <v/>
      </c>
      <c r="L164" s="8">
        <f>SUMIFS(df_bloqueios_judiciais!E:E,df_bloqueios_judiciais!D:D,Conciliacao!A164,df_bloqueios_judiciais!E:E,"&lt;0")</f>
        <v/>
      </c>
      <c r="M164" s="10">
        <f>SUMIFS(df_extratos!I:I,df_extratos!F:F,Conciliacao!BD164,df_extratos!G:G,"DEBITO")+SUMIFS(df_extratos!I:I,df_extratos!F:F,Conciliacao!A164,df_extratos!G:G,"DEBITO")+SUMIFS(df_extratos!I:I,df_extratos!F:F,Conciliacao!BE164,df_extratos!G:G,"DEBITO")+SUMIFS(df_extratos!I:I,df_extratos!F:F,Conciliacao!BF164,df_extratos!G:G,"DEBITO")+SUMIFS(df_extratos!I:I,df_extratos!F:F,Conciliacao!BG164,df_extratos!G:G,"DEBITO")</f>
        <v/>
      </c>
      <c r="N164" s="11">
        <f>M164-SUM(I164:L164)</f>
        <v/>
      </c>
      <c r="O164" s="25">
        <f>SUMIFS(df_ajustes_conciliaco!D:D,df_ajustes_conciliaco!C:C,Conciliacao!A164)</f>
        <v/>
      </c>
      <c r="P164" s="22">
        <f>N164+H164-O164</f>
        <v/>
      </c>
      <c r="BD164" s="20" t="n">
        <v>45820.5</v>
      </c>
      <c r="BE164" s="20" t="n">
        <v>45820.125</v>
      </c>
      <c r="BF164" s="20" t="n">
        <v>45820.54166666666</v>
      </c>
      <c r="BG164" s="20" t="n">
        <v>45820.625</v>
      </c>
    </row>
    <row r="165">
      <c r="A165" s="5">
        <f>A164+1</f>
        <v/>
      </c>
      <c r="B165" s="3">
        <f>-SUMIFS(df_extrato_zig!G:G,df_extrato_zig!E:E,Conciliacao!A165,df_extrato_zig!D:D,"Saque")-SUMIFS(df_extrato_zig!G:G,df_extrato_zig!E:E,Conciliacao!A165,df_extrato_zig!D:D,"Antecipação")</f>
        <v/>
      </c>
      <c r="C165" s="3">
        <f>SUMIFS(df_extrato_zig!E:E,df_extrato_zig!L:L,Conciliacao!A165,df_extrato_zig!F:F,"DINHEIRO")</f>
        <v/>
      </c>
      <c r="D165" s="3">
        <f>SUMIFS(view_parc_agrup!H:H,view_parc_agrup!G:G,Conciliacao!A165)</f>
        <v/>
      </c>
      <c r="E165" s="3">
        <f>SUMIFS(df_mutuos!I:I,df_mutuos!B:B,Conciliacao!A165)</f>
        <v/>
      </c>
      <c r="F165" s="6">
        <f>SUMIFS(df_bloqueios_judiciais!E:E,df_bloqueios_judiciais!D:D,Conciliacao!A165,df_bloqueios_judiciais!E:E,"&gt;0")</f>
        <v/>
      </c>
      <c r="G165" s="7">
        <f>SUMIFS(df_extratos!I:I,df_extratos!F:F,Conciliacao!BD165,df_extratos!G:G,"CREDITO")+SUMIFS(df_extratos!I:I,df_extratos!F:F,Conciliacao!A165,df_extratos!G:G,"CREDITO")+SUMIFS(df_extratos!I:I,df_extratos!F:F,Conciliacao!BE165,df_extratos!G:G,"CREDITO")+SUMIFS(df_extratos!I:I,df_extratos!F:F,Conciliacao!BF165,df_extratos!G:G,"CREDITO")+SUMIFS(df_extratos!I:I,df_extratos!F:F,Conciliacao!BG165,df_extratos!G:G,"CREDITO")</f>
        <v/>
      </c>
      <c r="H165" s="9">
        <f>G165-SUM(B165:F165)</f>
        <v/>
      </c>
      <c r="I165" s="4">
        <f>SUMIFS(df_blueme_sem_parcelamento!E:E,df_blueme_sem_parcelamento!H:H,Conciliacao!A165)*(-1)</f>
        <v/>
      </c>
      <c r="J165" s="4">
        <f>SUMIFS(df_blueme_com_parcelamento!J:J,df_blueme_com_parcelamento!M:M,Conciliacao!A165)*(-1)</f>
        <v/>
      </c>
      <c r="K165" s="4">
        <f>SUMIFS(df_mutuos!J:J,df_mutuos!B:B,Conciliacao!A165)*(-1)</f>
        <v/>
      </c>
      <c r="L165" s="8">
        <f>SUMIFS(df_bloqueios_judiciais!E:E,df_bloqueios_judiciais!D:D,Conciliacao!A165,df_bloqueios_judiciais!E:E,"&lt;0")</f>
        <v/>
      </c>
      <c r="M165" s="10">
        <f>SUMIFS(df_extratos!I:I,df_extratos!F:F,Conciliacao!BD165,df_extratos!G:G,"DEBITO")+SUMIFS(df_extratos!I:I,df_extratos!F:F,Conciliacao!A165,df_extratos!G:G,"DEBITO")+SUMIFS(df_extratos!I:I,df_extratos!F:F,Conciliacao!BE165,df_extratos!G:G,"DEBITO")+SUMIFS(df_extratos!I:I,df_extratos!F:F,Conciliacao!BF165,df_extratos!G:G,"DEBITO")+SUMIFS(df_extratos!I:I,df_extratos!F:F,Conciliacao!BG165,df_extratos!G:G,"DEBITO")</f>
        <v/>
      </c>
      <c r="N165" s="11">
        <f>M165-SUM(I165:L165)</f>
        <v/>
      </c>
      <c r="O165" s="25">
        <f>SUMIFS(df_ajustes_conciliaco!D:D,df_ajustes_conciliaco!C:C,Conciliacao!A165)</f>
        <v/>
      </c>
      <c r="P165" s="22">
        <f>N165+H165-O165</f>
        <v/>
      </c>
      <c r="BD165" s="20" t="n">
        <v>45821.5</v>
      </c>
      <c r="BE165" s="20" t="n">
        <v>45821.125</v>
      </c>
      <c r="BF165" s="20" t="n">
        <v>45821.54166666666</v>
      </c>
      <c r="BG165" s="20" t="n">
        <v>45821.625</v>
      </c>
    </row>
    <row r="166">
      <c r="A166" s="5">
        <f>A165+1</f>
        <v/>
      </c>
      <c r="B166" s="3">
        <f>-SUMIFS(df_extrato_zig!G:G,df_extrato_zig!E:E,Conciliacao!A166,df_extrato_zig!D:D,"Saque")-SUMIFS(df_extrato_zig!G:G,df_extrato_zig!E:E,Conciliacao!A166,df_extrato_zig!D:D,"Antecipação")</f>
        <v/>
      </c>
      <c r="C166" s="3">
        <f>SUMIFS(df_extrato_zig!E:E,df_extrato_zig!L:L,Conciliacao!A166,df_extrato_zig!F:F,"DINHEIRO")</f>
        <v/>
      </c>
      <c r="D166" s="3">
        <f>SUMIFS(view_parc_agrup!H:H,view_parc_agrup!G:G,Conciliacao!A166)</f>
        <v/>
      </c>
      <c r="E166" s="3">
        <f>SUMIFS(df_mutuos!I:I,df_mutuos!B:B,Conciliacao!A166)</f>
        <v/>
      </c>
      <c r="F166" s="6">
        <f>SUMIFS(df_bloqueios_judiciais!E:E,df_bloqueios_judiciais!D:D,Conciliacao!A166,df_bloqueios_judiciais!E:E,"&gt;0")</f>
        <v/>
      </c>
      <c r="G166" s="7">
        <f>SUMIFS(df_extratos!I:I,df_extratos!F:F,Conciliacao!BD166,df_extratos!G:G,"CREDITO")+SUMIFS(df_extratos!I:I,df_extratos!F:F,Conciliacao!A166,df_extratos!G:G,"CREDITO")+SUMIFS(df_extratos!I:I,df_extratos!F:F,Conciliacao!BE166,df_extratos!G:G,"CREDITO")+SUMIFS(df_extratos!I:I,df_extratos!F:F,Conciliacao!BF166,df_extratos!G:G,"CREDITO")+SUMIFS(df_extratos!I:I,df_extratos!F:F,Conciliacao!BG166,df_extratos!G:G,"CREDITO")</f>
        <v/>
      </c>
      <c r="H166" s="9">
        <f>G166-SUM(B166:F166)</f>
        <v/>
      </c>
      <c r="I166" s="4">
        <f>SUMIFS(df_blueme_sem_parcelamento!E:E,df_blueme_sem_parcelamento!H:H,Conciliacao!A166)*(-1)</f>
        <v/>
      </c>
      <c r="J166" s="4">
        <f>SUMIFS(df_blueme_com_parcelamento!J:J,df_blueme_com_parcelamento!M:M,Conciliacao!A166)*(-1)</f>
        <v/>
      </c>
      <c r="K166" s="4">
        <f>SUMIFS(df_mutuos!J:J,df_mutuos!B:B,Conciliacao!A166)*(-1)</f>
        <v/>
      </c>
      <c r="L166" s="8">
        <f>SUMIFS(df_bloqueios_judiciais!E:E,df_bloqueios_judiciais!D:D,Conciliacao!A166,df_bloqueios_judiciais!E:E,"&lt;0")</f>
        <v/>
      </c>
      <c r="M166" s="10">
        <f>SUMIFS(df_extratos!I:I,df_extratos!F:F,Conciliacao!BD166,df_extratos!G:G,"DEBITO")+SUMIFS(df_extratos!I:I,df_extratos!F:F,Conciliacao!A166,df_extratos!G:G,"DEBITO")+SUMIFS(df_extratos!I:I,df_extratos!F:F,Conciliacao!BE166,df_extratos!G:G,"DEBITO")+SUMIFS(df_extratos!I:I,df_extratos!F:F,Conciliacao!BF166,df_extratos!G:G,"DEBITO")+SUMIFS(df_extratos!I:I,df_extratos!F:F,Conciliacao!BG166,df_extratos!G:G,"DEBITO")</f>
        <v/>
      </c>
      <c r="N166" s="11">
        <f>M166-SUM(I166:L166)</f>
        <v/>
      </c>
      <c r="O166" s="25">
        <f>SUMIFS(df_ajustes_conciliaco!D:D,df_ajustes_conciliaco!C:C,Conciliacao!A166)</f>
        <v/>
      </c>
      <c r="P166" s="22">
        <f>N166+H166-O166</f>
        <v/>
      </c>
      <c r="BD166" s="20" t="n">
        <v>45822.5</v>
      </c>
      <c r="BE166" s="20" t="n">
        <v>45822.125</v>
      </c>
      <c r="BF166" s="20" t="n">
        <v>45822.54166666666</v>
      </c>
      <c r="BG166" s="20" t="n">
        <v>45822.625</v>
      </c>
    </row>
    <row r="167">
      <c r="A167" s="5">
        <f>A166+1</f>
        <v/>
      </c>
      <c r="B167" s="3">
        <f>-SUMIFS(df_extrato_zig!G:G,df_extrato_zig!E:E,Conciliacao!A167,df_extrato_zig!D:D,"Saque")-SUMIFS(df_extrato_zig!G:G,df_extrato_zig!E:E,Conciliacao!A167,df_extrato_zig!D:D,"Antecipação")</f>
        <v/>
      </c>
      <c r="C167" s="3">
        <f>SUMIFS(df_extrato_zig!E:E,df_extrato_zig!L:L,Conciliacao!A167,df_extrato_zig!F:F,"DINHEIRO")</f>
        <v/>
      </c>
      <c r="D167" s="3">
        <f>SUMIFS(view_parc_agrup!H:H,view_parc_agrup!G:G,Conciliacao!A167)</f>
        <v/>
      </c>
      <c r="E167" s="3">
        <f>SUMIFS(df_mutuos!I:I,df_mutuos!B:B,Conciliacao!A167)</f>
        <v/>
      </c>
      <c r="F167" s="6">
        <f>SUMIFS(df_bloqueios_judiciais!E:E,df_bloqueios_judiciais!D:D,Conciliacao!A167,df_bloqueios_judiciais!E:E,"&gt;0")</f>
        <v/>
      </c>
      <c r="G167" s="7">
        <f>SUMIFS(df_extratos!I:I,df_extratos!F:F,Conciliacao!BD167,df_extratos!G:G,"CREDITO")+SUMIFS(df_extratos!I:I,df_extratos!F:F,Conciliacao!A167,df_extratos!G:G,"CREDITO")+SUMIFS(df_extratos!I:I,df_extratos!F:F,Conciliacao!BE167,df_extratos!G:G,"CREDITO")+SUMIFS(df_extratos!I:I,df_extratos!F:F,Conciliacao!BF167,df_extratos!G:G,"CREDITO")+SUMIFS(df_extratos!I:I,df_extratos!F:F,Conciliacao!BG167,df_extratos!G:G,"CREDITO")</f>
        <v/>
      </c>
      <c r="H167" s="9">
        <f>G167-SUM(B167:F167)</f>
        <v/>
      </c>
      <c r="I167" s="4">
        <f>SUMIFS(df_blueme_sem_parcelamento!E:E,df_blueme_sem_parcelamento!H:H,Conciliacao!A167)*(-1)</f>
        <v/>
      </c>
      <c r="J167" s="4">
        <f>SUMIFS(df_blueme_com_parcelamento!J:J,df_blueme_com_parcelamento!M:M,Conciliacao!A167)*(-1)</f>
        <v/>
      </c>
      <c r="K167" s="4">
        <f>SUMIFS(df_mutuos!J:J,df_mutuos!B:B,Conciliacao!A167)*(-1)</f>
        <v/>
      </c>
      <c r="L167" s="8">
        <f>SUMIFS(df_bloqueios_judiciais!E:E,df_bloqueios_judiciais!D:D,Conciliacao!A167,df_bloqueios_judiciais!E:E,"&lt;0")</f>
        <v/>
      </c>
      <c r="M167" s="10">
        <f>SUMIFS(df_extratos!I:I,df_extratos!F:F,Conciliacao!BD167,df_extratos!G:G,"DEBITO")+SUMIFS(df_extratos!I:I,df_extratos!F:F,Conciliacao!A167,df_extratos!G:G,"DEBITO")+SUMIFS(df_extratos!I:I,df_extratos!F:F,Conciliacao!BE167,df_extratos!G:G,"DEBITO")+SUMIFS(df_extratos!I:I,df_extratos!F:F,Conciliacao!BF167,df_extratos!G:G,"DEBITO")+SUMIFS(df_extratos!I:I,df_extratos!F:F,Conciliacao!BG167,df_extratos!G:G,"DEBITO")</f>
        <v/>
      </c>
      <c r="N167" s="11">
        <f>M167-SUM(I167:L167)</f>
        <v/>
      </c>
      <c r="O167" s="25">
        <f>SUMIFS(df_ajustes_conciliaco!D:D,df_ajustes_conciliaco!C:C,Conciliacao!A167)</f>
        <v/>
      </c>
      <c r="P167" s="22">
        <f>N167+H167-O167</f>
        <v/>
      </c>
      <c r="BD167" s="20" t="n">
        <v>45823.5</v>
      </c>
      <c r="BE167" s="20" t="n">
        <v>45823.125</v>
      </c>
      <c r="BF167" s="20" t="n">
        <v>45823.54166666666</v>
      </c>
      <c r="BG167" s="20" t="n">
        <v>45823.625</v>
      </c>
    </row>
    <row r="168">
      <c r="A168" s="5">
        <f>A167+1</f>
        <v/>
      </c>
      <c r="B168" s="3">
        <f>-SUMIFS(df_extrato_zig!G:G,df_extrato_zig!E:E,Conciliacao!A168,df_extrato_zig!D:D,"Saque")-SUMIFS(df_extrato_zig!G:G,df_extrato_zig!E:E,Conciliacao!A168,df_extrato_zig!D:D,"Antecipação")</f>
        <v/>
      </c>
      <c r="C168" s="3">
        <f>SUMIFS(df_extrato_zig!E:E,df_extrato_zig!L:L,Conciliacao!A168,df_extrato_zig!F:F,"DINHEIRO")</f>
        <v/>
      </c>
      <c r="D168" s="3">
        <f>SUMIFS(view_parc_agrup!H:H,view_parc_agrup!G:G,Conciliacao!A168)</f>
        <v/>
      </c>
      <c r="E168" s="3">
        <f>SUMIFS(df_mutuos!I:I,df_mutuos!B:B,Conciliacao!A168)</f>
        <v/>
      </c>
      <c r="F168" s="6">
        <f>SUMIFS(df_bloqueios_judiciais!E:E,df_bloqueios_judiciais!D:D,Conciliacao!A168,df_bloqueios_judiciais!E:E,"&gt;0")</f>
        <v/>
      </c>
      <c r="G168" s="7">
        <f>SUMIFS(df_extratos!I:I,df_extratos!F:F,Conciliacao!BD168,df_extratos!G:G,"CREDITO")+SUMIFS(df_extratos!I:I,df_extratos!F:F,Conciliacao!A168,df_extratos!G:G,"CREDITO")+SUMIFS(df_extratos!I:I,df_extratos!F:F,Conciliacao!BE168,df_extratos!G:G,"CREDITO")+SUMIFS(df_extratos!I:I,df_extratos!F:F,Conciliacao!BF168,df_extratos!G:G,"CREDITO")+SUMIFS(df_extratos!I:I,df_extratos!F:F,Conciliacao!BG168,df_extratos!G:G,"CREDITO")</f>
        <v/>
      </c>
      <c r="H168" s="9">
        <f>G168-SUM(B168:F168)</f>
        <v/>
      </c>
      <c r="I168" s="4">
        <f>SUMIFS(df_blueme_sem_parcelamento!E:E,df_blueme_sem_parcelamento!H:H,Conciliacao!A168)*(-1)</f>
        <v/>
      </c>
      <c r="J168" s="4">
        <f>SUMIFS(df_blueme_com_parcelamento!J:J,df_blueme_com_parcelamento!M:M,Conciliacao!A168)*(-1)</f>
        <v/>
      </c>
      <c r="K168" s="4">
        <f>SUMIFS(df_mutuos!J:J,df_mutuos!B:B,Conciliacao!A168)*(-1)</f>
        <v/>
      </c>
      <c r="L168" s="8">
        <f>SUMIFS(df_bloqueios_judiciais!E:E,df_bloqueios_judiciais!D:D,Conciliacao!A168,df_bloqueios_judiciais!E:E,"&lt;0")</f>
        <v/>
      </c>
      <c r="M168" s="10">
        <f>SUMIFS(df_extratos!I:I,df_extratos!F:F,Conciliacao!BD168,df_extratos!G:G,"DEBITO")+SUMIFS(df_extratos!I:I,df_extratos!F:F,Conciliacao!A168,df_extratos!G:G,"DEBITO")+SUMIFS(df_extratos!I:I,df_extratos!F:F,Conciliacao!BE168,df_extratos!G:G,"DEBITO")+SUMIFS(df_extratos!I:I,df_extratos!F:F,Conciliacao!BF168,df_extratos!G:G,"DEBITO")+SUMIFS(df_extratos!I:I,df_extratos!F:F,Conciliacao!BG168,df_extratos!G:G,"DEBITO")</f>
        <v/>
      </c>
      <c r="N168" s="11">
        <f>M168-SUM(I168:L168)</f>
        <v/>
      </c>
      <c r="O168" s="25">
        <f>SUMIFS(df_ajustes_conciliaco!D:D,df_ajustes_conciliaco!C:C,Conciliacao!A168)</f>
        <v/>
      </c>
      <c r="P168" s="22">
        <f>N168+H168-O168</f>
        <v/>
      </c>
      <c r="BD168" s="20" t="n">
        <v>45824.5</v>
      </c>
      <c r="BE168" s="20" t="n">
        <v>45824.125</v>
      </c>
      <c r="BF168" s="20" t="n">
        <v>45824.54166666666</v>
      </c>
      <c r="BG168" s="20" t="n">
        <v>45824.625</v>
      </c>
    </row>
    <row r="169">
      <c r="A169" s="5">
        <f>A168+1</f>
        <v/>
      </c>
      <c r="B169" s="3">
        <f>-SUMIFS(df_extrato_zig!G:G,df_extrato_zig!E:E,Conciliacao!A169,df_extrato_zig!D:D,"Saque")-SUMIFS(df_extrato_zig!G:G,df_extrato_zig!E:E,Conciliacao!A169,df_extrato_zig!D:D,"Antecipação")</f>
        <v/>
      </c>
      <c r="C169" s="3">
        <f>SUMIFS(df_extrato_zig!E:E,df_extrato_zig!L:L,Conciliacao!A169,df_extrato_zig!F:F,"DINHEIRO")</f>
        <v/>
      </c>
      <c r="D169" s="3">
        <f>SUMIFS(view_parc_agrup!H:H,view_parc_agrup!G:G,Conciliacao!A169)</f>
        <v/>
      </c>
      <c r="E169" s="3">
        <f>SUMIFS(df_mutuos!I:I,df_mutuos!B:B,Conciliacao!A169)</f>
        <v/>
      </c>
      <c r="F169" s="6">
        <f>SUMIFS(df_bloqueios_judiciais!E:E,df_bloqueios_judiciais!D:D,Conciliacao!A169,df_bloqueios_judiciais!E:E,"&gt;0")</f>
        <v/>
      </c>
      <c r="G169" s="7">
        <f>SUMIFS(df_extratos!I:I,df_extratos!F:F,Conciliacao!BD169,df_extratos!G:G,"CREDITO")+SUMIFS(df_extratos!I:I,df_extratos!F:F,Conciliacao!A169,df_extratos!G:G,"CREDITO")+SUMIFS(df_extratos!I:I,df_extratos!F:F,Conciliacao!BE169,df_extratos!G:G,"CREDITO")+SUMIFS(df_extratos!I:I,df_extratos!F:F,Conciliacao!BF169,df_extratos!G:G,"CREDITO")+SUMIFS(df_extratos!I:I,df_extratos!F:F,Conciliacao!BG169,df_extratos!G:G,"CREDITO")</f>
        <v/>
      </c>
      <c r="H169" s="9">
        <f>G169-SUM(B169:F169)</f>
        <v/>
      </c>
      <c r="I169" s="4">
        <f>SUMIFS(df_blueme_sem_parcelamento!E:E,df_blueme_sem_parcelamento!H:H,Conciliacao!A169)*(-1)</f>
        <v/>
      </c>
      <c r="J169" s="4">
        <f>SUMIFS(df_blueme_com_parcelamento!J:J,df_blueme_com_parcelamento!M:M,Conciliacao!A169)*(-1)</f>
        <v/>
      </c>
      <c r="K169" s="4">
        <f>SUMIFS(df_mutuos!J:J,df_mutuos!B:B,Conciliacao!A169)*(-1)</f>
        <v/>
      </c>
      <c r="L169" s="8">
        <f>SUMIFS(df_bloqueios_judiciais!E:E,df_bloqueios_judiciais!D:D,Conciliacao!A169,df_bloqueios_judiciais!E:E,"&lt;0")</f>
        <v/>
      </c>
      <c r="M169" s="10">
        <f>SUMIFS(df_extratos!I:I,df_extratos!F:F,Conciliacao!BD169,df_extratos!G:G,"DEBITO")+SUMIFS(df_extratos!I:I,df_extratos!F:F,Conciliacao!A169,df_extratos!G:G,"DEBITO")+SUMIFS(df_extratos!I:I,df_extratos!F:F,Conciliacao!BE169,df_extratos!G:G,"DEBITO")+SUMIFS(df_extratos!I:I,df_extratos!F:F,Conciliacao!BF169,df_extratos!G:G,"DEBITO")+SUMIFS(df_extratos!I:I,df_extratos!F:F,Conciliacao!BG169,df_extratos!G:G,"DEBITO")</f>
        <v/>
      </c>
      <c r="N169" s="11">
        <f>M169-SUM(I169:L169)</f>
        <v/>
      </c>
      <c r="O169" s="25">
        <f>SUMIFS(df_ajustes_conciliaco!D:D,df_ajustes_conciliaco!C:C,Conciliacao!A169)</f>
        <v/>
      </c>
      <c r="P169" s="22">
        <f>N169+H169-O169</f>
        <v/>
      </c>
      <c r="BD169" s="20" t="n">
        <v>45825.5</v>
      </c>
      <c r="BE169" s="20" t="n">
        <v>45825.125</v>
      </c>
      <c r="BF169" s="20" t="n">
        <v>45825.54166666666</v>
      </c>
      <c r="BG169" s="20" t="n">
        <v>45825.625</v>
      </c>
    </row>
    <row r="170">
      <c r="A170" s="5">
        <f>A169+1</f>
        <v/>
      </c>
      <c r="B170" s="3">
        <f>-SUMIFS(df_extrato_zig!G:G,df_extrato_zig!E:E,Conciliacao!A170,df_extrato_zig!D:D,"Saque")-SUMIFS(df_extrato_zig!G:G,df_extrato_zig!E:E,Conciliacao!A170,df_extrato_zig!D:D,"Antecipação")</f>
        <v/>
      </c>
      <c r="C170" s="3">
        <f>SUMIFS(df_extrato_zig!E:E,df_extrato_zig!L:L,Conciliacao!A170,df_extrato_zig!F:F,"DINHEIRO")</f>
        <v/>
      </c>
      <c r="D170" s="3">
        <f>SUMIFS(view_parc_agrup!H:H,view_parc_agrup!G:G,Conciliacao!A170)</f>
        <v/>
      </c>
      <c r="E170" s="3">
        <f>SUMIFS(df_mutuos!I:I,df_mutuos!B:B,Conciliacao!A170)</f>
        <v/>
      </c>
      <c r="F170" s="6">
        <f>SUMIFS(df_bloqueios_judiciais!E:E,df_bloqueios_judiciais!D:D,Conciliacao!A170,df_bloqueios_judiciais!E:E,"&gt;0")</f>
        <v/>
      </c>
      <c r="G170" s="7">
        <f>SUMIFS(df_extratos!I:I,df_extratos!F:F,Conciliacao!BD170,df_extratos!G:G,"CREDITO")+SUMIFS(df_extratos!I:I,df_extratos!F:F,Conciliacao!A170,df_extratos!G:G,"CREDITO")+SUMIFS(df_extratos!I:I,df_extratos!F:F,Conciliacao!BE170,df_extratos!G:G,"CREDITO")+SUMIFS(df_extratos!I:I,df_extratos!F:F,Conciliacao!BF170,df_extratos!G:G,"CREDITO")+SUMIFS(df_extratos!I:I,df_extratos!F:F,Conciliacao!BG170,df_extratos!G:G,"CREDITO")</f>
        <v/>
      </c>
      <c r="H170" s="9">
        <f>G170-SUM(B170:F170)</f>
        <v/>
      </c>
      <c r="I170" s="4">
        <f>SUMIFS(df_blueme_sem_parcelamento!E:E,df_blueme_sem_parcelamento!H:H,Conciliacao!A170)*(-1)</f>
        <v/>
      </c>
      <c r="J170" s="4">
        <f>SUMIFS(df_blueme_com_parcelamento!J:J,df_blueme_com_parcelamento!M:M,Conciliacao!A170)*(-1)</f>
        <v/>
      </c>
      <c r="K170" s="4">
        <f>SUMIFS(df_mutuos!J:J,df_mutuos!B:B,Conciliacao!A170)*(-1)</f>
        <v/>
      </c>
      <c r="L170" s="8">
        <f>SUMIFS(df_bloqueios_judiciais!E:E,df_bloqueios_judiciais!D:D,Conciliacao!A170,df_bloqueios_judiciais!E:E,"&lt;0")</f>
        <v/>
      </c>
      <c r="M170" s="10">
        <f>SUMIFS(df_extratos!I:I,df_extratos!F:F,Conciliacao!BD170,df_extratos!G:G,"DEBITO")+SUMIFS(df_extratos!I:I,df_extratos!F:F,Conciliacao!A170,df_extratos!G:G,"DEBITO")+SUMIFS(df_extratos!I:I,df_extratos!F:F,Conciliacao!BE170,df_extratos!G:G,"DEBITO")+SUMIFS(df_extratos!I:I,df_extratos!F:F,Conciliacao!BF170,df_extratos!G:G,"DEBITO")+SUMIFS(df_extratos!I:I,df_extratos!F:F,Conciliacao!BG170,df_extratos!G:G,"DEBITO")</f>
        <v/>
      </c>
      <c r="N170" s="11">
        <f>M170-SUM(I170:L170)</f>
        <v/>
      </c>
      <c r="O170" s="25">
        <f>SUMIFS(df_ajustes_conciliaco!D:D,df_ajustes_conciliaco!C:C,Conciliacao!A170)</f>
        <v/>
      </c>
      <c r="P170" s="22">
        <f>N170+H170-O170</f>
        <v/>
      </c>
      <c r="BD170" s="20" t="n">
        <v>45826.5</v>
      </c>
      <c r="BE170" s="20" t="n">
        <v>45826.125</v>
      </c>
      <c r="BF170" s="20" t="n">
        <v>45826.54166666666</v>
      </c>
      <c r="BG170" s="20" t="n">
        <v>45826.625</v>
      </c>
    </row>
    <row r="171">
      <c r="A171" s="5">
        <f>A170+1</f>
        <v/>
      </c>
      <c r="B171" s="3">
        <f>-SUMIFS(df_extrato_zig!G:G,df_extrato_zig!E:E,Conciliacao!A171,df_extrato_zig!D:D,"Saque")-SUMIFS(df_extrato_zig!G:G,df_extrato_zig!E:E,Conciliacao!A171,df_extrato_zig!D:D,"Antecipação")</f>
        <v/>
      </c>
      <c r="C171" s="3">
        <f>SUMIFS(df_extrato_zig!E:E,df_extrato_zig!L:L,Conciliacao!A171,df_extrato_zig!F:F,"DINHEIRO")</f>
        <v/>
      </c>
      <c r="D171" s="3">
        <f>SUMIFS(view_parc_agrup!H:H,view_parc_agrup!G:G,Conciliacao!A171)</f>
        <v/>
      </c>
      <c r="E171" s="3">
        <f>SUMIFS(df_mutuos!I:I,df_mutuos!B:B,Conciliacao!A171)</f>
        <v/>
      </c>
      <c r="F171" s="6">
        <f>SUMIFS(df_bloqueios_judiciais!E:E,df_bloqueios_judiciais!D:D,Conciliacao!A171,df_bloqueios_judiciais!E:E,"&gt;0")</f>
        <v/>
      </c>
      <c r="G171" s="7">
        <f>SUMIFS(df_extratos!I:I,df_extratos!F:F,Conciliacao!BD171,df_extratos!G:G,"CREDITO")+SUMIFS(df_extratos!I:I,df_extratos!F:F,Conciliacao!A171,df_extratos!G:G,"CREDITO")+SUMIFS(df_extratos!I:I,df_extratos!F:F,Conciliacao!BE171,df_extratos!G:G,"CREDITO")+SUMIFS(df_extratos!I:I,df_extratos!F:F,Conciliacao!BF171,df_extratos!G:G,"CREDITO")+SUMIFS(df_extratos!I:I,df_extratos!F:F,Conciliacao!BG171,df_extratos!G:G,"CREDITO")</f>
        <v/>
      </c>
      <c r="H171" s="9">
        <f>G171-SUM(B171:F171)</f>
        <v/>
      </c>
      <c r="I171" s="4">
        <f>SUMIFS(df_blueme_sem_parcelamento!E:E,df_blueme_sem_parcelamento!H:H,Conciliacao!A171)*(-1)</f>
        <v/>
      </c>
      <c r="J171" s="4">
        <f>SUMIFS(df_blueme_com_parcelamento!J:J,df_blueme_com_parcelamento!M:M,Conciliacao!A171)*(-1)</f>
        <v/>
      </c>
      <c r="K171" s="4">
        <f>SUMIFS(df_mutuos!J:J,df_mutuos!B:B,Conciliacao!A171)*(-1)</f>
        <v/>
      </c>
      <c r="L171" s="8">
        <f>SUMIFS(df_bloqueios_judiciais!E:E,df_bloqueios_judiciais!D:D,Conciliacao!A171,df_bloqueios_judiciais!E:E,"&lt;0")</f>
        <v/>
      </c>
      <c r="M171" s="10">
        <f>SUMIFS(df_extratos!I:I,df_extratos!F:F,Conciliacao!BD171,df_extratos!G:G,"DEBITO")+SUMIFS(df_extratos!I:I,df_extratos!F:F,Conciliacao!A171,df_extratos!G:G,"DEBITO")+SUMIFS(df_extratos!I:I,df_extratos!F:F,Conciliacao!BE171,df_extratos!G:G,"DEBITO")+SUMIFS(df_extratos!I:I,df_extratos!F:F,Conciliacao!BF171,df_extratos!G:G,"DEBITO")+SUMIFS(df_extratos!I:I,df_extratos!F:F,Conciliacao!BG171,df_extratos!G:G,"DEBITO")</f>
        <v/>
      </c>
      <c r="N171" s="11">
        <f>M171-SUM(I171:L171)</f>
        <v/>
      </c>
      <c r="O171" s="25">
        <f>SUMIFS(df_ajustes_conciliaco!D:D,df_ajustes_conciliaco!C:C,Conciliacao!A171)</f>
        <v/>
      </c>
      <c r="P171" s="22">
        <f>N171+H171-O171</f>
        <v/>
      </c>
      <c r="BD171" s="20" t="n">
        <v>45827.5</v>
      </c>
      <c r="BE171" s="20" t="n">
        <v>45827.125</v>
      </c>
      <c r="BF171" s="20" t="n">
        <v>45827.54166666666</v>
      </c>
      <c r="BG171" s="20" t="n">
        <v>45827.625</v>
      </c>
    </row>
    <row r="172">
      <c r="A172" s="5">
        <f>A171+1</f>
        <v/>
      </c>
      <c r="B172" s="3">
        <f>-SUMIFS(df_extrato_zig!G:G,df_extrato_zig!E:E,Conciliacao!A172,df_extrato_zig!D:D,"Saque")-SUMIFS(df_extrato_zig!G:G,df_extrato_zig!E:E,Conciliacao!A172,df_extrato_zig!D:D,"Antecipação")</f>
        <v/>
      </c>
      <c r="C172" s="3">
        <f>SUMIFS(df_extrato_zig!E:E,df_extrato_zig!L:L,Conciliacao!A172,df_extrato_zig!F:F,"DINHEIRO")</f>
        <v/>
      </c>
      <c r="D172" s="3">
        <f>SUMIFS(view_parc_agrup!H:H,view_parc_agrup!G:G,Conciliacao!A172)</f>
        <v/>
      </c>
      <c r="E172" s="3">
        <f>SUMIFS(df_mutuos!I:I,df_mutuos!B:B,Conciliacao!A172)</f>
        <v/>
      </c>
      <c r="F172" s="6">
        <f>SUMIFS(df_bloqueios_judiciais!E:E,df_bloqueios_judiciais!D:D,Conciliacao!A172,df_bloqueios_judiciais!E:E,"&gt;0")</f>
        <v/>
      </c>
      <c r="G172" s="7">
        <f>SUMIFS(df_extratos!I:I,df_extratos!F:F,Conciliacao!BD172,df_extratos!G:G,"CREDITO")+SUMIFS(df_extratos!I:I,df_extratos!F:F,Conciliacao!A172,df_extratos!G:G,"CREDITO")+SUMIFS(df_extratos!I:I,df_extratos!F:F,Conciliacao!BE172,df_extratos!G:G,"CREDITO")+SUMIFS(df_extratos!I:I,df_extratos!F:F,Conciliacao!BF172,df_extratos!G:G,"CREDITO")+SUMIFS(df_extratos!I:I,df_extratos!F:F,Conciliacao!BG172,df_extratos!G:G,"CREDITO")</f>
        <v/>
      </c>
      <c r="H172" s="9">
        <f>G172-SUM(B172:F172)</f>
        <v/>
      </c>
      <c r="I172" s="4">
        <f>SUMIFS(df_blueme_sem_parcelamento!E:E,df_blueme_sem_parcelamento!H:H,Conciliacao!A172)*(-1)</f>
        <v/>
      </c>
      <c r="J172" s="4">
        <f>SUMIFS(df_blueme_com_parcelamento!J:J,df_blueme_com_parcelamento!M:M,Conciliacao!A172)*(-1)</f>
        <v/>
      </c>
      <c r="K172" s="4">
        <f>SUMIFS(df_mutuos!J:J,df_mutuos!B:B,Conciliacao!A172)*(-1)</f>
        <v/>
      </c>
      <c r="L172" s="8">
        <f>SUMIFS(df_bloqueios_judiciais!E:E,df_bloqueios_judiciais!D:D,Conciliacao!A172,df_bloqueios_judiciais!E:E,"&lt;0")</f>
        <v/>
      </c>
      <c r="M172" s="10">
        <f>SUMIFS(df_extratos!I:I,df_extratos!F:F,Conciliacao!BD172,df_extratos!G:G,"DEBITO")+SUMIFS(df_extratos!I:I,df_extratos!F:F,Conciliacao!A172,df_extratos!G:G,"DEBITO")+SUMIFS(df_extratos!I:I,df_extratos!F:F,Conciliacao!BE172,df_extratos!G:G,"DEBITO")+SUMIFS(df_extratos!I:I,df_extratos!F:F,Conciliacao!BF172,df_extratos!G:G,"DEBITO")+SUMIFS(df_extratos!I:I,df_extratos!F:F,Conciliacao!BG172,df_extratos!G:G,"DEBITO")</f>
        <v/>
      </c>
      <c r="N172" s="11">
        <f>M172-SUM(I172:L172)</f>
        <v/>
      </c>
      <c r="O172" s="25">
        <f>SUMIFS(df_ajustes_conciliaco!D:D,df_ajustes_conciliaco!C:C,Conciliacao!A172)</f>
        <v/>
      </c>
      <c r="P172" s="22">
        <f>N172+H172-O172</f>
        <v/>
      </c>
      <c r="BD172" s="20" t="n">
        <v>45828.5</v>
      </c>
      <c r="BE172" s="20" t="n">
        <v>45828.125</v>
      </c>
      <c r="BF172" s="20" t="n">
        <v>45828.54166666666</v>
      </c>
      <c r="BG172" s="20" t="n">
        <v>45828.625</v>
      </c>
    </row>
    <row r="173">
      <c r="A173" s="5">
        <f>A172+1</f>
        <v/>
      </c>
      <c r="B173" s="3">
        <f>-SUMIFS(df_extrato_zig!G:G,df_extrato_zig!E:E,Conciliacao!A173,df_extrato_zig!D:D,"Saque")-SUMIFS(df_extrato_zig!G:G,df_extrato_zig!E:E,Conciliacao!A173,df_extrato_zig!D:D,"Antecipação")</f>
        <v/>
      </c>
      <c r="C173" s="3">
        <f>SUMIFS(df_extrato_zig!E:E,df_extrato_zig!L:L,Conciliacao!A173,df_extrato_zig!F:F,"DINHEIRO")</f>
        <v/>
      </c>
      <c r="D173" s="3">
        <f>SUMIFS(view_parc_agrup!H:H,view_parc_agrup!G:G,Conciliacao!A173)</f>
        <v/>
      </c>
      <c r="E173" s="3">
        <f>SUMIFS(df_mutuos!I:I,df_mutuos!B:B,Conciliacao!A173)</f>
        <v/>
      </c>
      <c r="F173" s="6">
        <f>SUMIFS(df_bloqueios_judiciais!E:E,df_bloqueios_judiciais!D:D,Conciliacao!A173,df_bloqueios_judiciais!E:E,"&gt;0")</f>
        <v/>
      </c>
      <c r="G173" s="7">
        <f>SUMIFS(df_extratos!I:I,df_extratos!F:F,Conciliacao!BD173,df_extratos!G:G,"CREDITO")+SUMIFS(df_extratos!I:I,df_extratos!F:F,Conciliacao!A173,df_extratos!G:G,"CREDITO")+SUMIFS(df_extratos!I:I,df_extratos!F:F,Conciliacao!BE173,df_extratos!G:G,"CREDITO")+SUMIFS(df_extratos!I:I,df_extratos!F:F,Conciliacao!BF173,df_extratos!G:G,"CREDITO")+SUMIFS(df_extratos!I:I,df_extratos!F:F,Conciliacao!BG173,df_extratos!G:G,"CREDITO")</f>
        <v/>
      </c>
      <c r="H173" s="9">
        <f>G173-SUM(B173:F173)</f>
        <v/>
      </c>
      <c r="I173" s="4">
        <f>SUMIFS(df_blueme_sem_parcelamento!E:E,df_blueme_sem_parcelamento!H:H,Conciliacao!A173)*(-1)</f>
        <v/>
      </c>
      <c r="J173" s="4">
        <f>SUMIFS(df_blueme_com_parcelamento!J:J,df_blueme_com_parcelamento!M:M,Conciliacao!A173)*(-1)</f>
        <v/>
      </c>
      <c r="K173" s="4">
        <f>SUMIFS(df_mutuos!J:J,df_mutuos!B:B,Conciliacao!A173)*(-1)</f>
        <v/>
      </c>
      <c r="L173" s="8">
        <f>SUMIFS(df_bloqueios_judiciais!E:E,df_bloqueios_judiciais!D:D,Conciliacao!A173,df_bloqueios_judiciais!E:E,"&lt;0")</f>
        <v/>
      </c>
      <c r="M173" s="10">
        <f>SUMIFS(df_extratos!I:I,df_extratos!F:F,Conciliacao!BD173,df_extratos!G:G,"DEBITO")+SUMIFS(df_extratos!I:I,df_extratos!F:F,Conciliacao!A173,df_extratos!G:G,"DEBITO")+SUMIFS(df_extratos!I:I,df_extratos!F:F,Conciliacao!BE173,df_extratos!G:G,"DEBITO")+SUMIFS(df_extratos!I:I,df_extratos!F:F,Conciliacao!BF173,df_extratos!G:G,"DEBITO")+SUMIFS(df_extratos!I:I,df_extratos!F:F,Conciliacao!BG173,df_extratos!G:G,"DEBITO")</f>
        <v/>
      </c>
      <c r="N173" s="11">
        <f>M173-SUM(I173:L173)</f>
        <v/>
      </c>
      <c r="O173" s="25">
        <f>SUMIFS(df_ajustes_conciliaco!D:D,df_ajustes_conciliaco!C:C,Conciliacao!A173)</f>
        <v/>
      </c>
      <c r="P173" s="22">
        <f>N173+H173-O173</f>
        <v/>
      </c>
      <c r="BD173" s="20" t="n">
        <v>45829.5</v>
      </c>
      <c r="BE173" s="20" t="n">
        <v>45829.125</v>
      </c>
      <c r="BF173" s="20" t="n">
        <v>45829.54166666666</v>
      </c>
      <c r="BG173" s="20" t="n">
        <v>45829.625</v>
      </c>
    </row>
    <row r="174">
      <c r="A174" s="5">
        <f>A173+1</f>
        <v/>
      </c>
      <c r="B174" s="3">
        <f>-SUMIFS(df_extrato_zig!G:G,df_extrato_zig!E:E,Conciliacao!A174,df_extrato_zig!D:D,"Saque")-SUMIFS(df_extrato_zig!G:G,df_extrato_zig!E:E,Conciliacao!A174,df_extrato_zig!D:D,"Antecipação")</f>
        <v/>
      </c>
      <c r="C174" s="3">
        <f>SUMIFS(df_extrato_zig!E:E,df_extrato_zig!L:L,Conciliacao!A174,df_extrato_zig!F:F,"DINHEIRO")</f>
        <v/>
      </c>
      <c r="D174" s="3">
        <f>SUMIFS(view_parc_agrup!H:H,view_parc_agrup!G:G,Conciliacao!A174)</f>
        <v/>
      </c>
      <c r="E174" s="3">
        <f>SUMIFS(df_mutuos!I:I,df_mutuos!B:B,Conciliacao!A174)</f>
        <v/>
      </c>
      <c r="F174" s="6">
        <f>SUMIFS(df_bloqueios_judiciais!E:E,df_bloqueios_judiciais!D:D,Conciliacao!A174,df_bloqueios_judiciais!E:E,"&gt;0")</f>
        <v/>
      </c>
      <c r="G174" s="7">
        <f>SUMIFS(df_extratos!I:I,df_extratos!F:F,Conciliacao!BD174,df_extratos!G:G,"CREDITO")+SUMIFS(df_extratos!I:I,df_extratos!F:F,Conciliacao!A174,df_extratos!G:G,"CREDITO")+SUMIFS(df_extratos!I:I,df_extratos!F:F,Conciliacao!BE174,df_extratos!G:G,"CREDITO")+SUMIFS(df_extratos!I:I,df_extratos!F:F,Conciliacao!BF174,df_extratos!G:G,"CREDITO")+SUMIFS(df_extratos!I:I,df_extratos!F:F,Conciliacao!BG174,df_extratos!G:G,"CREDITO")</f>
        <v/>
      </c>
      <c r="H174" s="9">
        <f>G174-SUM(B174:F174)</f>
        <v/>
      </c>
      <c r="I174" s="4">
        <f>SUMIFS(df_blueme_sem_parcelamento!E:E,df_blueme_sem_parcelamento!H:H,Conciliacao!A174)*(-1)</f>
        <v/>
      </c>
      <c r="J174" s="4">
        <f>SUMIFS(df_blueme_com_parcelamento!J:J,df_blueme_com_parcelamento!M:M,Conciliacao!A174)*(-1)</f>
        <v/>
      </c>
      <c r="K174" s="4">
        <f>SUMIFS(df_mutuos!J:J,df_mutuos!B:B,Conciliacao!A174)*(-1)</f>
        <v/>
      </c>
      <c r="L174" s="8">
        <f>SUMIFS(df_bloqueios_judiciais!E:E,df_bloqueios_judiciais!D:D,Conciliacao!A174,df_bloqueios_judiciais!E:E,"&lt;0")</f>
        <v/>
      </c>
      <c r="M174" s="10">
        <f>SUMIFS(df_extratos!I:I,df_extratos!F:F,Conciliacao!BD174,df_extratos!G:G,"DEBITO")+SUMIFS(df_extratos!I:I,df_extratos!F:F,Conciliacao!A174,df_extratos!G:G,"DEBITO")+SUMIFS(df_extratos!I:I,df_extratos!F:F,Conciliacao!BE174,df_extratos!G:G,"DEBITO")+SUMIFS(df_extratos!I:I,df_extratos!F:F,Conciliacao!BF174,df_extratos!G:G,"DEBITO")+SUMIFS(df_extratos!I:I,df_extratos!F:F,Conciliacao!BG174,df_extratos!G:G,"DEBITO")</f>
        <v/>
      </c>
      <c r="N174" s="11">
        <f>M174-SUM(I174:L174)</f>
        <v/>
      </c>
      <c r="O174" s="25">
        <f>SUMIFS(df_ajustes_conciliaco!D:D,df_ajustes_conciliaco!C:C,Conciliacao!A174)</f>
        <v/>
      </c>
      <c r="P174" s="22">
        <f>N174+H174-O174</f>
        <v/>
      </c>
      <c r="BD174" s="20" t="n">
        <v>45830.5</v>
      </c>
      <c r="BE174" s="20" t="n">
        <v>45830.125</v>
      </c>
      <c r="BF174" s="20" t="n">
        <v>45830.54166666666</v>
      </c>
      <c r="BG174" s="20" t="n">
        <v>45830.625</v>
      </c>
    </row>
    <row r="175">
      <c r="A175" s="5">
        <f>A174+1</f>
        <v/>
      </c>
      <c r="B175" s="3">
        <f>-SUMIFS(df_extrato_zig!G:G,df_extrato_zig!E:E,Conciliacao!A175,df_extrato_zig!D:D,"Saque")-SUMIFS(df_extrato_zig!G:G,df_extrato_zig!E:E,Conciliacao!A175,df_extrato_zig!D:D,"Antecipação")</f>
        <v/>
      </c>
      <c r="C175" s="3">
        <f>SUMIFS(df_extrato_zig!E:E,df_extrato_zig!L:L,Conciliacao!A175,df_extrato_zig!F:F,"DINHEIRO")</f>
        <v/>
      </c>
      <c r="D175" s="3">
        <f>SUMIFS(view_parc_agrup!H:H,view_parc_agrup!G:G,Conciliacao!A175)</f>
        <v/>
      </c>
      <c r="E175" s="3">
        <f>SUMIFS(df_mutuos!I:I,df_mutuos!B:B,Conciliacao!A175)</f>
        <v/>
      </c>
      <c r="F175" s="6">
        <f>SUMIFS(df_bloqueios_judiciais!E:E,df_bloqueios_judiciais!D:D,Conciliacao!A175,df_bloqueios_judiciais!E:E,"&gt;0")</f>
        <v/>
      </c>
      <c r="G175" s="7">
        <f>SUMIFS(df_extratos!I:I,df_extratos!F:F,Conciliacao!BD175,df_extratos!G:G,"CREDITO")+SUMIFS(df_extratos!I:I,df_extratos!F:F,Conciliacao!A175,df_extratos!G:G,"CREDITO")+SUMIFS(df_extratos!I:I,df_extratos!F:F,Conciliacao!BE175,df_extratos!G:G,"CREDITO")+SUMIFS(df_extratos!I:I,df_extratos!F:F,Conciliacao!BF175,df_extratos!G:G,"CREDITO")+SUMIFS(df_extratos!I:I,df_extratos!F:F,Conciliacao!BG175,df_extratos!G:G,"CREDITO")</f>
        <v/>
      </c>
      <c r="H175" s="9">
        <f>G175-SUM(B175:F175)</f>
        <v/>
      </c>
      <c r="I175" s="4">
        <f>SUMIFS(df_blueme_sem_parcelamento!E:E,df_blueme_sem_parcelamento!H:H,Conciliacao!A175)*(-1)</f>
        <v/>
      </c>
      <c r="J175" s="4">
        <f>SUMIFS(df_blueme_com_parcelamento!J:J,df_blueme_com_parcelamento!M:M,Conciliacao!A175)*(-1)</f>
        <v/>
      </c>
      <c r="K175" s="4">
        <f>SUMIFS(df_mutuos!J:J,df_mutuos!B:B,Conciliacao!A175)*(-1)</f>
        <v/>
      </c>
      <c r="L175" s="8">
        <f>SUMIFS(df_bloqueios_judiciais!E:E,df_bloqueios_judiciais!D:D,Conciliacao!A175,df_bloqueios_judiciais!E:E,"&lt;0")</f>
        <v/>
      </c>
      <c r="M175" s="10">
        <f>SUMIFS(df_extratos!I:I,df_extratos!F:F,Conciliacao!BD175,df_extratos!G:G,"DEBITO")+SUMIFS(df_extratos!I:I,df_extratos!F:F,Conciliacao!A175,df_extratos!G:G,"DEBITO")+SUMIFS(df_extratos!I:I,df_extratos!F:F,Conciliacao!BE175,df_extratos!G:G,"DEBITO")+SUMIFS(df_extratos!I:I,df_extratos!F:F,Conciliacao!BF175,df_extratos!G:G,"DEBITO")+SUMIFS(df_extratos!I:I,df_extratos!F:F,Conciliacao!BG175,df_extratos!G:G,"DEBITO")</f>
        <v/>
      </c>
      <c r="N175" s="11">
        <f>M175-SUM(I175:L175)</f>
        <v/>
      </c>
      <c r="O175" s="25">
        <f>SUMIFS(df_ajustes_conciliaco!D:D,df_ajustes_conciliaco!C:C,Conciliacao!A175)</f>
        <v/>
      </c>
      <c r="P175" s="22">
        <f>N175+H175-O175</f>
        <v/>
      </c>
      <c r="BD175" s="20" t="n">
        <v>45831.5</v>
      </c>
      <c r="BE175" s="20" t="n">
        <v>45831.125</v>
      </c>
      <c r="BF175" s="20" t="n">
        <v>45831.54166666666</v>
      </c>
      <c r="BG175" s="20" t="n">
        <v>45831.625</v>
      </c>
    </row>
    <row r="176">
      <c r="A176" s="5">
        <f>A175+1</f>
        <v/>
      </c>
      <c r="B176" s="3">
        <f>-SUMIFS(df_extrato_zig!G:G,df_extrato_zig!E:E,Conciliacao!A176,df_extrato_zig!D:D,"Saque")-SUMIFS(df_extrato_zig!G:G,df_extrato_zig!E:E,Conciliacao!A176,df_extrato_zig!D:D,"Antecipação")</f>
        <v/>
      </c>
      <c r="C176" s="3">
        <f>SUMIFS(df_extrato_zig!E:E,df_extrato_zig!L:L,Conciliacao!A176,df_extrato_zig!F:F,"DINHEIRO")</f>
        <v/>
      </c>
      <c r="D176" s="3">
        <f>SUMIFS(view_parc_agrup!H:H,view_parc_agrup!G:G,Conciliacao!A176)</f>
        <v/>
      </c>
      <c r="E176" s="3">
        <f>SUMIFS(df_mutuos!I:I,df_mutuos!B:B,Conciliacao!A176)</f>
        <v/>
      </c>
      <c r="F176" s="6">
        <f>SUMIFS(df_bloqueios_judiciais!E:E,df_bloqueios_judiciais!D:D,Conciliacao!A176,df_bloqueios_judiciais!E:E,"&gt;0")</f>
        <v/>
      </c>
      <c r="G176" s="7">
        <f>SUMIFS(df_extratos!I:I,df_extratos!F:F,Conciliacao!BD176,df_extratos!G:G,"CREDITO")+SUMIFS(df_extratos!I:I,df_extratos!F:F,Conciliacao!A176,df_extratos!G:G,"CREDITO")+SUMIFS(df_extratos!I:I,df_extratos!F:F,Conciliacao!BE176,df_extratos!G:G,"CREDITO")+SUMIFS(df_extratos!I:I,df_extratos!F:F,Conciliacao!BF176,df_extratos!G:G,"CREDITO")+SUMIFS(df_extratos!I:I,df_extratos!F:F,Conciliacao!BG176,df_extratos!G:G,"CREDITO")</f>
        <v/>
      </c>
      <c r="H176" s="9">
        <f>G176-SUM(B176:F176)</f>
        <v/>
      </c>
      <c r="I176" s="4">
        <f>SUMIFS(df_blueme_sem_parcelamento!E:E,df_blueme_sem_parcelamento!H:H,Conciliacao!A176)*(-1)</f>
        <v/>
      </c>
      <c r="J176" s="4">
        <f>SUMIFS(df_blueme_com_parcelamento!J:J,df_blueme_com_parcelamento!M:M,Conciliacao!A176)*(-1)</f>
        <v/>
      </c>
      <c r="K176" s="4">
        <f>SUMIFS(df_mutuos!J:J,df_mutuos!B:B,Conciliacao!A176)*(-1)</f>
        <v/>
      </c>
      <c r="L176" s="8">
        <f>SUMIFS(df_bloqueios_judiciais!E:E,df_bloqueios_judiciais!D:D,Conciliacao!A176,df_bloqueios_judiciais!E:E,"&lt;0")</f>
        <v/>
      </c>
      <c r="M176" s="10">
        <f>SUMIFS(df_extratos!I:I,df_extratos!F:F,Conciliacao!BD176,df_extratos!G:G,"DEBITO")+SUMIFS(df_extratos!I:I,df_extratos!F:F,Conciliacao!A176,df_extratos!G:G,"DEBITO")+SUMIFS(df_extratos!I:I,df_extratos!F:F,Conciliacao!BE176,df_extratos!G:G,"DEBITO")+SUMIFS(df_extratos!I:I,df_extratos!F:F,Conciliacao!BF176,df_extratos!G:G,"DEBITO")+SUMIFS(df_extratos!I:I,df_extratos!F:F,Conciliacao!BG176,df_extratos!G:G,"DEBITO")</f>
        <v/>
      </c>
      <c r="N176" s="11">
        <f>M176-SUM(I176:L176)</f>
        <v/>
      </c>
      <c r="O176" s="25">
        <f>SUMIFS(df_ajustes_conciliaco!D:D,df_ajustes_conciliaco!C:C,Conciliacao!A176)</f>
        <v/>
      </c>
      <c r="P176" s="22">
        <f>N176+H176-O176</f>
        <v/>
      </c>
      <c r="BD176" s="20" t="n">
        <v>45832.5</v>
      </c>
      <c r="BE176" s="20" t="n">
        <v>45832.125</v>
      </c>
      <c r="BF176" s="20" t="n">
        <v>45832.54166666666</v>
      </c>
      <c r="BG176" s="20" t="n">
        <v>45832.625</v>
      </c>
    </row>
    <row r="177">
      <c r="A177" s="5">
        <f>A176+1</f>
        <v/>
      </c>
      <c r="B177" s="3">
        <f>-SUMIFS(df_extrato_zig!G:G,df_extrato_zig!E:E,Conciliacao!A177,df_extrato_zig!D:D,"Saque")-SUMIFS(df_extrato_zig!G:G,df_extrato_zig!E:E,Conciliacao!A177,df_extrato_zig!D:D,"Antecipação")</f>
        <v/>
      </c>
      <c r="C177" s="3">
        <f>SUMIFS(df_extrato_zig!E:E,df_extrato_zig!L:L,Conciliacao!A177,df_extrato_zig!F:F,"DINHEIRO")</f>
        <v/>
      </c>
      <c r="D177" s="3">
        <f>SUMIFS(view_parc_agrup!H:H,view_parc_agrup!G:G,Conciliacao!A177)</f>
        <v/>
      </c>
      <c r="E177" s="3">
        <f>SUMIFS(df_mutuos!I:I,df_mutuos!B:B,Conciliacao!A177)</f>
        <v/>
      </c>
      <c r="F177" s="6">
        <f>SUMIFS(df_bloqueios_judiciais!E:E,df_bloqueios_judiciais!D:D,Conciliacao!A177,df_bloqueios_judiciais!E:E,"&gt;0")</f>
        <v/>
      </c>
      <c r="G177" s="7">
        <f>SUMIFS(df_extratos!I:I,df_extratos!F:F,Conciliacao!BD177,df_extratos!G:G,"CREDITO")+SUMIFS(df_extratos!I:I,df_extratos!F:F,Conciliacao!A177,df_extratos!G:G,"CREDITO")+SUMIFS(df_extratos!I:I,df_extratos!F:F,Conciliacao!BE177,df_extratos!G:G,"CREDITO")+SUMIFS(df_extratos!I:I,df_extratos!F:F,Conciliacao!BF177,df_extratos!G:G,"CREDITO")+SUMIFS(df_extratos!I:I,df_extratos!F:F,Conciliacao!BG177,df_extratos!G:G,"CREDITO")</f>
        <v/>
      </c>
      <c r="H177" s="9">
        <f>G177-SUM(B177:F177)</f>
        <v/>
      </c>
      <c r="I177" s="4">
        <f>SUMIFS(df_blueme_sem_parcelamento!E:E,df_blueme_sem_parcelamento!H:H,Conciliacao!A177)*(-1)</f>
        <v/>
      </c>
      <c r="J177" s="4">
        <f>SUMIFS(df_blueme_com_parcelamento!J:J,df_blueme_com_parcelamento!M:M,Conciliacao!A177)*(-1)</f>
        <v/>
      </c>
      <c r="K177" s="4">
        <f>SUMIFS(df_mutuos!J:J,df_mutuos!B:B,Conciliacao!A177)*(-1)</f>
        <v/>
      </c>
      <c r="L177" s="8">
        <f>SUMIFS(df_bloqueios_judiciais!E:E,df_bloqueios_judiciais!D:D,Conciliacao!A177,df_bloqueios_judiciais!E:E,"&lt;0")</f>
        <v/>
      </c>
      <c r="M177" s="10">
        <f>SUMIFS(df_extratos!I:I,df_extratos!F:F,Conciliacao!BD177,df_extratos!G:G,"DEBITO")+SUMIFS(df_extratos!I:I,df_extratos!F:F,Conciliacao!A177,df_extratos!G:G,"DEBITO")+SUMIFS(df_extratos!I:I,df_extratos!F:F,Conciliacao!BE177,df_extratos!G:G,"DEBITO")+SUMIFS(df_extratos!I:I,df_extratos!F:F,Conciliacao!BF177,df_extratos!G:G,"DEBITO")+SUMIFS(df_extratos!I:I,df_extratos!F:F,Conciliacao!BG177,df_extratos!G:G,"DEBITO")</f>
        <v/>
      </c>
      <c r="N177" s="11">
        <f>M177-SUM(I177:L177)</f>
        <v/>
      </c>
      <c r="O177" s="25">
        <f>SUMIFS(df_ajustes_conciliaco!D:D,df_ajustes_conciliaco!C:C,Conciliacao!A177)</f>
        <v/>
      </c>
      <c r="P177" s="22">
        <f>N177+H177-O177</f>
        <v/>
      </c>
      <c r="BD177" s="20" t="n">
        <v>45833.5</v>
      </c>
      <c r="BE177" s="20" t="n">
        <v>45833.125</v>
      </c>
      <c r="BF177" s="20" t="n">
        <v>45833.54166666666</v>
      </c>
      <c r="BG177" s="20" t="n">
        <v>45833.625</v>
      </c>
    </row>
    <row r="178">
      <c r="A178" s="5">
        <f>A177+1</f>
        <v/>
      </c>
      <c r="B178" s="3">
        <f>-SUMIFS(df_extrato_zig!G:G,df_extrato_zig!E:E,Conciliacao!A178,df_extrato_zig!D:D,"Saque")-SUMIFS(df_extrato_zig!G:G,df_extrato_zig!E:E,Conciliacao!A178,df_extrato_zig!D:D,"Antecipação")</f>
        <v/>
      </c>
      <c r="C178" s="3">
        <f>SUMIFS(df_extrato_zig!E:E,df_extrato_zig!L:L,Conciliacao!A178,df_extrato_zig!F:F,"DINHEIRO")</f>
        <v/>
      </c>
      <c r="D178" s="3">
        <f>SUMIFS(view_parc_agrup!H:H,view_parc_agrup!G:G,Conciliacao!A178)</f>
        <v/>
      </c>
      <c r="E178" s="3">
        <f>SUMIFS(df_mutuos!I:I,df_mutuos!B:B,Conciliacao!A178)</f>
        <v/>
      </c>
      <c r="F178" s="6">
        <f>SUMIFS(df_bloqueios_judiciais!E:E,df_bloqueios_judiciais!D:D,Conciliacao!A178,df_bloqueios_judiciais!E:E,"&gt;0")</f>
        <v/>
      </c>
      <c r="G178" s="7">
        <f>SUMIFS(df_extratos!I:I,df_extratos!F:F,Conciliacao!BD178,df_extratos!G:G,"CREDITO")+SUMIFS(df_extratos!I:I,df_extratos!F:F,Conciliacao!A178,df_extratos!G:G,"CREDITO")+SUMIFS(df_extratos!I:I,df_extratos!F:F,Conciliacao!BE178,df_extratos!G:G,"CREDITO")+SUMIFS(df_extratos!I:I,df_extratos!F:F,Conciliacao!BF178,df_extratos!G:G,"CREDITO")+SUMIFS(df_extratos!I:I,df_extratos!F:F,Conciliacao!BG178,df_extratos!G:G,"CREDITO")</f>
        <v/>
      </c>
      <c r="H178" s="9">
        <f>G178-SUM(B178:F178)</f>
        <v/>
      </c>
      <c r="I178" s="4">
        <f>SUMIFS(df_blueme_sem_parcelamento!E:E,df_blueme_sem_parcelamento!H:H,Conciliacao!A178)*(-1)</f>
        <v/>
      </c>
      <c r="J178" s="4">
        <f>SUMIFS(df_blueme_com_parcelamento!J:J,df_blueme_com_parcelamento!M:M,Conciliacao!A178)*(-1)</f>
        <v/>
      </c>
      <c r="K178" s="4">
        <f>SUMIFS(df_mutuos!J:J,df_mutuos!B:B,Conciliacao!A178)*(-1)</f>
        <v/>
      </c>
      <c r="L178" s="8">
        <f>SUMIFS(df_bloqueios_judiciais!E:E,df_bloqueios_judiciais!D:D,Conciliacao!A178,df_bloqueios_judiciais!E:E,"&lt;0")</f>
        <v/>
      </c>
      <c r="M178" s="10">
        <f>SUMIFS(df_extratos!I:I,df_extratos!F:F,Conciliacao!BD178,df_extratos!G:G,"DEBITO")+SUMIFS(df_extratos!I:I,df_extratos!F:F,Conciliacao!A178,df_extratos!G:G,"DEBITO")+SUMIFS(df_extratos!I:I,df_extratos!F:F,Conciliacao!BE178,df_extratos!G:G,"DEBITO")+SUMIFS(df_extratos!I:I,df_extratos!F:F,Conciliacao!BF178,df_extratos!G:G,"DEBITO")+SUMIFS(df_extratos!I:I,df_extratos!F:F,Conciliacao!BG178,df_extratos!G:G,"DEBITO")</f>
        <v/>
      </c>
      <c r="N178" s="11">
        <f>M178-SUM(I178:L178)</f>
        <v/>
      </c>
      <c r="O178" s="25">
        <f>SUMIFS(df_ajustes_conciliaco!D:D,df_ajustes_conciliaco!C:C,Conciliacao!A178)</f>
        <v/>
      </c>
      <c r="P178" s="22">
        <f>N178+H178-O178</f>
        <v/>
      </c>
      <c r="BD178" s="20" t="n">
        <v>45834.5</v>
      </c>
      <c r="BE178" s="20" t="n">
        <v>45834.125</v>
      </c>
      <c r="BF178" s="20" t="n">
        <v>45834.54166666666</v>
      </c>
      <c r="BG178" s="20" t="n">
        <v>45834.625</v>
      </c>
    </row>
    <row r="179">
      <c r="A179" s="5">
        <f>A178+1</f>
        <v/>
      </c>
      <c r="B179" s="3">
        <f>-SUMIFS(df_extrato_zig!G:G,df_extrato_zig!E:E,Conciliacao!A179,df_extrato_zig!D:D,"Saque")-SUMIFS(df_extrato_zig!G:G,df_extrato_zig!E:E,Conciliacao!A179,df_extrato_zig!D:D,"Antecipação")</f>
        <v/>
      </c>
      <c r="C179" s="3">
        <f>SUMIFS(df_extrato_zig!E:E,df_extrato_zig!L:L,Conciliacao!A179,df_extrato_zig!F:F,"DINHEIRO")</f>
        <v/>
      </c>
      <c r="D179" s="3">
        <f>SUMIFS(view_parc_agrup!H:H,view_parc_agrup!G:G,Conciliacao!A179)</f>
        <v/>
      </c>
      <c r="E179" s="3">
        <f>SUMIFS(df_mutuos!I:I,df_mutuos!B:B,Conciliacao!A179)</f>
        <v/>
      </c>
      <c r="F179" s="6">
        <f>SUMIFS(df_bloqueios_judiciais!E:E,df_bloqueios_judiciais!D:D,Conciliacao!A179,df_bloqueios_judiciais!E:E,"&gt;0")</f>
        <v/>
      </c>
      <c r="G179" s="7">
        <f>SUMIFS(df_extratos!I:I,df_extratos!F:F,Conciliacao!BD179,df_extratos!G:G,"CREDITO")+SUMIFS(df_extratos!I:I,df_extratos!F:F,Conciliacao!A179,df_extratos!G:G,"CREDITO")+SUMIFS(df_extratos!I:I,df_extratos!F:F,Conciliacao!BE179,df_extratos!G:G,"CREDITO")+SUMIFS(df_extratos!I:I,df_extratos!F:F,Conciliacao!BF179,df_extratos!G:G,"CREDITO")+SUMIFS(df_extratos!I:I,df_extratos!F:F,Conciliacao!BG179,df_extratos!G:G,"CREDITO")</f>
        <v/>
      </c>
      <c r="H179" s="9">
        <f>G179-SUM(B179:F179)</f>
        <v/>
      </c>
      <c r="I179" s="4">
        <f>SUMIFS(df_blueme_sem_parcelamento!E:E,df_blueme_sem_parcelamento!H:H,Conciliacao!A179)*(-1)</f>
        <v/>
      </c>
      <c r="J179" s="4">
        <f>SUMIFS(df_blueme_com_parcelamento!J:J,df_blueme_com_parcelamento!M:M,Conciliacao!A179)*(-1)</f>
        <v/>
      </c>
      <c r="K179" s="4">
        <f>SUMIFS(df_mutuos!J:J,df_mutuos!B:B,Conciliacao!A179)*(-1)</f>
        <v/>
      </c>
      <c r="L179" s="8">
        <f>SUMIFS(df_bloqueios_judiciais!E:E,df_bloqueios_judiciais!D:D,Conciliacao!A179,df_bloqueios_judiciais!E:E,"&lt;0")</f>
        <v/>
      </c>
      <c r="M179" s="10">
        <f>SUMIFS(df_extratos!I:I,df_extratos!F:F,Conciliacao!BD179,df_extratos!G:G,"DEBITO")+SUMIFS(df_extratos!I:I,df_extratos!F:F,Conciliacao!A179,df_extratos!G:G,"DEBITO")+SUMIFS(df_extratos!I:I,df_extratos!F:F,Conciliacao!BE179,df_extratos!G:G,"DEBITO")+SUMIFS(df_extratos!I:I,df_extratos!F:F,Conciliacao!BF179,df_extratos!G:G,"DEBITO")+SUMIFS(df_extratos!I:I,df_extratos!F:F,Conciliacao!BG179,df_extratos!G:G,"DEBITO")</f>
        <v/>
      </c>
      <c r="N179" s="11">
        <f>M179-SUM(I179:L179)</f>
        <v/>
      </c>
      <c r="O179" s="25">
        <f>SUMIFS(df_ajustes_conciliaco!D:D,df_ajustes_conciliaco!C:C,Conciliacao!A179)</f>
        <v/>
      </c>
      <c r="P179" s="22">
        <f>N179+H179-O179</f>
        <v/>
      </c>
      <c r="BD179" s="20" t="n">
        <v>45835.5</v>
      </c>
      <c r="BE179" s="20" t="n">
        <v>45835.125</v>
      </c>
      <c r="BF179" s="20" t="n">
        <v>45835.54166666666</v>
      </c>
      <c r="BG179" s="20" t="n">
        <v>45835.625</v>
      </c>
    </row>
    <row r="180">
      <c r="A180" s="5">
        <f>A179+1</f>
        <v/>
      </c>
      <c r="B180" s="3">
        <f>-SUMIFS(df_extrato_zig!G:G,df_extrato_zig!E:E,Conciliacao!A180,df_extrato_zig!D:D,"Saque")-SUMIFS(df_extrato_zig!G:G,df_extrato_zig!E:E,Conciliacao!A180,df_extrato_zig!D:D,"Antecipação")</f>
        <v/>
      </c>
      <c r="C180" s="3">
        <f>SUMIFS(df_extrato_zig!E:E,df_extrato_zig!L:L,Conciliacao!A180,df_extrato_zig!F:F,"DINHEIRO")</f>
        <v/>
      </c>
      <c r="D180" s="3">
        <f>SUMIFS(view_parc_agrup!H:H,view_parc_agrup!G:G,Conciliacao!A180)</f>
        <v/>
      </c>
      <c r="E180" s="3">
        <f>SUMIFS(df_mutuos!I:I,df_mutuos!B:B,Conciliacao!A180)</f>
        <v/>
      </c>
      <c r="F180" s="6">
        <f>SUMIFS(df_bloqueios_judiciais!E:E,df_bloqueios_judiciais!D:D,Conciliacao!A180,df_bloqueios_judiciais!E:E,"&gt;0")</f>
        <v/>
      </c>
      <c r="G180" s="7">
        <f>SUMIFS(df_extratos!I:I,df_extratos!F:F,Conciliacao!BD180,df_extratos!G:G,"CREDITO")+SUMIFS(df_extratos!I:I,df_extratos!F:F,Conciliacao!A180,df_extratos!G:G,"CREDITO")+SUMIFS(df_extratos!I:I,df_extratos!F:F,Conciliacao!BE180,df_extratos!G:G,"CREDITO")+SUMIFS(df_extratos!I:I,df_extratos!F:F,Conciliacao!BF180,df_extratos!G:G,"CREDITO")+SUMIFS(df_extratos!I:I,df_extratos!F:F,Conciliacao!BG180,df_extratos!G:G,"CREDITO")</f>
        <v/>
      </c>
      <c r="H180" s="9">
        <f>G180-SUM(B180:F180)</f>
        <v/>
      </c>
      <c r="I180" s="4">
        <f>SUMIFS(df_blueme_sem_parcelamento!E:E,df_blueme_sem_parcelamento!H:H,Conciliacao!A180)*(-1)</f>
        <v/>
      </c>
      <c r="J180" s="4">
        <f>SUMIFS(df_blueme_com_parcelamento!J:J,df_blueme_com_parcelamento!M:M,Conciliacao!A180)*(-1)</f>
        <v/>
      </c>
      <c r="K180" s="4">
        <f>SUMIFS(df_mutuos!J:J,df_mutuos!B:B,Conciliacao!A180)*(-1)</f>
        <v/>
      </c>
      <c r="L180" s="8">
        <f>SUMIFS(df_bloqueios_judiciais!E:E,df_bloqueios_judiciais!D:D,Conciliacao!A180,df_bloqueios_judiciais!E:E,"&lt;0")</f>
        <v/>
      </c>
      <c r="M180" s="10">
        <f>SUMIFS(df_extratos!I:I,df_extratos!F:F,Conciliacao!BD180,df_extratos!G:G,"DEBITO")+SUMIFS(df_extratos!I:I,df_extratos!F:F,Conciliacao!A180,df_extratos!G:G,"DEBITO")+SUMIFS(df_extratos!I:I,df_extratos!F:F,Conciliacao!BE180,df_extratos!G:G,"DEBITO")+SUMIFS(df_extratos!I:I,df_extratos!F:F,Conciliacao!BF180,df_extratos!G:G,"DEBITO")+SUMIFS(df_extratos!I:I,df_extratos!F:F,Conciliacao!BG180,df_extratos!G:G,"DEBITO")</f>
        <v/>
      </c>
      <c r="N180" s="11">
        <f>M180-SUM(I180:L180)</f>
        <v/>
      </c>
      <c r="O180" s="25">
        <f>SUMIFS(df_ajustes_conciliaco!D:D,df_ajustes_conciliaco!C:C,Conciliacao!A180)</f>
        <v/>
      </c>
      <c r="P180" s="22">
        <f>N180+H180-O180</f>
        <v/>
      </c>
      <c r="BD180" s="20" t="n">
        <v>45836.5</v>
      </c>
      <c r="BE180" s="20" t="n">
        <v>45836.125</v>
      </c>
      <c r="BF180" s="20" t="n">
        <v>45836.54166666666</v>
      </c>
      <c r="BG180" s="20" t="n">
        <v>45836.625</v>
      </c>
    </row>
    <row r="181">
      <c r="A181" s="5">
        <f>A180+1</f>
        <v/>
      </c>
      <c r="B181" s="3">
        <f>-SUMIFS(df_extrato_zig!G:G,df_extrato_zig!E:E,Conciliacao!A181,df_extrato_zig!D:D,"Saque")-SUMIFS(df_extrato_zig!G:G,df_extrato_zig!E:E,Conciliacao!A181,df_extrato_zig!D:D,"Antecipação")</f>
        <v/>
      </c>
      <c r="C181" s="3">
        <f>SUMIFS(df_extrato_zig!E:E,df_extrato_zig!L:L,Conciliacao!A181,df_extrato_zig!F:F,"DINHEIRO")</f>
        <v/>
      </c>
      <c r="D181" s="3">
        <f>SUMIFS(view_parc_agrup!H:H,view_parc_agrup!G:G,Conciliacao!A181)</f>
        <v/>
      </c>
      <c r="E181" s="3">
        <f>SUMIFS(df_mutuos!I:I,df_mutuos!B:B,Conciliacao!A181)</f>
        <v/>
      </c>
      <c r="F181" s="6">
        <f>SUMIFS(df_bloqueios_judiciais!E:E,df_bloqueios_judiciais!D:D,Conciliacao!A181,df_bloqueios_judiciais!E:E,"&gt;0")</f>
        <v/>
      </c>
      <c r="G181" s="7">
        <f>SUMIFS(df_extratos!I:I,df_extratos!F:F,Conciliacao!BD181,df_extratos!G:G,"CREDITO")+SUMIFS(df_extratos!I:I,df_extratos!F:F,Conciliacao!A181,df_extratos!G:G,"CREDITO")+SUMIFS(df_extratos!I:I,df_extratos!F:F,Conciliacao!BE181,df_extratos!G:G,"CREDITO")+SUMIFS(df_extratos!I:I,df_extratos!F:F,Conciliacao!BF181,df_extratos!G:G,"CREDITO")+SUMIFS(df_extratos!I:I,df_extratos!F:F,Conciliacao!BG181,df_extratos!G:G,"CREDITO")</f>
        <v/>
      </c>
      <c r="H181" s="9">
        <f>G181-SUM(B181:F181)</f>
        <v/>
      </c>
      <c r="I181" s="4">
        <f>SUMIFS(df_blueme_sem_parcelamento!E:E,df_blueme_sem_parcelamento!H:H,Conciliacao!A181)*(-1)</f>
        <v/>
      </c>
      <c r="J181" s="4">
        <f>SUMIFS(df_blueme_com_parcelamento!J:J,df_blueme_com_parcelamento!M:M,Conciliacao!A181)*(-1)</f>
        <v/>
      </c>
      <c r="K181" s="4">
        <f>SUMIFS(df_mutuos!J:J,df_mutuos!B:B,Conciliacao!A181)*(-1)</f>
        <v/>
      </c>
      <c r="L181" s="8">
        <f>SUMIFS(df_bloqueios_judiciais!E:E,df_bloqueios_judiciais!D:D,Conciliacao!A181,df_bloqueios_judiciais!E:E,"&lt;0")</f>
        <v/>
      </c>
      <c r="M181" s="10">
        <f>SUMIFS(df_extratos!I:I,df_extratos!F:F,Conciliacao!BD181,df_extratos!G:G,"DEBITO")+SUMIFS(df_extratos!I:I,df_extratos!F:F,Conciliacao!A181,df_extratos!G:G,"DEBITO")+SUMIFS(df_extratos!I:I,df_extratos!F:F,Conciliacao!BE181,df_extratos!G:G,"DEBITO")+SUMIFS(df_extratos!I:I,df_extratos!F:F,Conciliacao!BF181,df_extratos!G:G,"DEBITO")+SUMIFS(df_extratos!I:I,df_extratos!F:F,Conciliacao!BG181,df_extratos!G:G,"DEBITO")</f>
        <v/>
      </c>
      <c r="N181" s="11">
        <f>M181-SUM(I181:L181)</f>
        <v/>
      </c>
      <c r="O181" s="25">
        <f>SUMIFS(df_ajustes_conciliaco!D:D,df_ajustes_conciliaco!C:C,Conciliacao!A181)</f>
        <v/>
      </c>
      <c r="P181" s="22">
        <f>N181+H181-O181</f>
        <v/>
      </c>
      <c r="BD181" s="20" t="n">
        <v>45837.5</v>
      </c>
      <c r="BE181" s="20" t="n">
        <v>45837.125</v>
      </c>
      <c r="BF181" s="20" t="n">
        <v>45837.54166666666</v>
      </c>
      <c r="BG181" s="20" t="n">
        <v>45837.625</v>
      </c>
    </row>
    <row r="182">
      <c r="A182" s="5">
        <f>A181+1</f>
        <v/>
      </c>
      <c r="B182" s="3">
        <f>-SUMIFS(df_extrato_zig!G:G,df_extrato_zig!E:E,Conciliacao!A182,df_extrato_zig!D:D,"Saque")-SUMIFS(df_extrato_zig!G:G,df_extrato_zig!E:E,Conciliacao!A182,df_extrato_zig!D:D,"Antecipação")</f>
        <v/>
      </c>
      <c r="C182" s="3">
        <f>SUMIFS(df_extrato_zig!E:E,df_extrato_zig!L:L,Conciliacao!A182,df_extrato_zig!F:F,"DINHEIRO")</f>
        <v/>
      </c>
      <c r="D182" s="3">
        <f>SUMIFS(view_parc_agrup!H:H,view_parc_agrup!G:G,Conciliacao!A182)</f>
        <v/>
      </c>
      <c r="E182" s="3">
        <f>SUMIFS(df_mutuos!I:I,df_mutuos!B:B,Conciliacao!A182)</f>
        <v/>
      </c>
      <c r="F182" s="6">
        <f>SUMIFS(df_bloqueios_judiciais!E:E,df_bloqueios_judiciais!D:D,Conciliacao!A182,df_bloqueios_judiciais!E:E,"&gt;0")</f>
        <v/>
      </c>
      <c r="G182" s="7">
        <f>SUMIFS(df_extratos!I:I,df_extratos!F:F,Conciliacao!BD182,df_extratos!G:G,"CREDITO")+SUMIFS(df_extratos!I:I,df_extratos!F:F,Conciliacao!A182,df_extratos!G:G,"CREDITO")+SUMIFS(df_extratos!I:I,df_extratos!F:F,Conciliacao!BE182,df_extratos!G:G,"CREDITO")+SUMIFS(df_extratos!I:I,df_extratos!F:F,Conciliacao!BF182,df_extratos!G:G,"CREDITO")+SUMIFS(df_extratos!I:I,df_extratos!F:F,Conciliacao!BG182,df_extratos!G:G,"CREDITO")</f>
        <v/>
      </c>
      <c r="H182" s="9">
        <f>G182-SUM(B182:F182)</f>
        <v/>
      </c>
      <c r="I182" s="4">
        <f>SUMIFS(df_blueme_sem_parcelamento!E:E,df_blueme_sem_parcelamento!H:H,Conciliacao!A182)*(-1)</f>
        <v/>
      </c>
      <c r="J182" s="4">
        <f>SUMIFS(df_blueme_com_parcelamento!J:J,df_blueme_com_parcelamento!M:M,Conciliacao!A182)*(-1)</f>
        <v/>
      </c>
      <c r="K182" s="4">
        <f>SUMIFS(df_mutuos!J:J,df_mutuos!B:B,Conciliacao!A182)*(-1)</f>
        <v/>
      </c>
      <c r="L182" s="8">
        <f>SUMIFS(df_bloqueios_judiciais!E:E,df_bloqueios_judiciais!D:D,Conciliacao!A182,df_bloqueios_judiciais!E:E,"&lt;0")</f>
        <v/>
      </c>
      <c r="M182" s="10">
        <f>SUMIFS(df_extratos!I:I,df_extratos!F:F,Conciliacao!BD182,df_extratos!G:G,"DEBITO")+SUMIFS(df_extratos!I:I,df_extratos!F:F,Conciliacao!A182,df_extratos!G:G,"DEBITO")+SUMIFS(df_extratos!I:I,df_extratos!F:F,Conciliacao!BE182,df_extratos!G:G,"DEBITO")+SUMIFS(df_extratos!I:I,df_extratos!F:F,Conciliacao!BF182,df_extratos!G:G,"DEBITO")+SUMIFS(df_extratos!I:I,df_extratos!F:F,Conciliacao!BG182,df_extratos!G:G,"DEBITO")</f>
        <v/>
      </c>
      <c r="N182" s="11">
        <f>M182-SUM(I182:L182)</f>
        <v/>
      </c>
      <c r="O182" s="25">
        <f>SUMIFS(df_ajustes_conciliaco!D:D,df_ajustes_conciliaco!C:C,Conciliacao!A182)</f>
        <v/>
      </c>
      <c r="P182" s="22">
        <f>N182+H182-O182</f>
        <v/>
      </c>
      <c r="BD182" s="20" t="n">
        <v>45838.5</v>
      </c>
      <c r="BE182" s="20" t="n">
        <v>45838.125</v>
      </c>
      <c r="BF182" s="20" t="n">
        <v>45838.54166666666</v>
      </c>
      <c r="BG182" s="20" t="n">
        <v>45838.625</v>
      </c>
    </row>
    <row r="183">
      <c r="A183" s="5">
        <f>A182+1</f>
        <v/>
      </c>
      <c r="B183" s="3">
        <f>-SUMIFS(df_extrato_zig!G:G,df_extrato_zig!E:E,Conciliacao!A183,df_extrato_zig!D:D,"Saque")-SUMIFS(df_extrato_zig!G:G,df_extrato_zig!E:E,Conciliacao!A183,df_extrato_zig!D:D,"Antecipação")</f>
        <v/>
      </c>
      <c r="C183" s="3">
        <f>SUMIFS(df_extrato_zig!E:E,df_extrato_zig!L:L,Conciliacao!A183,df_extrato_zig!F:F,"DINHEIRO")</f>
        <v/>
      </c>
      <c r="D183" s="3">
        <f>SUMIFS(view_parc_agrup!H:H,view_parc_agrup!G:G,Conciliacao!A183)</f>
        <v/>
      </c>
      <c r="E183" s="3">
        <f>SUMIFS(df_mutuos!I:I,df_mutuos!B:B,Conciliacao!A183)</f>
        <v/>
      </c>
      <c r="F183" s="6">
        <f>SUMIFS(df_bloqueios_judiciais!E:E,df_bloqueios_judiciais!D:D,Conciliacao!A183,df_bloqueios_judiciais!E:E,"&gt;0")</f>
        <v/>
      </c>
      <c r="G183" s="7">
        <f>SUMIFS(df_extratos!I:I,df_extratos!F:F,Conciliacao!BD183,df_extratos!G:G,"CREDITO")+SUMIFS(df_extratos!I:I,df_extratos!F:F,Conciliacao!A183,df_extratos!G:G,"CREDITO")+SUMIFS(df_extratos!I:I,df_extratos!F:F,Conciliacao!BE183,df_extratos!G:G,"CREDITO")+SUMIFS(df_extratos!I:I,df_extratos!F:F,Conciliacao!BF183,df_extratos!G:G,"CREDITO")+SUMIFS(df_extratos!I:I,df_extratos!F:F,Conciliacao!BG183,df_extratos!G:G,"CREDITO")</f>
        <v/>
      </c>
      <c r="H183" s="9">
        <f>G183-SUM(B183:F183)</f>
        <v/>
      </c>
      <c r="I183" s="4">
        <f>SUMIFS(df_blueme_sem_parcelamento!E:E,df_blueme_sem_parcelamento!H:H,Conciliacao!A183)*(-1)</f>
        <v/>
      </c>
      <c r="J183" s="4">
        <f>SUMIFS(df_blueme_com_parcelamento!J:J,df_blueme_com_parcelamento!M:M,Conciliacao!A183)*(-1)</f>
        <v/>
      </c>
      <c r="K183" s="4">
        <f>SUMIFS(df_mutuos!J:J,df_mutuos!B:B,Conciliacao!A183)*(-1)</f>
        <v/>
      </c>
      <c r="L183" s="8">
        <f>SUMIFS(df_bloqueios_judiciais!E:E,df_bloqueios_judiciais!D:D,Conciliacao!A183,df_bloqueios_judiciais!E:E,"&lt;0")</f>
        <v/>
      </c>
      <c r="M183" s="10">
        <f>SUMIFS(df_extratos!I:I,df_extratos!F:F,Conciliacao!BD183,df_extratos!G:G,"DEBITO")+SUMIFS(df_extratos!I:I,df_extratos!F:F,Conciliacao!A183,df_extratos!G:G,"DEBITO")+SUMIFS(df_extratos!I:I,df_extratos!F:F,Conciliacao!BE183,df_extratos!G:G,"DEBITO")+SUMIFS(df_extratos!I:I,df_extratos!F:F,Conciliacao!BF183,df_extratos!G:G,"DEBITO")+SUMIFS(df_extratos!I:I,df_extratos!F:F,Conciliacao!BG183,df_extratos!G:G,"DEBITO")</f>
        <v/>
      </c>
      <c r="N183" s="11">
        <f>M183-SUM(I183:L183)</f>
        <v/>
      </c>
      <c r="O183" s="25">
        <f>SUMIFS(df_ajustes_conciliaco!D:D,df_ajustes_conciliaco!C:C,Conciliacao!A183)</f>
        <v/>
      </c>
      <c r="P183" s="22">
        <f>N183+H183-O183</f>
        <v/>
      </c>
      <c r="BD183" s="20" t="n">
        <v>45839.5</v>
      </c>
      <c r="BE183" s="20" t="n">
        <v>45839.125</v>
      </c>
      <c r="BF183" s="20" t="n">
        <v>45839.54166666666</v>
      </c>
      <c r="BG183" s="20" t="n">
        <v>45839.625</v>
      </c>
    </row>
    <row r="184">
      <c r="A184" s="5">
        <f>A183+1</f>
        <v/>
      </c>
      <c r="B184" s="3">
        <f>-SUMIFS(df_extrato_zig!G:G,df_extrato_zig!E:E,Conciliacao!A184,df_extrato_zig!D:D,"Saque")-SUMIFS(df_extrato_zig!G:G,df_extrato_zig!E:E,Conciliacao!A184,df_extrato_zig!D:D,"Antecipação")</f>
        <v/>
      </c>
      <c r="C184" s="3">
        <f>SUMIFS(df_extrato_zig!E:E,df_extrato_zig!L:L,Conciliacao!A184,df_extrato_zig!F:F,"DINHEIRO")</f>
        <v/>
      </c>
      <c r="D184" s="3">
        <f>SUMIFS(view_parc_agrup!H:H,view_parc_agrup!G:G,Conciliacao!A184)</f>
        <v/>
      </c>
      <c r="E184" s="3">
        <f>SUMIFS(df_mutuos!I:I,df_mutuos!B:B,Conciliacao!A184)</f>
        <v/>
      </c>
      <c r="F184" s="6">
        <f>SUMIFS(df_bloqueios_judiciais!E:E,df_bloqueios_judiciais!D:D,Conciliacao!A184,df_bloqueios_judiciais!E:E,"&gt;0")</f>
        <v/>
      </c>
      <c r="G184" s="7">
        <f>SUMIFS(df_extratos!I:I,df_extratos!F:F,Conciliacao!BD184,df_extratos!G:G,"CREDITO")+SUMIFS(df_extratos!I:I,df_extratos!F:F,Conciliacao!A184,df_extratos!G:G,"CREDITO")+SUMIFS(df_extratos!I:I,df_extratos!F:F,Conciliacao!BE184,df_extratos!G:G,"CREDITO")+SUMIFS(df_extratos!I:I,df_extratos!F:F,Conciliacao!BF184,df_extratos!G:G,"CREDITO")+SUMIFS(df_extratos!I:I,df_extratos!F:F,Conciliacao!BG184,df_extratos!G:G,"CREDITO")</f>
        <v/>
      </c>
      <c r="H184" s="9">
        <f>G184-SUM(B184:F184)</f>
        <v/>
      </c>
      <c r="I184" s="4">
        <f>SUMIFS(df_blueme_sem_parcelamento!E:E,df_blueme_sem_parcelamento!H:H,Conciliacao!A184)*(-1)</f>
        <v/>
      </c>
      <c r="J184" s="4">
        <f>SUMIFS(df_blueme_com_parcelamento!J:J,df_blueme_com_parcelamento!M:M,Conciliacao!A184)*(-1)</f>
        <v/>
      </c>
      <c r="K184" s="4">
        <f>SUMIFS(df_mutuos!J:J,df_mutuos!B:B,Conciliacao!A184)*(-1)</f>
        <v/>
      </c>
      <c r="L184" s="8">
        <f>SUMIFS(df_bloqueios_judiciais!E:E,df_bloqueios_judiciais!D:D,Conciliacao!A184,df_bloqueios_judiciais!E:E,"&lt;0")</f>
        <v/>
      </c>
      <c r="M184" s="10">
        <f>SUMIFS(df_extratos!I:I,df_extratos!F:F,Conciliacao!BD184,df_extratos!G:G,"DEBITO")+SUMIFS(df_extratos!I:I,df_extratos!F:F,Conciliacao!A184,df_extratos!G:G,"DEBITO")+SUMIFS(df_extratos!I:I,df_extratos!F:F,Conciliacao!BE184,df_extratos!G:G,"DEBITO")+SUMIFS(df_extratos!I:I,df_extratos!F:F,Conciliacao!BF184,df_extratos!G:G,"DEBITO")+SUMIFS(df_extratos!I:I,df_extratos!F:F,Conciliacao!BG184,df_extratos!G:G,"DEBITO")</f>
        <v/>
      </c>
      <c r="N184" s="11">
        <f>M184-SUM(I184:L184)</f>
        <v/>
      </c>
      <c r="O184" s="25">
        <f>SUMIFS(df_ajustes_conciliaco!D:D,df_ajustes_conciliaco!C:C,Conciliacao!A184)</f>
        <v/>
      </c>
      <c r="P184" s="22">
        <f>N184+H184-O184</f>
        <v/>
      </c>
      <c r="BD184" s="20" t="n">
        <v>45840.5</v>
      </c>
      <c r="BE184" s="20" t="n">
        <v>45840.125</v>
      </c>
      <c r="BF184" s="20" t="n">
        <v>45840.54166666666</v>
      </c>
      <c r="BG184" s="20" t="n">
        <v>45840.625</v>
      </c>
    </row>
    <row r="185">
      <c r="A185" s="5">
        <f>A184+1</f>
        <v/>
      </c>
      <c r="B185" s="3">
        <f>-SUMIFS(df_extrato_zig!G:G,df_extrato_zig!E:E,Conciliacao!A185,df_extrato_zig!D:D,"Saque")-SUMIFS(df_extrato_zig!G:G,df_extrato_zig!E:E,Conciliacao!A185,df_extrato_zig!D:D,"Antecipação")</f>
        <v/>
      </c>
      <c r="C185" s="3">
        <f>SUMIFS(df_extrato_zig!E:E,df_extrato_zig!L:L,Conciliacao!A185,df_extrato_zig!F:F,"DINHEIRO")</f>
        <v/>
      </c>
      <c r="D185" s="3">
        <f>SUMIFS(view_parc_agrup!H:H,view_parc_agrup!G:G,Conciliacao!A185)</f>
        <v/>
      </c>
      <c r="E185" s="3">
        <f>SUMIFS(df_mutuos!I:I,df_mutuos!B:B,Conciliacao!A185)</f>
        <v/>
      </c>
      <c r="F185" s="6">
        <f>SUMIFS(df_bloqueios_judiciais!E:E,df_bloqueios_judiciais!D:D,Conciliacao!A185,df_bloqueios_judiciais!E:E,"&gt;0")</f>
        <v/>
      </c>
      <c r="G185" s="7">
        <f>SUMIFS(df_extratos!I:I,df_extratos!F:F,Conciliacao!BD185,df_extratos!G:G,"CREDITO")+SUMIFS(df_extratos!I:I,df_extratos!F:F,Conciliacao!A185,df_extratos!G:G,"CREDITO")+SUMIFS(df_extratos!I:I,df_extratos!F:F,Conciliacao!BE185,df_extratos!G:G,"CREDITO")+SUMIFS(df_extratos!I:I,df_extratos!F:F,Conciliacao!BF185,df_extratos!G:G,"CREDITO")+SUMIFS(df_extratos!I:I,df_extratos!F:F,Conciliacao!BG185,df_extratos!G:G,"CREDITO")</f>
        <v/>
      </c>
      <c r="H185" s="9">
        <f>G185-SUM(B185:F185)</f>
        <v/>
      </c>
      <c r="I185" s="4">
        <f>SUMIFS(df_blueme_sem_parcelamento!E:E,df_blueme_sem_parcelamento!H:H,Conciliacao!A185)*(-1)</f>
        <v/>
      </c>
      <c r="J185" s="4">
        <f>SUMIFS(df_blueme_com_parcelamento!J:J,df_blueme_com_parcelamento!M:M,Conciliacao!A185)*(-1)</f>
        <v/>
      </c>
      <c r="K185" s="4">
        <f>SUMIFS(df_mutuos!J:J,df_mutuos!B:B,Conciliacao!A185)*(-1)</f>
        <v/>
      </c>
      <c r="L185" s="8">
        <f>SUMIFS(df_bloqueios_judiciais!E:E,df_bloqueios_judiciais!D:D,Conciliacao!A185,df_bloqueios_judiciais!E:E,"&lt;0")</f>
        <v/>
      </c>
      <c r="M185" s="10">
        <f>SUMIFS(df_extratos!I:I,df_extratos!F:F,Conciliacao!BD185,df_extratos!G:G,"DEBITO")+SUMIFS(df_extratos!I:I,df_extratos!F:F,Conciliacao!A185,df_extratos!G:G,"DEBITO")+SUMIFS(df_extratos!I:I,df_extratos!F:F,Conciliacao!BE185,df_extratos!G:G,"DEBITO")+SUMIFS(df_extratos!I:I,df_extratos!F:F,Conciliacao!BF185,df_extratos!G:G,"DEBITO")+SUMIFS(df_extratos!I:I,df_extratos!F:F,Conciliacao!BG185,df_extratos!G:G,"DEBITO")</f>
        <v/>
      </c>
      <c r="N185" s="11">
        <f>M185-SUM(I185:L185)</f>
        <v/>
      </c>
      <c r="O185" s="25">
        <f>SUMIFS(df_ajustes_conciliaco!D:D,df_ajustes_conciliaco!C:C,Conciliacao!A185)</f>
        <v/>
      </c>
      <c r="P185" s="22">
        <f>N185+H185-O185</f>
        <v/>
      </c>
      <c r="BD185" s="20" t="n">
        <v>45841.5</v>
      </c>
      <c r="BE185" s="20" t="n">
        <v>45841.125</v>
      </c>
      <c r="BF185" s="20" t="n">
        <v>45841.54166666666</v>
      </c>
      <c r="BG185" s="20" t="n">
        <v>45841.625</v>
      </c>
    </row>
    <row r="186">
      <c r="A186" s="5">
        <f>A185+1</f>
        <v/>
      </c>
      <c r="B186" s="3">
        <f>-SUMIFS(df_extrato_zig!G:G,df_extrato_zig!E:E,Conciliacao!A186,df_extrato_zig!D:D,"Saque")-SUMIFS(df_extrato_zig!G:G,df_extrato_zig!E:E,Conciliacao!A186,df_extrato_zig!D:D,"Antecipação")</f>
        <v/>
      </c>
      <c r="C186" s="3">
        <f>SUMIFS(df_extrato_zig!E:E,df_extrato_zig!L:L,Conciliacao!A186,df_extrato_zig!F:F,"DINHEIRO")</f>
        <v/>
      </c>
      <c r="D186" s="3">
        <f>SUMIFS(view_parc_agrup!H:H,view_parc_agrup!G:G,Conciliacao!A186)</f>
        <v/>
      </c>
      <c r="E186" s="3">
        <f>SUMIFS(df_mutuos!I:I,df_mutuos!B:B,Conciliacao!A186)</f>
        <v/>
      </c>
      <c r="F186" s="6">
        <f>SUMIFS(df_bloqueios_judiciais!E:E,df_bloqueios_judiciais!D:D,Conciliacao!A186,df_bloqueios_judiciais!E:E,"&gt;0")</f>
        <v/>
      </c>
      <c r="G186" s="7">
        <f>SUMIFS(df_extratos!I:I,df_extratos!F:F,Conciliacao!BD186,df_extratos!G:G,"CREDITO")+SUMIFS(df_extratos!I:I,df_extratos!F:F,Conciliacao!A186,df_extratos!G:G,"CREDITO")+SUMIFS(df_extratos!I:I,df_extratos!F:F,Conciliacao!BE186,df_extratos!G:G,"CREDITO")+SUMIFS(df_extratos!I:I,df_extratos!F:F,Conciliacao!BF186,df_extratos!G:G,"CREDITO")+SUMIFS(df_extratos!I:I,df_extratos!F:F,Conciliacao!BG186,df_extratos!G:G,"CREDITO")</f>
        <v/>
      </c>
      <c r="H186" s="9">
        <f>G186-SUM(B186:F186)</f>
        <v/>
      </c>
      <c r="I186" s="4">
        <f>SUMIFS(df_blueme_sem_parcelamento!E:E,df_blueme_sem_parcelamento!H:H,Conciliacao!A186)*(-1)</f>
        <v/>
      </c>
      <c r="J186" s="4">
        <f>SUMIFS(df_blueme_com_parcelamento!J:J,df_blueme_com_parcelamento!M:M,Conciliacao!A186)*(-1)</f>
        <v/>
      </c>
      <c r="K186" s="4">
        <f>SUMIFS(df_mutuos!J:J,df_mutuos!B:B,Conciliacao!A186)*(-1)</f>
        <v/>
      </c>
      <c r="L186" s="8">
        <f>SUMIFS(df_bloqueios_judiciais!E:E,df_bloqueios_judiciais!D:D,Conciliacao!A186,df_bloqueios_judiciais!E:E,"&lt;0")</f>
        <v/>
      </c>
      <c r="M186" s="10">
        <f>SUMIFS(df_extratos!I:I,df_extratos!F:F,Conciliacao!BD186,df_extratos!G:G,"DEBITO")+SUMIFS(df_extratos!I:I,df_extratos!F:F,Conciliacao!A186,df_extratos!G:G,"DEBITO")+SUMIFS(df_extratos!I:I,df_extratos!F:F,Conciliacao!BE186,df_extratos!G:G,"DEBITO")+SUMIFS(df_extratos!I:I,df_extratos!F:F,Conciliacao!BF186,df_extratos!G:G,"DEBITO")+SUMIFS(df_extratos!I:I,df_extratos!F:F,Conciliacao!BG186,df_extratos!G:G,"DEBITO")</f>
        <v/>
      </c>
      <c r="N186" s="11">
        <f>M186-SUM(I186:L186)</f>
        <v/>
      </c>
      <c r="O186" s="25">
        <f>SUMIFS(df_ajustes_conciliaco!D:D,df_ajustes_conciliaco!C:C,Conciliacao!A186)</f>
        <v/>
      </c>
      <c r="P186" s="22">
        <f>N186+H186-O186</f>
        <v/>
      </c>
      <c r="BD186" s="20" t="n">
        <v>45842.5</v>
      </c>
      <c r="BE186" s="20" t="n">
        <v>45842.125</v>
      </c>
      <c r="BF186" s="20" t="n">
        <v>45842.54166666666</v>
      </c>
      <c r="BG186" s="20" t="n">
        <v>45842.625</v>
      </c>
    </row>
    <row r="187">
      <c r="A187" s="5">
        <f>A186+1</f>
        <v/>
      </c>
      <c r="B187" s="3">
        <f>-SUMIFS(df_extrato_zig!G:G,df_extrato_zig!E:E,Conciliacao!A187,df_extrato_zig!D:D,"Saque")-SUMIFS(df_extrato_zig!G:G,df_extrato_zig!E:E,Conciliacao!A187,df_extrato_zig!D:D,"Antecipação")</f>
        <v/>
      </c>
      <c r="C187" s="3">
        <f>SUMIFS(df_extrato_zig!E:E,df_extrato_zig!L:L,Conciliacao!A187,df_extrato_zig!F:F,"DINHEIRO")</f>
        <v/>
      </c>
      <c r="D187" s="3">
        <f>SUMIFS(view_parc_agrup!H:H,view_parc_agrup!G:G,Conciliacao!A187)</f>
        <v/>
      </c>
      <c r="E187" s="3">
        <f>SUMIFS(df_mutuos!I:I,df_mutuos!B:B,Conciliacao!A187)</f>
        <v/>
      </c>
      <c r="F187" s="6">
        <f>SUMIFS(df_bloqueios_judiciais!E:E,df_bloqueios_judiciais!D:D,Conciliacao!A187,df_bloqueios_judiciais!E:E,"&gt;0")</f>
        <v/>
      </c>
      <c r="G187" s="7">
        <f>SUMIFS(df_extratos!I:I,df_extratos!F:F,Conciliacao!BD187,df_extratos!G:G,"CREDITO")+SUMIFS(df_extratos!I:I,df_extratos!F:F,Conciliacao!A187,df_extratos!G:G,"CREDITO")+SUMIFS(df_extratos!I:I,df_extratos!F:F,Conciliacao!BE187,df_extratos!G:G,"CREDITO")+SUMIFS(df_extratos!I:I,df_extratos!F:F,Conciliacao!BF187,df_extratos!G:G,"CREDITO")+SUMIFS(df_extratos!I:I,df_extratos!F:F,Conciliacao!BG187,df_extratos!G:G,"CREDITO")</f>
        <v/>
      </c>
      <c r="H187" s="9">
        <f>G187-SUM(B187:F187)</f>
        <v/>
      </c>
      <c r="I187" s="4">
        <f>SUMIFS(df_blueme_sem_parcelamento!E:E,df_blueme_sem_parcelamento!H:H,Conciliacao!A187)*(-1)</f>
        <v/>
      </c>
      <c r="J187" s="4">
        <f>SUMIFS(df_blueme_com_parcelamento!J:J,df_blueme_com_parcelamento!M:M,Conciliacao!A187)*(-1)</f>
        <v/>
      </c>
      <c r="K187" s="4">
        <f>SUMIFS(df_mutuos!J:J,df_mutuos!B:B,Conciliacao!A187)*(-1)</f>
        <v/>
      </c>
      <c r="L187" s="8">
        <f>SUMIFS(df_bloqueios_judiciais!E:E,df_bloqueios_judiciais!D:D,Conciliacao!A187,df_bloqueios_judiciais!E:E,"&lt;0")</f>
        <v/>
      </c>
      <c r="M187" s="10">
        <f>SUMIFS(df_extratos!I:I,df_extratos!F:F,Conciliacao!BD187,df_extratos!G:G,"DEBITO")+SUMIFS(df_extratos!I:I,df_extratos!F:F,Conciliacao!A187,df_extratos!G:G,"DEBITO")+SUMIFS(df_extratos!I:I,df_extratos!F:F,Conciliacao!BE187,df_extratos!G:G,"DEBITO")+SUMIFS(df_extratos!I:I,df_extratos!F:F,Conciliacao!BF187,df_extratos!G:G,"DEBITO")+SUMIFS(df_extratos!I:I,df_extratos!F:F,Conciliacao!BG187,df_extratos!G:G,"DEBITO")</f>
        <v/>
      </c>
      <c r="N187" s="11">
        <f>M187-SUM(I187:L187)</f>
        <v/>
      </c>
      <c r="O187" s="25">
        <f>SUMIFS(df_ajustes_conciliaco!D:D,df_ajustes_conciliaco!C:C,Conciliacao!A187)</f>
        <v/>
      </c>
      <c r="P187" s="22">
        <f>N187+H187-O187</f>
        <v/>
      </c>
      <c r="BD187" s="20" t="n">
        <v>45843.5</v>
      </c>
      <c r="BE187" s="20" t="n">
        <v>45843.125</v>
      </c>
      <c r="BF187" s="20" t="n">
        <v>45843.54166666666</v>
      </c>
      <c r="BG187" s="20" t="n">
        <v>45843.625</v>
      </c>
    </row>
    <row r="188">
      <c r="A188" s="5">
        <f>A187+1</f>
        <v/>
      </c>
      <c r="B188" s="3">
        <f>-SUMIFS(df_extrato_zig!G:G,df_extrato_zig!E:E,Conciliacao!A188,df_extrato_zig!D:D,"Saque")-SUMIFS(df_extrato_zig!G:G,df_extrato_zig!E:E,Conciliacao!A188,df_extrato_zig!D:D,"Antecipação")</f>
        <v/>
      </c>
      <c r="C188" s="3">
        <f>SUMIFS(df_extrato_zig!E:E,df_extrato_zig!L:L,Conciliacao!A188,df_extrato_zig!F:F,"DINHEIRO")</f>
        <v/>
      </c>
      <c r="D188" s="3">
        <f>SUMIFS(view_parc_agrup!H:H,view_parc_agrup!G:G,Conciliacao!A188)</f>
        <v/>
      </c>
      <c r="E188" s="3">
        <f>SUMIFS(df_mutuos!I:I,df_mutuos!B:B,Conciliacao!A188)</f>
        <v/>
      </c>
      <c r="F188" s="6">
        <f>SUMIFS(df_bloqueios_judiciais!E:E,df_bloqueios_judiciais!D:D,Conciliacao!A188,df_bloqueios_judiciais!E:E,"&gt;0")</f>
        <v/>
      </c>
      <c r="G188" s="7">
        <f>SUMIFS(df_extratos!I:I,df_extratos!F:F,Conciliacao!BD188,df_extratos!G:G,"CREDITO")+SUMIFS(df_extratos!I:I,df_extratos!F:F,Conciliacao!A188,df_extratos!G:G,"CREDITO")+SUMIFS(df_extratos!I:I,df_extratos!F:F,Conciliacao!BE188,df_extratos!G:G,"CREDITO")+SUMIFS(df_extratos!I:I,df_extratos!F:F,Conciliacao!BF188,df_extratos!G:G,"CREDITO")+SUMIFS(df_extratos!I:I,df_extratos!F:F,Conciliacao!BG188,df_extratos!G:G,"CREDITO")</f>
        <v/>
      </c>
      <c r="H188" s="9">
        <f>G188-SUM(B188:F188)</f>
        <v/>
      </c>
      <c r="I188" s="4">
        <f>SUMIFS(df_blueme_sem_parcelamento!E:E,df_blueme_sem_parcelamento!H:H,Conciliacao!A188)*(-1)</f>
        <v/>
      </c>
      <c r="J188" s="4">
        <f>SUMIFS(df_blueme_com_parcelamento!J:J,df_blueme_com_parcelamento!M:M,Conciliacao!A188)*(-1)</f>
        <v/>
      </c>
      <c r="K188" s="4">
        <f>SUMIFS(df_mutuos!J:J,df_mutuos!B:B,Conciliacao!A188)*(-1)</f>
        <v/>
      </c>
      <c r="L188" s="8">
        <f>SUMIFS(df_bloqueios_judiciais!E:E,df_bloqueios_judiciais!D:D,Conciliacao!A188,df_bloqueios_judiciais!E:E,"&lt;0")</f>
        <v/>
      </c>
      <c r="M188" s="10">
        <f>SUMIFS(df_extratos!I:I,df_extratos!F:F,Conciliacao!BD188,df_extratos!G:G,"DEBITO")+SUMIFS(df_extratos!I:I,df_extratos!F:F,Conciliacao!A188,df_extratos!G:G,"DEBITO")+SUMIFS(df_extratos!I:I,df_extratos!F:F,Conciliacao!BE188,df_extratos!G:G,"DEBITO")+SUMIFS(df_extratos!I:I,df_extratos!F:F,Conciliacao!BF188,df_extratos!G:G,"DEBITO")+SUMIFS(df_extratos!I:I,df_extratos!F:F,Conciliacao!BG188,df_extratos!G:G,"DEBITO")</f>
        <v/>
      </c>
      <c r="N188" s="11">
        <f>M188-SUM(I188:L188)</f>
        <v/>
      </c>
      <c r="O188" s="25">
        <f>SUMIFS(df_ajustes_conciliaco!D:D,df_ajustes_conciliaco!C:C,Conciliacao!A188)</f>
        <v/>
      </c>
      <c r="P188" s="22">
        <f>N188+H188-O188</f>
        <v/>
      </c>
      <c r="BD188" s="20" t="n">
        <v>45844.5</v>
      </c>
      <c r="BE188" s="20" t="n">
        <v>45844.125</v>
      </c>
      <c r="BF188" s="20" t="n">
        <v>45844.54166666666</v>
      </c>
      <c r="BG188" s="20" t="n">
        <v>45844.625</v>
      </c>
    </row>
    <row r="189">
      <c r="A189" s="5">
        <f>A188+1</f>
        <v/>
      </c>
      <c r="B189" s="3">
        <f>-SUMIFS(df_extrato_zig!G:G,df_extrato_zig!E:E,Conciliacao!A189,df_extrato_zig!D:D,"Saque")-SUMIFS(df_extrato_zig!G:G,df_extrato_zig!E:E,Conciliacao!A189,df_extrato_zig!D:D,"Antecipação")</f>
        <v/>
      </c>
      <c r="C189" s="3">
        <f>SUMIFS(df_extrato_zig!E:E,df_extrato_zig!L:L,Conciliacao!A189,df_extrato_zig!F:F,"DINHEIRO")</f>
        <v/>
      </c>
      <c r="D189" s="3">
        <f>SUMIFS(view_parc_agrup!H:H,view_parc_agrup!G:G,Conciliacao!A189)</f>
        <v/>
      </c>
      <c r="E189" s="3">
        <f>SUMIFS(df_mutuos!I:I,df_mutuos!B:B,Conciliacao!A189)</f>
        <v/>
      </c>
      <c r="F189" s="6">
        <f>SUMIFS(df_bloqueios_judiciais!E:E,df_bloqueios_judiciais!D:D,Conciliacao!A189,df_bloqueios_judiciais!E:E,"&gt;0")</f>
        <v/>
      </c>
      <c r="G189" s="7">
        <f>SUMIFS(df_extratos!I:I,df_extratos!F:F,Conciliacao!BD189,df_extratos!G:G,"CREDITO")+SUMIFS(df_extratos!I:I,df_extratos!F:F,Conciliacao!A189,df_extratos!G:G,"CREDITO")+SUMIFS(df_extratos!I:I,df_extratos!F:F,Conciliacao!BE189,df_extratos!G:G,"CREDITO")+SUMIFS(df_extratos!I:I,df_extratos!F:F,Conciliacao!BF189,df_extratos!G:G,"CREDITO")+SUMIFS(df_extratos!I:I,df_extratos!F:F,Conciliacao!BG189,df_extratos!G:G,"CREDITO")</f>
        <v/>
      </c>
      <c r="H189" s="9">
        <f>G189-SUM(B189:F189)</f>
        <v/>
      </c>
      <c r="I189" s="4">
        <f>SUMIFS(df_blueme_sem_parcelamento!E:E,df_blueme_sem_parcelamento!H:H,Conciliacao!A189)*(-1)</f>
        <v/>
      </c>
      <c r="J189" s="4">
        <f>SUMIFS(df_blueme_com_parcelamento!J:J,df_blueme_com_parcelamento!M:M,Conciliacao!A189)*(-1)</f>
        <v/>
      </c>
      <c r="K189" s="4">
        <f>SUMIFS(df_mutuos!J:J,df_mutuos!B:B,Conciliacao!A189)*(-1)</f>
        <v/>
      </c>
      <c r="L189" s="8">
        <f>SUMIFS(df_bloqueios_judiciais!E:E,df_bloqueios_judiciais!D:D,Conciliacao!A189,df_bloqueios_judiciais!E:E,"&lt;0")</f>
        <v/>
      </c>
      <c r="M189" s="10">
        <f>SUMIFS(df_extratos!I:I,df_extratos!F:F,Conciliacao!BD189,df_extratos!G:G,"DEBITO")+SUMIFS(df_extratos!I:I,df_extratos!F:F,Conciliacao!A189,df_extratos!G:G,"DEBITO")+SUMIFS(df_extratos!I:I,df_extratos!F:F,Conciliacao!BE189,df_extratos!G:G,"DEBITO")+SUMIFS(df_extratos!I:I,df_extratos!F:F,Conciliacao!BF189,df_extratos!G:G,"DEBITO")+SUMIFS(df_extratos!I:I,df_extratos!F:F,Conciliacao!BG189,df_extratos!G:G,"DEBITO")</f>
        <v/>
      </c>
      <c r="N189" s="11">
        <f>M189-SUM(I189:L189)</f>
        <v/>
      </c>
      <c r="O189" s="25">
        <f>SUMIFS(df_ajustes_conciliaco!D:D,df_ajustes_conciliaco!C:C,Conciliacao!A189)</f>
        <v/>
      </c>
      <c r="P189" s="22">
        <f>N189+H189-O189</f>
        <v/>
      </c>
      <c r="BD189" s="20" t="n">
        <v>45845.5</v>
      </c>
      <c r="BE189" s="20" t="n">
        <v>45845.125</v>
      </c>
      <c r="BF189" s="20" t="n">
        <v>45845.54166666666</v>
      </c>
      <c r="BG189" s="20" t="n">
        <v>45845.625</v>
      </c>
    </row>
    <row r="190">
      <c r="A190" s="5">
        <f>A189+1</f>
        <v/>
      </c>
      <c r="B190" s="3">
        <f>-SUMIFS(df_extrato_zig!G:G,df_extrato_zig!E:E,Conciliacao!A190,df_extrato_zig!D:D,"Saque")-SUMIFS(df_extrato_zig!G:G,df_extrato_zig!E:E,Conciliacao!A190,df_extrato_zig!D:D,"Antecipação")</f>
        <v/>
      </c>
      <c r="C190" s="3">
        <f>SUMIFS(df_extrato_zig!E:E,df_extrato_zig!L:L,Conciliacao!A190,df_extrato_zig!F:F,"DINHEIRO")</f>
        <v/>
      </c>
      <c r="D190" s="3">
        <f>SUMIFS(view_parc_agrup!H:H,view_parc_agrup!G:G,Conciliacao!A190)</f>
        <v/>
      </c>
      <c r="E190" s="3">
        <f>SUMIFS(df_mutuos!I:I,df_mutuos!B:B,Conciliacao!A190)</f>
        <v/>
      </c>
      <c r="F190" s="6">
        <f>SUMIFS(df_bloqueios_judiciais!E:E,df_bloqueios_judiciais!D:D,Conciliacao!A190,df_bloqueios_judiciais!E:E,"&gt;0")</f>
        <v/>
      </c>
      <c r="G190" s="7">
        <f>SUMIFS(df_extratos!I:I,df_extratos!F:F,Conciliacao!BD190,df_extratos!G:G,"CREDITO")+SUMIFS(df_extratos!I:I,df_extratos!F:F,Conciliacao!A190,df_extratos!G:G,"CREDITO")+SUMIFS(df_extratos!I:I,df_extratos!F:F,Conciliacao!BE190,df_extratos!G:G,"CREDITO")+SUMIFS(df_extratos!I:I,df_extratos!F:F,Conciliacao!BF190,df_extratos!G:G,"CREDITO")+SUMIFS(df_extratos!I:I,df_extratos!F:F,Conciliacao!BG190,df_extratos!G:G,"CREDITO")</f>
        <v/>
      </c>
      <c r="H190" s="9">
        <f>G190-SUM(B190:F190)</f>
        <v/>
      </c>
      <c r="I190" s="4">
        <f>SUMIFS(df_blueme_sem_parcelamento!E:E,df_blueme_sem_parcelamento!H:H,Conciliacao!A190)*(-1)</f>
        <v/>
      </c>
      <c r="J190" s="4">
        <f>SUMIFS(df_blueme_com_parcelamento!J:J,df_blueme_com_parcelamento!M:M,Conciliacao!A190)*(-1)</f>
        <v/>
      </c>
      <c r="K190" s="4">
        <f>SUMIFS(df_mutuos!J:J,df_mutuos!B:B,Conciliacao!A190)*(-1)</f>
        <v/>
      </c>
      <c r="L190" s="8">
        <f>SUMIFS(df_bloqueios_judiciais!E:E,df_bloqueios_judiciais!D:D,Conciliacao!A190,df_bloqueios_judiciais!E:E,"&lt;0")</f>
        <v/>
      </c>
      <c r="M190" s="10">
        <f>SUMIFS(df_extratos!I:I,df_extratos!F:F,Conciliacao!BD190,df_extratos!G:G,"DEBITO")+SUMIFS(df_extratos!I:I,df_extratos!F:F,Conciliacao!A190,df_extratos!G:G,"DEBITO")+SUMIFS(df_extratos!I:I,df_extratos!F:F,Conciliacao!BE190,df_extratos!G:G,"DEBITO")+SUMIFS(df_extratos!I:I,df_extratos!F:F,Conciliacao!BF190,df_extratos!G:G,"DEBITO")+SUMIFS(df_extratos!I:I,df_extratos!F:F,Conciliacao!BG190,df_extratos!G:G,"DEBITO")</f>
        <v/>
      </c>
      <c r="N190" s="11">
        <f>M190-SUM(I190:L190)</f>
        <v/>
      </c>
      <c r="O190" s="25">
        <f>SUMIFS(df_ajustes_conciliaco!D:D,df_ajustes_conciliaco!C:C,Conciliacao!A190)</f>
        <v/>
      </c>
      <c r="P190" s="22">
        <f>N190+H190-O190</f>
        <v/>
      </c>
      <c r="BD190" s="20" t="n">
        <v>45846.5</v>
      </c>
      <c r="BE190" s="20" t="n">
        <v>45846.125</v>
      </c>
      <c r="BF190" s="20" t="n">
        <v>45846.54166666666</v>
      </c>
      <c r="BG190" s="20" t="n">
        <v>45846.625</v>
      </c>
    </row>
    <row r="191">
      <c r="A191" s="5">
        <f>A190+1</f>
        <v/>
      </c>
      <c r="B191" s="3">
        <f>-SUMIFS(df_extrato_zig!G:G,df_extrato_zig!E:E,Conciliacao!A191,df_extrato_zig!D:D,"Saque")-SUMIFS(df_extrato_zig!G:G,df_extrato_zig!E:E,Conciliacao!A191,df_extrato_zig!D:D,"Antecipação")</f>
        <v/>
      </c>
      <c r="C191" s="3">
        <f>SUMIFS(df_extrato_zig!E:E,df_extrato_zig!L:L,Conciliacao!A191,df_extrato_zig!F:F,"DINHEIRO")</f>
        <v/>
      </c>
      <c r="D191" s="3">
        <f>SUMIFS(view_parc_agrup!H:H,view_parc_agrup!G:G,Conciliacao!A191)</f>
        <v/>
      </c>
      <c r="E191" s="3">
        <f>SUMIFS(df_mutuos!I:I,df_mutuos!B:B,Conciliacao!A191)</f>
        <v/>
      </c>
      <c r="F191" s="6">
        <f>SUMIFS(df_bloqueios_judiciais!E:E,df_bloqueios_judiciais!D:D,Conciliacao!A191,df_bloqueios_judiciais!E:E,"&gt;0")</f>
        <v/>
      </c>
      <c r="G191" s="7">
        <f>SUMIFS(df_extratos!I:I,df_extratos!F:F,Conciliacao!BD191,df_extratos!G:G,"CREDITO")+SUMIFS(df_extratos!I:I,df_extratos!F:F,Conciliacao!A191,df_extratos!G:G,"CREDITO")+SUMIFS(df_extratos!I:I,df_extratos!F:F,Conciliacao!BE191,df_extratos!G:G,"CREDITO")+SUMIFS(df_extratos!I:I,df_extratos!F:F,Conciliacao!BF191,df_extratos!G:G,"CREDITO")+SUMIFS(df_extratos!I:I,df_extratos!F:F,Conciliacao!BG191,df_extratos!G:G,"CREDITO")</f>
        <v/>
      </c>
      <c r="H191" s="9">
        <f>G191-SUM(B191:F191)</f>
        <v/>
      </c>
      <c r="I191" s="4">
        <f>SUMIFS(df_blueme_sem_parcelamento!E:E,df_blueme_sem_parcelamento!H:H,Conciliacao!A191)*(-1)</f>
        <v/>
      </c>
      <c r="J191" s="4">
        <f>SUMIFS(df_blueme_com_parcelamento!J:J,df_blueme_com_parcelamento!M:M,Conciliacao!A191)*(-1)</f>
        <v/>
      </c>
      <c r="K191" s="4">
        <f>SUMIFS(df_mutuos!J:J,df_mutuos!B:B,Conciliacao!A191)*(-1)</f>
        <v/>
      </c>
      <c r="L191" s="8">
        <f>SUMIFS(df_bloqueios_judiciais!E:E,df_bloqueios_judiciais!D:D,Conciliacao!A191,df_bloqueios_judiciais!E:E,"&lt;0")</f>
        <v/>
      </c>
      <c r="M191" s="10">
        <f>SUMIFS(df_extratos!I:I,df_extratos!F:F,Conciliacao!BD191,df_extratos!G:G,"DEBITO")+SUMIFS(df_extratos!I:I,df_extratos!F:F,Conciliacao!A191,df_extratos!G:G,"DEBITO")+SUMIFS(df_extratos!I:I,df_extratos!F:F,Conciliacao!BE191,df_extratos!G:G,"DEBITO")+SUMIFS(df_extratos!I:I,df_extratos!F:F,Conciliacao!BF191,df_extratos!G:G,"DEBITO")+SUMIFS(df_extratos!I:I,df_extratos!F:F,Conciliacao!BG191,df_extratos!G:G,"DEBITO")</f>
        <v/>
      </c>
      <c r="N191" s="11">
        <f>M191-SUM(I191:L191)</f>
        <v/>
      </c>
      <c r="O191" s="25">
        <f>SUMIFS(df_ajustes_conciliaco!D:D,df_ajustes_conciliaco!C:C,Conciliacao!A191)</f>
        <v/>
      </c>
      <c r="P191" s="22">
        <f>N191+H191-O191</f>
        <v/>
      </c>
      <c r="BD191" s="20" t="n">
        <v>45847.5</v>
      </c>
      <c r="BE191" s="20" t="n">
        <v>45847.125</v>
      </c>
      <c r="BF191" s="20" t="n">
        <v>45847.54166666666</v>
      </c>
      <c r="BG191" s="20" t="n">
        <v>45847.625</v>
      </c>
    </row>
    <row r="192">
      <c r="A192" s="5">
        <f>A191+1</f>
        <v/>
      </c>
      <c r="B192" s="3">
        <f>-SUMIFS(df_extrato_zig!G:G,df_extrato_zig!E:E,Conciliacao!A192,df_extrato_zig!D:D,"Saque")-SUMIFS(df_extrato_zig!G:G,df_extrato_zig!E:E,Conciliacao!A192,df_extrato_zig!D:D,"Antecipação")</f>
        <v/>
      </c>
      <c r="C192" s="3">
        <f>SUMIFS(df_extrato_zig!E:E,df_extrato_zig!L:L,Conciliacao!A192,df_extrato_zig!F:F,"DINHEIRO")</f>
        <v/>
      </c>
      <c r="D192" s="3">
        <f>SUMIFS(view_parc_agrup!H:H,view_parc_agrup!G:G,Conciliacao!A192)</f>
        <v/>
      </c>
      <c r="E192" s="3">
        <f>SUMIFS(df_mutuos!I:I,df_mutuos!B:B,Conciliacao!A192)</f>
        <v/>
      </c>
      <c r="F192" s="6">
        <f>SUMIFS(df_bloqueios_judiciais!E:E,df_bloqueios_judiciais!D:D,Conciliacao!A192,df_bloqueios_judiciais!E:E,"&gt;0")</f>
        <v/>
      </c>
      <c r="G192" s="7">
        <f>SUMIFS(df_extratos!I:I,df_extratos!F:F,Conciliacao!BD192,df_extratos!G:G,"CREDITO")+SUMIFS(df_extratos!I:I,df_extratos!F:F,Conciliacao!A192,df_extratos!G:G,"CREDITO")+SUMIFS(df_extratos!I:I,df_extratos!F:F,Conciliacao!BE192,df_extratos!G:G,"CREDITO")+SUMIFS(df_extratos!I:I,df_extratos!F:F,Conciliacao!BF192,df_extratos!G:G,"CREDITO")+SUMIFS(df_extratos!I:I,df_extratos!F:F,Conciliacao!BG192,df_extratos!G:G,"CREDITO")</f>
        <v/>
      </c>
      <c r="H192" s="9">
        <f>G192-SUM(B192:F192)</f>
        <v/>
      </c>
      <c r="I192" s="4">
        <f>SUMIFS(df_blueme_sem_parcelamento!E:E,df_blueme_sem_parcelamento!H:H,Conciliacao!A192)*(-1)</f>
        <v/>
      </c>
      <c r="J192" s="4">
        <f>SUMIFS(df_blueme_com_parcelamento!J:J,df_blueme_com_parcelamento!M:M,Conciliacao!A192)*(-1)</f>
        <v/>
      </c>
      <c r="K192" s="4">
        <f>SUMIFS(df_mutuos!J:J,df_mutuos!B:B,Conciliacao!A192)*(-1)</f>
        <v/>
      </c>
      <c r="L192" s="8">
        <f>SUMIFS(df_bloqueios_judiciais!E:E,df_bloqueios_judiciais!D:D,Conciliacao!A192,df_bloqueios_judiciais!E:E,"&lt;0")</f>
        <v/>
      </c>
      <c r="M192" s="10">
        <f>SUMIFS(df_extratos!I:I,df_extratos!F:F,Conciliacao!BD192,df_extratos!G:G,"DEBITO")+SUMIFS(df_extratos!I:I,df_extratos!F:F,Conciliacao!A192,df_extratos!G:G,"DEBITO")+SUMIFS(df_extratos!I:I,df_extratos!F:F,Conciliacao!BE192,df_extratos!G:G,"DEBITO")+SUMIFS(df_extratos!I:I,df_extratos!F:F,Conciliacao!BF192,df_extratos!G:G,"DEBITO")+SUMIFS(df_extratos!I:I,df_extratos!F:F,Conciliacao!BG192,df_extratos!G:G,"DEBITO")</f>
        <v/>
      </c>
      <c r="N192" s="11">
        <f>M192-SUM(I192:L192)</f>
        <v/>
      </c>
      <c r="O192" s="25">
        <f>SUMIFS(df_ajustes_conciliaco!D:D,df_ajustes_conciliaco!C:C,Conciliacao!A192)</f>
        <v/>
      </c>
      <c r="P192" s="22">
        <f>N192+H192-O192</f>
        <v/>
      </c>
      <c r="BD192" s="20" t="n">
        <v>45848.5</v>
      </c>
      <c r="BE192" s="20" t="n">
        <v>45848.125</v>
      </c>
      <c r="BF192" s="20" t="n">
        <v>45848.54166666666</v>
      </c>
      <c r="BG192" s="20" t="n">
        <v>45848.625</v>
      </c>
    </row>
    <row r="193">
      <c r="A193" s="5">
        <f>A192+1</f>
        <v/>
      </c>
      <c r="B193" s="3">
        <f>-SUMIFS(df_extrato_zig!G:G,df_extrato_zig!E:E,Conciliacao!A193,df_extrato_zig!D:D,"Saque")-SUMIFS(df_extrato_zig!G:G,df_extrato_zig!E:E,Conciliacao!A193,df_extrato_zig!D:D,"Antecipação")</f>
        <v/>
      </c>
      <c r="C193" s="3">
        <f>SUMIFS(df_extrato_zig!E:E,df_extrato_zig!L:L,Conciliacao!A193,df_extrato_zig!F:F,"DINHEIRO")</f>
        <v/>
      </c>
      <c r="D193" s="3">
        <f>SUMIFS(view_parc_agrup!H:H,view_parc_agrup!G:G,Conciliacao!A193)</f>
        <v/>
      </c>
      <c r="E193" s="3">
        <f>SUMIFS(df_mutuos!I:I,df_mutuos!B:B,Conciliacao!A193)</f>
        <v/>
      </c>
      <c r="F193" s="6">
        <f>SUMIFS(df_bloqueios_judiciais!E:E,df_bloqueios_judiciais!D:D,Conciliacao!A193,df_bloqueios_judiciais!E:E,"&gt;0")</f>
        <v/>
      </c>
      <c r="G193" s="7">
        <f>SUMIFS(df_extratos!I:I,df_extratos!F:F,Conciliacao!BD193,df_extratos!G:G,"CREDITO")+SUMIFS(df_extratos!I:I,df_extratos!F:F,Conciliacao!A193,df_extratos!G:G,"CREDITO")+SUMIFS(df_extratos!I:I,df_extratos!F:F,Conciliacao!BE193,df_extratos!G:G,"CREDITO")+SUMIFS(df_extratos!I:I,df_extratos!F:F,Conciliacao!BF193,df_extratos!G:G,"CREDITO")+SUMIFS(df_extratos!I:I,df_extratos!F:F,Conciliacao!BG193,df_extratos!G:G,"CREDITO")</f>
        <v/>
      </c>
      <c r="H193" s="9">
        <f>G193-SUM(B193:F193)</f>
        <v/>
      </c>
      <c r="I193" s="4">
        <f>SUMIFS(df_blueme_sem_parcelamento!E:E,df_blueme_sem_parcelamento!H:H,Conciliacao!A193)*(-1)</f>
        <v/>
      </c>
      <c r="J193" s="4">
        <f>SUMIFS(df_blueme_com_parcelamento!J:J,df_blueme_com_parcelamento!M:M,Conciliacao!A193)*(-1)</f>
        <v/>
      </c>
      <c r="K193" s="4">
        <f>SUMIFS(df_mutuos!J:J,df_mutuos!B:B,Conciliacao!A193)*(-1)</f>
        <v/>
      </c>
      <c r="L193" s="8">
        <f>SUMIFS(df_bloqueios_judiciais!E:E,df_bloqueios_judiciais!D:D,Conciliacao!A193,df_bloqueios_judiciais!E:E,"&lt;0")</f>
        <v/>
      </c>
      <c r="M193" s="10">
        <f>SUMIFS(df_extratos!I:I,df_extratos!F:F,Conciliacao!BD193,df_extratos!G:G,"DEBITO")+SUMIFS(df_extratos!I:I,df_extratos!F:F,Conciliacao!A193,df_extratos!G:G,"DEBITO")+SUMIFS(df_extratos!I:I,df_extratos!F:F,Conciliacao!BE193,df_extratos!G:G,"DEBITO")+SUMIFS(df_extratos!I:I,df_extratos!F:F,Conciliacao!BF193,df_extratos!G:G,"DEBITO")+SUMIFS(df_extratos!I:I,df_extratos!F:F,Conciliacao!BG193,df_extratos!G:G,"DEBITO")</f>
        <v/>
      </c>
      <c r="N193" s="11">
        <f>M193-SUM(I193:L193)</f>
        <v/>
      </c>
      <c r="O193" s="25">
        <f>SUMIFS(df_ajustes_conciliaco!D:D,df_ajustes_conciliaco!C:C,Conciliacao!A193)</f>
        <v/>
      </c>
      <c r="P193" s="22">
        <f>N193+H193-O193</f>
        <v/>
      </c>
      <c r="BD193" s="20" t="n">
        <v>45849.5</v>
      </c>
      <c r="BE193" s="20" t="n">
        <v>45849.125</v>
      </c>
      <c r="BF193" s="20" t="n">
        <v>45849.54166666666</v>
      </c>
      <c r="BG193" s="20" t="n">
        <v>45849.625</v>
      </c>
    </row>
    <row r="194">
      <c r="A194" s="5">
        <f>A193+1</f>
        <v/>
      </c>
      <c r="B194" s="3">
        <f>-SUMIFS(df_extrato_zig!G:G,df_extrato_zig!E:E,Conciliacao!A194,df_extrato_zig!D:D,"Saque")-SUMIFS(df_extrato_zig!G:G,df_extrato_zig!E:E,Conciliacao!A194,df_extrato_zig!D:D,"Antecipação")</f>
        <v/>
      </c>
      <c r="C194" s="3">
        <f>SUMIFS(df_extrato_zig!E:E,df_extrato_zig!L:L,Conciliacao!A194,df_extrato_zig!F:F,"DINHEIRO")</f>
        <v/>
      </c>
      <c r="D194" s="3">
        <f>SUMIFS(view_parc_agrup!H:H,view_parc_agrup!G:G,Conciliacao!A194)</f>
        <v/>
      </c>
      <c r="E194" s="3">
        <f>SUMIFS(df_mutuos!I:I,df_mutuos!B:B,Conciliacao!A194)</f>
        <v/>
      </c>
      <c r="F194" s="6">
        <f>SUMIFS(df_bloqueios_judiciais!E:E,df_bloqueios_judiciais!D:D,Conciliacao!A194,df_bloqueios_judiciais!E:E,"&gt;0")</f>
        <v/>
      </c>
      <c r="G194" s="7">
        <f>SUMIFS(df_extratos!I:I,df_extratos!F:F,Conciliacao!BD194,df_extratos!G:G,"CREDITO")+SUMIFS(df_extratos!I:I,df_extratos!F:F,Conciliacao!A194,df_extratos!G:G,"CREDITO")+SUMIFS(df_extratos!I:I,df_extratos!F:F,Conciliacao!BE194,df_extratos!G:G,"CREDITO")+SUMIFS(df_extratos!I:I,df_extratos!F:F,Conciliacao!BF194,df_extratos!G:G,"CREDITO")+SUMIFS(df_extratos!I:I,df_extratos!F:F,Conciliacao!BG194,df_extratos!G:G,"CREDITO")</f>
        <v/>
      </c>
      <c r="H194" s="9">
        <f>G194-SUM(B194:F194)</f>
        <v/>
      </c>
      <c r="I194" s="4">
        <f>SUMIFS(df_blueme_sem_parcelamento!E:E,df_blueme_sem_parcelamento!H:H,Conciliacao!A194)*(-1)</f>
        <v/>
      </c>
      <c r="J194" s="4">
        <f>SUMIFS(df_blueme_com_parcelamento!J:J,df_blueme_com_parcelamento!M:M,Conciliacao!A194)*(-1)</f>
        <v/>
      </c>
      <c r="K194" s="4">
        <f>SUMIFS(df_mutuos!J:J,df_mutuos!B:B,Conciliacao!A194)*(-1)</f>
        <v/>
      </c>
      <c r="L194" s="8">
        <f>SUMIFS(df_bloqueios_judiciais!E:E,df_bloqueios_judiciais!D:D,Conciliacao!A194,df_bloqueios_judiciais!E:E,"&lt;0")</f>
        <v/>
      </c>
      <c r="M194" s="10">
        <f>SUMIFS(df_extratos!I:I,df_extratos!F:F,Conciliacao!BD194,df_extratos!G:G,"DEBITO")+SUMIFS(df_extratos!I:I,df_extratos!F:F,Conciliacao!A194,df_extratos!G:G,"DEBITO")+SUMIFS(df_extratos!I:I,df_extratos!F:F,Conciliacao!BE194,df_extratos!G:G,"DEBITO")+SUMIFS(df_extratos!I:I,df_extratos!F:F,Conciliacao!BF194,df_extratos!G:G,"DEBITO")+SUMIFS(df_extratos!I:I,df_extratos!F:F,Conciliacao!BG194,df_extratos!G:G,"DEBITO")</f>
        <v/>
      </c>
      <c r="N194" s="11">
        <f>M194-SUM(I194:L194)</f>
        <v/>
      </c>
      <c r="O194" s="25">
        <f>SUMIFS(df_ajustes_conciliaco!D:D,df_ajustes_conciliaco!C:C,Conciliacao!A194)</f>
        <v/>
      </c>
      <c r="P194" s="22">
        <f>N194+H194-O194</f>
        <v/>
      </c>
      <c r="BD194" s="20" t="n">
        <v>45850.5</v>
      </c>
      <c r="BE194" s="20" t="n">
        <v>45850.125</v>
      </c>
      <c r="BF194" s="20" t="n">
        <v>45850.54166666666</v>
      </c>
      <c r="BG194" s="20" t="n">
        <v>45850.625</v>
      </c>
    </row>
    <row r="195">
      <c r="A195" s="5">
        <f>A194+1</f>
        <v/>
      </c>
      <c r="B195" s="3">
        <f>-SUMIFS(df_extrato_zig!G:G,df_extrato_zig!E:E,Conciliacao!A195,df_extrato_zig!D:D,"Saque")-SUMIFS(df_extrato_zig!G:G,df_extrato_zig!E:E,Conciliacao!A195,df_extrato_zig!D:D,"Antecipação")</f>
        <v/>
      </c>
      <c r="C195" s="3">
        <f>SUMIFS(df_extrato_zig!E:E,df_extrato_zig!L:L,Conciliacao!A195,df_extrato_zig!F:F,"DINHEIRO")</f>
        <v/>
      </c>
      <c r="D195" s="3">
        <f>SUMIFS(view_parc_agrup!H:H,view_parc_agrup!G:G,Conciliacao!A195)</f>
        <v/>
      </c>
      <c r="E195" s="3">
        <f>SUMIFS(df_mutuos!I:I,df_mutuos!B:B,Conciliacao!A195)</f>
        <v/>
      </c>
      <c r="F195" s="6">
        <f>SUMIFS(df_bloqueios_judiciais!E:E,df_bloqueios_judiciais!D:D,Conciliacao!A195,df_bloqueios_judiciais!E:E,"&gt;0")</f>
        <v/>
      </c>
      <c r="G195" s="7">
        <f>SUMIFS(df_extratos!I:I,df_extratos!F:F,Conciliacao!BD195,df_extratos!G:G,"CREDITO")+SUMIFS(df_extratos!I:I,df_extratos!F:F,Conciliacao!A195,df_extratos!G:G,"CREDITO")+SUMIFS(df_extratos!I:I,df_extratos!F:F,Conciliacao!BE195,df_extratos!G:G,"CREDITO")+SUMIFS(df_extratos!I:I,df_extratos!F:F,Conciliacao!BF195,df_extratos!G:G,"CREDITO")+SUMIFS(df_extratos!I:I,df_extratos!F:F,Conciliacao!BG195,df_extratos!G:G,"CREDITO")</f>
        <v/>
      </c>
      <c r="H195" s="9">
        <f>G195-SUM(B195:F195)</f>
        <v/>
      </c>
      <c r="I195" s="4">
        <f>SUMIFS(df_blueme_sem_parcelamento!E:E,df_blueme_sem_parcelamento!H:H,Conciliacao!A195)*(-1)</f>
        <v/>
      </c>
      <c r="J195" s="4">
        <f>SUMIFS(df_blueme_com_parcelamento!J:J,df_blueme_com_parcelamento!M:M,Conciliacao!A195)*(-1)</f>
        <v/>
      </c>
      <c r="K195" s="4">
        <f>SUMIFS(df_mutuos!J:J,df_mutuos!B:B,Conciliacao!A195)*(-1)</f>
        <v/>
      </c>
      <c r="L195" s="8">
        <f>SUMIFS(df_bloqueios_judiciais!E:E,df_bloqueios_judiciais!D:D,Conciliacao!A195,df_bloqueios_judiciais!E:E,"&lt;0")</f>
        <v/>
      </c>
      <c r="M195" s="10">
        <f>SUMIFS(df_extratos!I:I,df_extratos!F:F,Conciliacao!BD195,df_extratos!G:G,"DEBITO")+SUMIFS(df_extratos!I:I,df_extratos!F:F,Conciliacao!A195,df_extratos!G:G,"DEBITO")+SUMIFS(df_extratos!I:I,df_extratos!F:F,Conciliacao!BE195,df_extratos!G:G,"DEBITO")+SUMIFS(df_extratos!I:I,df_extratos!F:F,Conciliacao!BF195,df_extratos!G:G,"DEBITO")+SUMIFS(df_extratos!I:I,df_extratos!F:F,Conciliacao!BG195,df_extratos!G:G,"DEBITO")</f>
        <v/>
      </c>
      <c r="N195" s="11">
        <f>M195-SUM(I195:L195)</f>
        <v/>
      </c>
      <c r="O195" s="25">
        <f>SUMIFS(df_ajustes_conciliaco!D:D,df_ajustes_conciliaco!C:C,Conciliacao!A195)</f>
        <v/>
      </c>
      <c r="P195" s="22">
        <f>N195+H195-O195</f>
        <v/>
      </c>
      <c r="BD195" s="20" t="n">
        <v>45851.5</v>
      </c>
      <c r="BE195" s="20" t="n">
        <v>45851.125</v>
      </c>
      <c r="BF195" s="20" t="n">
        <v>45851.54166666666</v>
      </c>
      <c r="BG195" s="20" t="n">
        <v>45851.625</v>
      </c>
    </row>
    <row r="196">
      <c r="A196" s="5">
        <f>A195+1</f>
        <v/>
      </c>
      <c r="B196" s="3">
        <f>-SUMIFS(df_extrato_zig!G:G,df_extrato_zig!E:E,Conciliacao!A196,df_extrato_zig!D:D,"Saque")-SUMIFS(df_extrato_zig!G:G,df_extrato_zig!E:E,Conciliacao!A196,df_extrato_zig!D:D,"Antecipação")</f>
        <v/>
      </c>
      <c r="C196" s="3">
        <f>SUMIFS(df_extrato_zig!E:E,df_extrato_zig!L:L,Conciliacao!A196,df_extrato_zig!F:F,"DINHEIRO")</f>
        <v/>
      </c>
      <c r="D196" s="3">
        <f>SUMIFS(view_parc_agrup!H:H,view_parc_agrup!G:G,Conciliacao!A196)</f>
        <v/>
      </c>
      <c r="E196" s="3">
        <f>SUMIFS(df_mutuos!I:I,df_mutuos!B:B,Conciliacao!A196)</f>
        <v/>
      </c>
      <c r="F196" s="6">
        <f>SUMIFS(df_bloqueios_judiciais!E:E,df_bloqueios_judiciais!D:D,Conciliacao!A196,df_bloqueios_judiciais!E:E,"&gt;0")</f>
        <v/>
      </c>
      <c r="G196" s="7">
        <f>SUMIFS(df_extratos!I:I,df_extratos!F:F,Conciliacao!BD196,df_extratos!G:G,"CREDITO")+SUMIFS(df_extratos!I:I,df_extratos!F:F,Conciliacao!A196,df_extratos!G:G,"CREDITO")+SUMIFS(df_extratos!I:I,df_extratos!F:F,Conciliacao!BE196,df_extratos!G:G,"CREDITO")+SUMIFS(df_extratos!I:I,df_extratos!F:F,Conciliacao!BF196,df_extratos!G:G,"CREDITO")+SUMIFS(df_extratos!I:I,df_extratos!F:F,Conciliacao!BG196,df_extratos!G:G,"CREDITO")</f>
        <v/>
      </c>
      <c r="H196" s="9">
        <f>G196-SUM(B196:F196)</f>
        <v/>
      </c>
      <c r="I196" s="4">
        <f>SUMIFS(df_blueme_sem_parcelamento!E:E,df_blueme_sem_parcelamento!H:H,Conciliacao!A196)*(-1)</f>
        <v/>
      </c>
      <c r="J196" s="4">
        <f>SUMIFS(df_blueme_com_parcelamento!J:J,df_blueme_com_parcelamento!M:M,Conciliacao!A196)*(-1)</f>
        <v/>
      </c>
      <c r="K196" s="4">
        <f>SUMIFS(df_mutuos!J:J,df_mutuos!B:B,Conciliacao!A196)*(-1)</f>
        <v/>
      </c>
      <c r="L196" s="8">
        <f>SUMIFS(df_bloqueios_judiciais!E:E,df_bloqueios_judiciais!D:D,Conciliacao!A196,df_bloqueios_judiciais!E:E,"&lt;0")</f>
        <v/>
      </c>
      <c r="M196" s="10">
        <f>SUMIFS(df_extratos!I:I,df_extratos!F:F,Conciliacao!BD196,df_extratos!G:G,"DEBITO")+SUMIFS(df_extratos!I:I,df_extratos!F:F,Conciliacao!A196,df_extratos!G:G,"DEBITO")+SUMIFS(df_extratos!I:I,df_extratos!F:F,Conciliacao!BE196,df_extratos!G:G,"DEBITO")+SUMIFS(df_extratos!I:I,df_extratos!F:F,Conciliacao!BF196,df_extratos!G:G,"DEBITO")+SUMIFS(df_extratos!I:I,df_extratos!F:F,Conciliacao!BG196,df_extratos!G:G,"DEBITO")</f>
        <v/>
      </c>
      <c r="N196" s="11">
        <f>M196-SUM(I196:L196)</f>
        <v/>
      </c>
      <c r="O196" s="25">
        <f>SUMIFS(df_ajustes_conciliaco!D:D,df_ajustes_conciliaco!C:C,Conciliacao!A196)</f>
        <v/>
      </c>
      <c r="P196" s="22">
        <f>N196+H196-O196</f>
        <v/>
      </c>
      <c r="BD196" s="20" t="n">
        <v>45852.5</v>
      </c>
      <c r="BE196" s="20" t="n">
        <v>45852.125</v>
      </c>
      <c r="BF196" s="20" t="n">
        <v>45852.54166666666</v>
      </c>
      <c r="BG196" s="20" t="n">
        <v>45852.625</v>
      </c>
    </row>
    <row r="197">
      <c r="A197" s="5">
        <f>A196+1</f>
        <v/>
      </c>
      <c r="B197" s="3">
        <f>-SUMIFS(df_extrato_zig!G:G,df_extrato_zig!E:E,Conciliacao!A197,df_extrato_zig!D:D,"Saque")-SUMIFS(df_extrato_zig!G:G,df_extrato_zig!E:E,Conciliacao!A197,df_extrato_zig!D:D,"Antecipação")</f>
        <v/>
      </c>
      <c r="C197" s="3">
        <f>SUMIFS(df_extrato_zig!E:E,df_extrato_zig!L:L,Conciliacao!A197,df_extrato_zig!F:F,"DINHEIRO")</f>
        <v/>
      </c>
      <c r="D197" s="3">
        <f>SUMIFS(view_parc_agrup!H:H,view_parc_agrup!G:G,Conciliacao!A197)</f>
        <v/>
      </c>
      <c r="E197" s="3">
        <f>SUMIFS(df_mutuos!I:I,df_mutuos!B:B,Conciliacao!A197)</f>
        <v/>
      </c>
      <c r="F197" s="6">
        <f>SUMIFS(df_bloqueios_judiciais!E:E,df_bloqueios_judiciais!D:D,Conciliacao!A197,df_bloqueios_judiciais!E:E,"&gt;0")</f>
        <v/>
      </c>
      <c r="G197" s="7">
        <f>SUMIFS(df_extratos!I:I,df_extratos!F:F,Conciliacao!BD197,df_extratos!G:G,"CREDITO")+SUMIFS(df_extratos!I:I,df_extratos!F:F,Conciliacao!A197,df_extratos!G:G,"CREDITO")+SUMIFS(df_extratos!I:I,df_extratos!F:F,Conciliacao!BE197,df_extratos!G:G,"CREDITO")+SUMIFS(df_extratos!I:I,df_extratos!F:F,Conciliacao!BF197,df_extratos!G:G,"CREDITO")+SUMIFS(df_extratos!I:I,df_extratos!F:F,Conciliacao!BG197,df_extratos!G:G,"CREDITO")</f>
        <v/>
      </c>
      <c r="H197" s="9">
        <f>G197-SUM(B197:F197)</f>
        <v/>
      </c>
      <c r="I197" s="4">
        <f>SUMIFS(df_blueme_sem_parcelamento!E:E,df_blueme_sem_parcelamento!H:H,Conciliacao!A197)*(-1)</f>
        <v/>
      </c>
      <c r="J197" s="4">
        <f>SUMIFS(df_blueme_com_parcelamento!J:J,df_blueme_com_parcelamento!M:M,Conciliacao!A197)*(-1)</f>
        <v/>
      </c>
      <c r="K197" s="4">
        <f>SUMIFS(df_mutuos!J:J,df_mutuos!B:B,Conciliacao!A197)*(-1)</f>
        <v/>
      </c>
      <c r="L197" s="8">
        <f>SUMIFS(df_bloqueios_judiciais!E:E,df_bloqueios_judiciais!D:D,Conciliacao!A197,df_bloqueios_judiciais!E:E,"&lt;0")</f>
        <v/>
      </c>
      <c r="M197" s="10">
        <f>SUMIFS(df_extratos!I:I,df_extratos!F:F,Conciliacao!BD197,df_extratos!G:G,"DEBITO")+SUMIFS(df_extratos!I:I,df_extratos!F:F,Conciliacao!A197,df_extratos!G:G,"DEBITO")+SUMIFS(df_extratos!I:I,df_extratos!F:F,Conciliacao!BE197,df_extratos!G:G,"DEBITO")+SUMIFS(df_extratos!I:I,df_extratos!F:F,Conciliacao!BF197,df_extratos!G:G,"DEBITO")+SUMIFS(df_extratos!I:I,df_extratos!F:F,Conciliacao!BG197,df_extratos!G:G,"DEBITO")</f>
        <v/>
      </c>
      <c r="N197" s="11">
        <f>M197-SUM(I197:L197)</f>
        <v/>
      </c>
      <c r="O197" s="25">
        <f>SUMIFS(df_ajustes_conciliaco!D:D,df_ajustes_conciliaco!C:C,Conciliacao!A197)</f>
        <v/>
      </c>
      <c r="P197" s="22">
        <f>N197+H197-O197</f>
        <v/>
      </c>
      <c r="BD197" s="20" t="n">
        <v>45853.5</v>
      </c>
      <c r="BE197" s="20" t="n">
        <v>45853.125</v>
      </c>
      <c r="BF197" s="20" t="n">
        <v>45853.54166666666</v>
      </c>
      <c r="BG197" s="20" t="n">
        <v>45853.625</v>
      </c>
    </row>
    <row r="198">
      <c r="A198" s="5">
        <f>A197+1</f>
        <v/>
      </c>
      <c r="B198" s="3">
        <f>-SUMIFS(df_extrato_zig!G:G,df_extrato_zig!E:E,Conciliacao!A198,df_extrato_zig!D:D,"Saque")-SUMIFS(df_extrato_zig!G:G,df_extrato_zig!E:E,Conciliacao!A198,df_extrato_zig!D:D,"Antecipação")</f>
        <v/>
      </c>
      <c r="C198" s="3">
        <f>SUMIFS(df_extrato_zig!E:E,df_extrato_zig!L:L,Conciliacao!A198,df_extrato_zig!F:F,"DINHEIRO")</f>
        <v/>
      </c>
      <c r="D198" s="3">
        <f>SUMIFS(view_parc_agrup!H:H,view_parc_agrup!G:G,Conciliacao!A198)</f>
        <v/>
      </c>
      <c r="E198" s="3">
        <f>SUMIFS(df_mutuos!I:I,df_mutuos!B:B,Conciliacao!A198)</f>
        <v/>
      </c>
      <c r="F198" s="6">
        <f>SUMIFS(df_bloqueios_judiciais!E:E,df_bloqueios_judiciais!D:D,Conciliacao!A198,df_bloqueios_judiciais!E:E,"&gt;0")</f>
        <v/>
      </c>
      <c r="G198" s="7">
        <f>SUMIFS(df_extratos!I:I,df_extratos!F:F,Conciliacao!BD198,df_extratos!G:G,"CREDITO")+SUMIFS(df_extratos!I:I,df_extratos!F:F,Conciliacao!A198,df_extratos!G:G,"CREDITO")+SUMIFS(df_extratos!I:I,df_extratos!F:F,Conciliacao!BE198,df_extratos!G:G,"CREDITO")+SUMIFS(df_extratos!I:I,df_extratos!F:F,Conciliacao!BF198,df_extratos!G:G,"CREDITO")+SUMIFS(df_extratos!I:I,df_extratos!F:F,Conciliacao!BG198,df_extratos!G:G,"CREDITO")</f>
        <v/>
      </c>
      <c r="H198" s="9">
        <f>G198-SUM(B198:F198)</f>
        <v/>
      </c>
      <c r="I198" s="4">
        <f>SUMIFS(df_blueme_sem_parcelamento!E:E,df_blueme_sem_parcelamento!H:H,Conciliacao!A198)*(-1)</f>
        <v/>
      </c>
      <c r="J198" s="4">
        <f>SUMIFS(df_blueme_com_parcelamento!J:J,df_blueme_com_parcelamento!M:M,Conciliacao!A198)*(-1)</f>
        <v/>
      </c>
      <c r="K198" s="4">
        <f>SUMIFS(df_mutuos!J:J,df_mutuos!B:B,Conciliacao!A198)*(-1)</f>
        <v/>
      </c>
      <c r="L198" s="8">
        <f>SUMIFS(df_bloqueios_judiciais!E:E,df_bloqueios_judiciais!D:D,Conciliacao!A198,df_bloqueios_judiciais!E:E,"&lt;0")</f>
        <v/>
      </c>
      <c r="M198" s="10">
        <f>SUMIFS(df_extratos!I:I,df_extratos!F:F,Conciliacao!BD198,df_extratos!G:G,"DEBITO")+SUMIFS(df_extratos!I:I,df_extratos!F:F,Conciliacao!A198,df_extratos!G:G,"DEBITO")+SUMIFS(df_extratos!I:I,df_extratos!F:F,Conciliacao!BE198,df_extratos!G:G,"DEBITO")+SUMIFS(df_extratos!I:I,df_extratos!F:F,Conciliacao!BF198,df_extratos!G:G,"DEBITO")+SUMIFS(df_extratos!I:I,df_extratos!F:F,Conciliacao!BG198,df_extratos!G:G,"DEBITO")</f>
        <v/>
      </c>
      <c r="N198" s="11">
        <f>M198-SUM(I198:L198)</f>
        <v/>
      </c>
      <c r="O198" s="25">
        <f>SUMIFS(df_ajustes_conciliaco!D:D,df_ajustes_conciliaco!C:C,Conciliacao!A198)</f>
        <v/>
      </c>
      <c r="P198" s="22">
        <f>N198+H198-O198</f>
        <v/>
      </c>
      <c r="BD198" s="20" t="n">
        <v>45854.5</v>
      </c>
      <c r="BE198" s="20" t="n">
        <v>45854.125</v>
      </c>
      <c r="BF198" s="20" t="n">
        <v>45854.54166666666</v>
      </c>
      <c r="BG198" s="20" t="n">
        <v>45854.625</v>
      </c>
    </row>
    <row r="199">
      <c r="A199" s="5">
        <f>A198+1</f>
        <v/>
      </c>
      <c r="B199" s="3">
        <f>-SUMIFS(df_extrato_zig!G:G,df_extrato_zig!E:E,Conciliacao!A199,df_extrato_zig!D:D,"Saque")-SUMIFS(df_extrato_zig!G:G,df_extrato_zig!E:E,Conciliacao!A199,df_extrato_zig!D:D,"Antecipação")</f>
        <v/>
      </c>
      <c r="C199" s="3">
        <f>SUMIFS(df_extrato_zig!E:E,df_extrato_zig!L:L,Conciliacao!A199,df_extrato_zig!F:F,"DINHEIRO")</f>
        <v/>
      </c>
      <c r="D199" s="3">
        <f>SUMIFS(view_parc_agrup!H:H,view_parc_agrup!G:G,Conciliacao!A199)</f>
        <v/>
      </c>
      <c r="E199" s="3">
        <f>SUMIFS(df_mutuos!I:I,df_mutuos!B:B,Conciliacao!A199)</f>
        <v/>
      </c>
      <c r="F199" s="6">
        <f>SUMIFS(df_bloqueios_judiciais!E:E,df_bloqueios_judiciais!D:D,Conciliacao!A199,df_bloqueios_judiciais!E:E,"&gt;0")</f>
        <v/>
      </c>
      <c r="G199" s="7">
        <f>SUMIFS(df_extratos!I:I,df_extratos!F:F,Conciliacao!BD199,df_extratos!G:G,"CREDITO")+SUMIFS(df_extratos!I:I,df_extratos!F:F,Conciliacao!A199,df_extratos!G:G,"CREDITO")+SUMIFS(df_extratos!I:I,df_extratos!F:F,Conciliacao!BE199,df_extratos!G:G,"CREDITO")+SUMIFS(df_extratos!I:I,df_extratos!F:F,Conciliacao!BF199,df_extratos!G:G,"CREDITO")+SUMIFS(df_extratos!I:I,df_extratos!F:F,Conciliacao!BG199,df_extratos!G:G,"CREDITO")</f>
        <v/>
      </c>
      <c r="H199" s="9">
        <f>G199-SUM(B199:F199)</f>
        <v/>
      </c>
      <c r="I199" s="4">
        <f>SUMIFS(df_blueme_sem_parcelamento!E:E,df_blueme_sem_parcelamento!H:H,Conciliacao!A199)*(-1)</f>
        <v/>
      </c>
      <c r="J199" s="4">
        <f>SUMIFS(df_blueme_com_parcelamento!J:J,df_blueme_com_parcelamento!M:M,Conciliacao!A199)*(-1)</f>
        <v/>
      </c>
      <c r="K199" s="4">
        <f>SUMIFS(df_mutuos!J:J,df_mutuos!B:B,Conciliacao!A199)*(-1)</f>
        <v/>
      </c>
      <c r="L199" s="8">
        <f>SUMIFS(df_bloqueios_judiciais!E:E,df_bloqueios_judiciais!D:D,Conciliacao!A199,df_bloqueios_judiciais!E:E,"&lt;0")</f>
        <v/>
      </c>
      <c r="M199" s="10">
        <f>SUMIFS(df_extratos!I:I,df_extratos!F:F,Conciliacao!BD199,df_extratos!G:G,"DEBITO")+SUMIFS(df_extratos!I:I,df_extratos!F:F,Conciliacao!A199,df_extratos!G:G,"DEBITO")+SUMIFS(df_extratos!I:I,df_extratos!F:F,Conciliacao!BE199,df_extratos!G:G,"DEBITO")+SUMIFS(df_extratos!I:I,df_extratos!F:F,Conciliacao!BF199,df_extratos!G:G,"DEBITO")+SUMIFS(df_extratos!I:I,df_extratos!F:F,Conciliacao!BG199,df_extratos!G:G,"DEBITO")</f>
        <v/>
      </c>
      <c r="N199" s="11">
        <f>M199-SUM(I199:L199)</f>
        <v/>
      </c>
      <c r="O199" s="25">
        <f>SUMIFS(df_ajustes_conciliaco!D:D,df_ajustes_conciliaco!C:C,Conciliacao!A199)</f>
        <v/>
      </c>
      <c r="P199" s="22">
        <f>N199+H199-O199</f>
        <v/>
      </c>
      <c r="BD199" s="20" t="n">
        <v>45855.5</v>
      </c>
      <c r="BE199" s="20" t="n">
        <v>45855.125</v>
      </c>
      <c r="BF199" s="20" t="n">
        <v>45855.54166666666</v>
      </c>
      <c r="BG199" s="20" t="n">
        <v>45855.625</v>
      </c>
    </row>
    <row r="200">
      <c r="A200" s="5">
        <f>A199+1</f>
        <v/>
      </c>
      <c r="B200" s="3">
        <f>-SUMIFS(df_extrato_zig!G:G,df_extrato_zig!E:E,Conciliacao!A200,df_extrato_zig!D:D,"Saque")-SUMIFS(df_extrato_zig!G:G,df_extrato_zig!E:E,Conciliacao!A200,df_extrato_zig!D:D,"Antecipação")</f>
        <v/>
      </c>
      <c r="C200" s="3">
        <f>SUMIFS(df_extrato_zig!E:E,df_extrato_zig!L:L,Conciliacao!A200,df_extrato_zig!F:F,"DINHEIRO")</f>
        <v/>
      </c>
      <c r="D200" s="3">
        <f>SUMIFS(view_parc_agrup!H:H,view_parc_agrup!G:G,Conciliacao!A200)</f>
        <v/>
      </c>
      <c r="E200" s="3">
        <f>SUMIFS(df_mutuos!I:I,df_mutuos!B:B,Conciliacao!A200)</f>
        <v/>
      </c>
      <c r="F200" s="6">
        <f>SUMIFS(df_bloqueios_judiciais!E:E,df_bloqueios_judiciais!D:D,Conciliacao!A200,df_bloqueios_judiciais!E:E,"&gt;0")</f>
        <v/>
      </c>
      <c r="G200" s="7">
        <f>SUMIFS(df_extratos!I:I,df_extratos!F:F,Conciliacao!BD200,df_extratos!G:G,"CREDITO")+SUMIFS(df_extratos!I:I,df_extratos!F:F,Conciliacao!A200,df_extratos!G:G,"CREDITO")+SUMIFS(df_extratos!I:I,df_extratos!F:F,Conciliacao!BE200,df_extratos!G:G,"CREDITO")+SUMIFS(df_extratos!I:I,df_extratos!F:F,Conciliacao!BF200,df_extratos!G:G,"CREDITO")+SUMIFS(df_extratos!I:I,df_extratos!F:F,Conciliacao!BG200,df_extratos!G:G,"CREDITO")</f>
        <v/>
      </c>
      <c r="H200" s="9">
        <f>G200-SUM(B200:F200)</f>
        <v/>
      </c>
      <c r="I200" s="4">
        <f>SUMIFS(df_blueme_sem_parcelamento!E:E,df_blueme_sem_parcelamento!H:H,Conciliacao!A200)*(-1)</f>
        <v/>
      </c>
      <c r="J200" s="4">
        <f>SUMIFS(df_blueme_com_parcelamento!J:J,df_blueme_com_parcelamento!M:M,Conciliacao!A200)*(-1)</f>
        <v/>
      </c>
      <c r="K200" s="4">
        <f>SUMIFS(df_mutuos!J:J,df_mutuos!B:B,Conciliacao!A200)*(-1)</f>
        <v/>
      </c>
      <c r="L200" s="8">
        <f>SUMIFS(df_bloqueios_judiciais!E:E,df_bloqueios_judiciais!D:D,Conciliacao!A200,df_bloqueios_judiciais!E:E,"&lt;0")</f>
        <v/>
      </c>
      <c r="M200" s="10">
        <f>SUMIFS(df_extratos!I:I,df_extratos!F:F,Conciliacao!BD200,df_extratos!G:G,"DEBITO")+SUMIFS(df_extratos!I:I,df_extratos!F:F,Conciliacao!A200,df_extratos!G:G,"DEBITO")+SUMIFS(df_extratos!I:I,df_extratos!F:F,Conciliacao!BE200,df_extratos!G:G,"DEBITO")+SUMIFS(df_extratos!I:I,df_extratos!F:F,Conciliacao!BF200,df_extratos!G:G,"DEBITO")+SUMIFS(df_extratos!I:I,df_extratos!F:F,Conciliacao!BG200,df_extratos!G:G,"DEBITO")</f>
        <v/>
      </c>
      <c r="N200" s="11">
        <f>M200-SUM(I200:L200)</f>
        <v/>
      </c>
      <c r="O200" s="25">
        <f>SUMIFS(df_ajustes_conciliaco!D:D,df_ajustes_conciliaco!C:C,Conciliacao!A200)</f>
        <v/>
      </c>
      <c r="P200" s="22">
        <f>N200+H200-O200</f>
        <v/>
      </c>
      <c r="BD200" s="20" t="n">
        <v>45856.5</v>
      </c>
      <c r="BE200" s="20" t="n">
        <v>45856.125</v>
      </c>
      <c r="BF200" s="20" t="n">
        <v>45856.54166666666</v>
      </c>
      <c r="BG200" s="20" t="n">
        <v>45856.625</v>
      </c>
    </row>
    <row r="201">
      <c r="A201" s="5">
        <f>A200+1</f>
        <v/>
      </c>
      <c r="B201" s="3">
        <f>-SUMIFS(df_extrato_zig!G:G,df_extrato_zig!E:E,Conciliacao!A201,df_extrato_zig!D:D,"Saque")-SUMIFS(df_extrato_zig!G:G,df_extrato_zig!E:E,Conciliacao!A201,df_extrato_zig!D:D,"Antecipação")</f>
        <v/>
      </c>
      <c r="C201" s="3">
        <f>SUMIFS(df_extrato_zig!E:E,df_extrato_zig!L:L,Conciliacao!A201,df_extrato_zig!F:F,"DINHEIRO")</f>
        <v/>
      </c>
      <c r="D201" s="3">
        <f>SUMIFS(view_parc_agrup!H:H,view_parc_agrup!G:G,Conciliacao!A201)</f>
        <v/>
      </c>
      <c r="E201" s="3">
        <f>SUMIFS(df_mutuos!I:I,df_mutuos!B:B,Conciliacao!A201)</f>
        <v/>
      </c>
      <c r="F201" s="6">
        <f>SUMIFS(df_bloqueios_judiciais!E:E,df_bloqueios_judiciais!D:D,Conciliacao!A201,df_bloqueios_judiciais!E:E,"&gt;0")</f>
        <v/>
      </c>
      <c r="G201" s="7">
        <f>SUMIFS(df_extratos!I:I,df_extratos!F:F,Conciliacao!BD201,df_extratos!G:G,"CREDITO")+SUMIFS(df_extratos!I:I,df_extratos!F:F,Conciliacao!A201,df_extratos!G:G,"CREDITO")+SUMIFS(df_extratos!I:I,df_extratos!F:F,Conciliacao!BE201,df_extratos!G:G,"CREDITO")+SUMIFS(df_extratos!I:I,df_extratos!F:F,Conciliacao!BF201,df_extratos!G:G,"CREDITO")+SUMIFS(df_extratos!I:I,df_extratos!F:F,Conciliacao!BG201,df_extratos!G:G,"CREDITO")</f>
        <v/>
      </c>
      <c r="H201" s="9">
        <f>G201-SUM(B201:F201)</f>
        <v/>
      </c>
      <c r="I201" s="4">
        <f>SUMIFS(df_blueme_sem_parcelamento!E:E,df_blueme_sem_parcelamento!H:H,Conciliacao!A201)*(-1)</f>
        <v/>
      </c>
      <c r="J201" s="4">
        <f>SUMIFS(df_blueme_com_parcelamento!J:J,df_blueme_com_parcelamento!M:M,Conciliacao!A201)*(-1)</f>
        <v/>
      </c>
      <c r="K201" s="4">
        <f>SUMIFS(df_mutuos!J:J,df_mutuos!B:B,Conciliacao!A201)*(-1)</f>
        <v/>
      </c>
      <c r="L201" s="8">
        <f>SUMIFS(df_bloqueios_judiciais!E:E,df_bloqueios_judiciais!D:D,Conciliacao!A201,df_bloqueios_judiciais!E:E,"&lt;0")</f>
        <v/>
      </c>
      <c r="M201" s="10">
        <f>SUMIFS(df_extratos!I:I,df_extratos!F:F,Conciliacao!BD201,df_extratos!G:G,"DEBITO")+SUMIFS(df_extratos!I:I,df_extratos!F:F,Conciliacao!A201,df_extratos!G:G,"DEBITO")+SUMIFS(df_extratos!I:I,df_extratos!F:F,Conciliacao!BE201,df_extratos!G:G,"DEBITO")+SUMIFS(df_extratos!I:I,df_extratos!F:F,Conciliacao!BF201,df_extratos!G:G,"DEBITO")+SUMIFS(df_extratos!I:I,df_extratos!F:F,Conciliacao!BG201,df_extratos!G:G,"DEBITO")</f>
        <v/>
      </c>
      <c r="N201" s="11">
        <f>M201-SUM(I201:L201)</f>
        <v/>
      </c>
      <c r="O201" s="25">
        <f>SUMIFS(df_ajustes_conciliaco!D:D,df_ajustes_conciliaco!C:C,Conciliacao!A201)</f>
        <v/>
      </c>
      <c r="P201" s="22">
        <f>N201+H201-O201</f>
        <v/>
      </c>
      <c r="BD201" s="20" t="n">
        <v>45857.5</v>
      </c>
      <c r="BE201" s="20" t="n">
        <v>45857.125</v>
      </c>
      <c r="BF201" s="20" t="n">
        <v>45857.54166666666</v>
      </c>
      <c r="BG201" s="20" t="n">
        <v>45857.625</v>
      </c>
    </row>
    <row r="202">
      <c r="A202" s="5">
        <f>A201+1</f>
        <v/>
      </c>
      <c r="B202" s="3">
        <f>-SUMIFS(df_extrato_zig!G:G,df_extrato_zig!E:E,Conciliacao!A202,df_extrato_zig!D:D,"Saque")-SUMIFS(df_extrato_zig!G:G,df_extrato_zig!E:E,Conciliacao!A202,df_extrato_zig!D:D,"Antecipação")</f>
        <v/>
      </c>
      <c r="C202" s="3">
        <f>SUMIFS(df_extrato_zig!E:E,df_extrato_zig!L:L,Conciliacao!A202,df_extrato_zig!F:F,"DINHEIRO")</f>
        <v/>
      </c>
      <c r="D202" s="3">
        <f>SUMIFS(view_parc_agrup!H:H,view_parc_agrup!G:G,Conciliacao!A202)</f>
        <v/>
      </c>
      <c r="E202" s="3">
        <f>SUMIFS(df_mutuos!I:I,df_mutuos!B:B,Conciliacao!A202)</f>
        <v/>
      </c>
      <c r="F202" s="6">
        <f>SUMIFS(df_bloqueios_judiciais!E:E,df_bloqueios_judiciais!D:D,Conciliacao!A202,df_bloqueios_judiciais!E:E,"&gt;0")</f>
        <v/>
      </c>
      <c r="G202" s="7">
        <f>SUMIFS(df_extratos!I:I,df_extratos!F:F,Conciliacao!BD202,df_extratos!G:G,"CREDITO")+SUMIFS(df_extratos!I:I,df_extratos!F:F,Conciliacao!A202,df_extratos!G:G,"CREDITO")+SUMIFS(df_extratos!I:I,df_extratos!F:F,Conciliacao!BE202,df_extratos!G:G,"CREDITO")+SUMIFS(df_extratos!I:I,df_extratos!F:F,Conciliacao!BF202,df_extratos!G:G,"CREDITO")+SUMIFS(df_extratos!I:I,df_extratos!F:F,Conciliacao!BG202,df_extratos!G:G,"CREDITO")</f>
        <v/>
      </c>
      <c r="H202" s="9">
        <f>G202-SUM(B202:F202)</f>
        <v/>
      </c>
      <c r="I202" s="4">
        <f>SUMIFS(df_blueme_sem_parcelamento!E:E,df_blueme_sem_parcelamento!H:H,Conciliacao!A202)*(-1)</f>
        <v/>
      </c>
      <c r="J202" s="4">
        <f>SUMIFS(df_blueme_com_parcelamento!J:J,df_blueme_com_parcelamento!M:M,Conciliacao!A202)*(-1)</f>
        <v/>
      </c>
      <c r="K202" s="4">
        <f>SUMIFS(df_mutuos!J:J,df_mutuos!B:B,Conciliacao!A202)*(-1)</f>
        <v/>
      </c>
      <c r="L202" s="8">
        <f>SUMIFS(df_bloqueios_judiciais!E:E,df_bloqueios_judiciais!D:D,Conciliacao!A202,df_bloqueios_judiciais!E:E,"&lt;0")</f>
        <v/>
      </c>
      <c r="M202" s="10">
        <f>SUMIFS(df_extratos!I:I,df_extratos!F:F,Conciliacao!BD202,df_extratos!G:G,"DEBITO")+SUMIFS(df_extratos!I:I,df_extratos!F:F,Conciliacao!A202,df_extratos!G:G,"DEBITO")+SUMIFS(df_extratos!I:I,df_extratos!F:F,Conciliacao!BE202,df_extratos!G:G,"DEBITO")+SUMIFS(df_extratos!I:I,df_extratos!F:F,Conciliacao!BF202,df_extratos!G:G,"DEBITO")+SUMIFS(df_extratos!I:I,df_extratos!F:F,Conciliacao!BG202,df_extratos!G:G,"DEBITO")</f>
        <v/>
      </c>
      <c r="N202" s="11">
        <f>M202-SUM(I202:L202)</f>
        <v/>
      </c>
      <c r="O202" s="25">
        <f>SUMIFS(df_ajustes_conciliaco!D:D,df_ajustes_conciliaco!C:C,Conciliacao!A202)</f>
        <v/>
      </c>
      <c r="P202" s="22">
        <f>N202+H202-O202</f>
        <v/>
      </c>
      <c r="BD202" s="20" t="n">
        <v>45858.5</v>
      </c>
      <c r="BE202" s="20" t="n">
        <v>45858.125</v>
      </c>
      <c r="BF202" s="20" t="n">
        <v>45858.54166666666</v>
      </c>
      <c r="BG202" s="20" t="n">
        <v>45858.625</v>
      </c>
    </row>
    <row r="203">
      <c r="A203" s="5">
        <f>A202+1</f>
        <v/>
      </c>
      <c r="B203" s="3">
        <f>-SUMIFS(df_extrato_zig!G:G,df_extrato_zig!E:E,Conciliacao!A203,df_extrato_zig!D:D,"Saque")-SUMIFS(df_extrato_zig!G:G,df_extrato_zig!E:E,Conciliacao!A203,df_extrato_zig!D:D,"Antecipação")</f>
        <v/>
      </c>
      <c r="C203" s="3">
        <f>SUMIFS(df_extrato_zig!E:E,df_extrato_zig!L:L,Conciliacao!A203,df_extrato_zig!F:F,"DINHEIRO")</f>
        <v/>
      </c>
      <c r="D203" s="3">
        <f>SUMIFS(view_parc_agrup!H:H,view_parc_agrup!G:G,Conciliacao!A203)</f>
        <v/>
      </c>
      <c r="E203" s="3">
        <f>SUMIFS(df_mutuos!I:I,df_mutuos!B:B,Conciliacao!A203)</f>
        <v/>
      </c>
      <c r="F203" s="6">
        <f>SUMIFS(df_bloqueios_judiciais!E:E,df_bloqueios_judiciais!D:D,Conciliacao!A203,df_bloqueios_judiciais!E:E,"&gt;0")</f>
        <v/>
      </c>
      <c r="G203" s="7">
        <f>SUMIFS(df_extratos!I:I,df_extratos!F:F,Conciliacao!BD203,df_extratos!G:G,"CREDITO")+SUMIFS(df_extratos!I:I,df_extratos!F:F,Conciliacao!A203,df_extratos!G:G,"CREDITO")+SUMIFS(df_extratos!I:I,df_extratos!F:F,Conciliacao!BE203,df_extratos!G:G,"CREDITO")+SUMIFS(df_extratos!I:I,df_extratos!F:F,Conciliacao!BF203,df_extratos!G:G,"CREDITO")+SUMIFS(df_extratos!I:I,df_extratos!F:F,Conciliacao!BG203,df_extratos!G:G,"CREDITO")</f>
        <v/>
      </c>
      <c r="H203" s="9">
        <f>G203-SUM(B203:F203)</f>
        <v/>
      </c>
      <c r="I203" s="4">
        <f>SUMIFS(df_blueme_sem_parcelamento!E:E,df_blueme_sem_parcelamento!H:H,Conciliacao!A203)*(-1)</f>
        <v/>
      </c>
      <c r="J203" s="4">
        <f>SUMIFS(df_blueme_com_parcelamento!J:J,df_blueme_com_parcelamento!M:M,Conciliacao!A203)*(-1)</f>
        <v/>
      </c>
      <c r="K203" s="4">
        <f>SUMIFS(df_mutuos!J:J,df_mutuos!B:B,Conciliacao!A203)*(-1)</f>
        <v/>
      </c>
      <c r="L203" s="8">
        <f>SUMIFS(df_bloqueios_judiciais!E:E,df_bloqueios_judiciais!D:D,Conciliacao!A203,df_bloqueios_judiciais!E:E,"&lt;0")</f>
        <v/>
      </c>
      <c r="M203" s="10">
        <f>SUMIFS(df_extratos!I:I,df_extratos!F:F,Conciliacao!BD203,df_extratos!G:G,"DEBITO")+SUMIFS(df_extratos!I:I,df_extratos!F:F,Conciliacao!A203,df_extratos!G:G,"DEBITO")+SUMIFS(df_extratos!I:I,df_extratos!F:F,Conciliacao!BE203,df_extratos!G:G,"DEBITO")+SUMIFS(df_extratos!I:I,df_extratos!F:F,Conciliacao!BF203,df_extratos!G:G,"DEBITO")+SUMIFS(df_extratos!I:I,df_extratos!F:F,Conciliacao!BG203,df_extratos!G:G,"DEBITO")</f>
        <v/>
      </c>
      <c r="N203" s="11">
        <f>M203-SUM(I203:L203)</f>
        <v/>
      </c>
      <c r="O203" s="25">
        <f>SUMIFS(df_ajustes_conciliaco!D:D,df_ajustes_conciliaco!C:C,Conciliacao!A203)</f>
        <v/>
      </c>
      <c r="P203" s="22">
        <f>N203+H203-O203</f>
        <v/>
      </c>
      <c r="BD203" s="20" t="n">
        <v>45859.5</v>
      </c>
      <c r="BE203" s="20" t="n">
        <v>45859.125</v>
      </c>
      <c r="BF203" s="20" t="n">
        <v>45859.54166666666</v>
      </c>
      <c r="BG203" s="20" t="n">
        <v>45859.625</v>
      </c>
    </row>
    <row r="204">
      <c r="A204" s="5">
        <f>A203+1</f>
        <v/>
      </c>
      <c r="B204" s="3">
        <f>-SUMIFS(df_extrato_zig!G:G,df_extrato_zig!E:E,Conciliacao!A204,df_extrato_zig!D:D,"Saque")-SUMIFS(df_extrato_zig!G:G,df_extrato_zig!E:E,Conciliacao!A204,df_extrato_zig!D:D,"Antecipação")</f>
        <v/>
      </c>
      <c r="C204" s="3">
        <f>SUMIFS(df_extrato_zig!E:E,df_extrato_zig!L:L,Conciliacao!A204,df_extrato_zig!F:F,"DINHEIRO")</f>
        <v/>
      </c>
      <c r="D204" s="3">
        <f>SUMIFS(view_parc_agrup!H:H,view_parc_agrup!G:G,Conciliacao!A204)</f>
        <v/>
      </c>
      <c r="E204" s="3">
        <f>SUMIFS(df_mutuos!I:I,df_mutuos!B:B,Conciliacao!A204)</f>
        <v/>
      </c>
      <c r="F204" s="6">
        <f>SUMIFS(df_bloqueios_judiciais!E:E,df_bloqueios_judiciais!D:D,Conciliacao!A204,df_bloqueios_judiciais!E:E,"&gt;0")</f>
        <v/>
      </c>
      <c r="G204" s="7">
        <f>SUMIFS(df_extratos!I:I,df_extratos!F:F,Conciliacao!BD204,df_extratos!G:G,"CREDITO")+SUMIFS(df_extratos!I:I,df_extratos!F:F,Conciliacao!A204,df_extratos!G:G,"CREDITO")+SUMIFS(df_extratos!I:I,df_extratos!F:F,Conciliacao!BE204,df_extratos!G:G,"CREDITO")+SUMIFS(df_extratos!I:I,df_extratos!F:F,Conciliacao!BF204,df_extratos!G:G,"CREDITO")+SUMIFS(df_extratos!I:I,df_extratos!F:F,Conciliacao!BG204,df_extratos!G:G,"CREDITO")</f>
        <v/>
      </c>
      <c r="H204" s="9">
        <f>G204-SUM(B204:F204)</f>
        <v/>
      </c>
      <c r="I204" s="4">
        <f>SUMIFS(df_blueme_sem_parcelamento!E:E,df_blueme_sem_parcelamento!H:H,Conciliacao!A204)*(-1)</f>
        <v/>
      </c>
      <c r="J204" s="4">
        <f>SUMIFS(df_blueme_com_parcelamento!J:J,df_blueme_com_parcelamento!M:M,Conciliacao!A204)*(-1)</f>
        <v/>
      </c>
      <c r="K204" s="4">
        <f>SUMIFS(df_mutuos!J:J,df_mutuos!B:B,Conciliacao!A204)*(-1)</f>
        <v/>
      </c>
      <c r="L204" s="8">
        <f>SUMIFS(df_bloqueios_judiciais!E:E,df_bloqueios_judiciais!D:D,Conciliacao!A204,df_bloqueios_judiciais!E:E,"&lt;0")</f>
        <v/>
      </c>
      <c r="M204" s="10">
        <f>SUMIFS(df_extratos!I:I,df_extratos!F:F,Conciliacao!BD204,df_extratos!G:G,"DEBITO")+SUMIFS(df_extratos!I:I,df_extratos!F:F,Conciliacao!A204,df_extratos!G:G,"DEBITO")+SUMIFS(df_extratos!I:I,df_extratos!F:F,Conciliacao!BE204,df_extratos!G:G,"DEBITO")+SUMIFS(df_extratos!I:I,df_extratos!F:F,Conciliacao!BF204,df_extratos!G:G,"DEBITO")+SUMIFS(df_extratos!I:I,df_extratos!F:F,Conciliacao!BG204,df_extratos!G:G,"DEBITO")</f>
        <v/>
      </c>
      <c r="N204" s="11">
        <f>M204-SUM(I204:L204)</f>
        <v/>
      </c>
      <c r="O204" s="25">
        <f>SUMIFS(df_ajustes_conciliaco!D:D,df_ajustes_conciliaco!C:C,Conciliacao!A204)</f>
        <v/>
      </c>
      <c r="P204" s="22">
        <f>N204+H204-O204</f>
        <v/>
      </c>
      <c r="BD204" s="20" t="n">
        <v>45860.5</v>
      </c>
      <c r="BE204" s="20" t="n">
        <v>45860.125</v>
      </c>
      <c r="BF204" s="20" t="n">
        <v>45860.54166666666</v>
      </c>
      <c r="BG204" s="20" t="n">
        <v>45860.625</v>
      </c>
    </row>
    <row r="205">
      <c r="A205" s="5">
        <f>A204+1</f>
        <v/>
      </c>
      <c r="B205" s="3">
        <f>-SUMIFS(df_extrato_zig!G:G,df_extrato_zig!E:E,Conciliacao!A205,df_extrato_zig!D:D,"Saque")-SUMIFS(df_extrato_zig!G:G,df_extrato_zig!E:E,Conciliacao!A205,df_extrato_zig!D:D,"Antecipação")</f>
        <v/>
      </c>
      <c r="C205" s="3">
        <f>SUMIFS(df_extrato_zig!E:E,df_extrato_zig!L:L,Conciliacao!A205,df_extrato_zig!F:F,"DINHEIRO")</f>
        <v/>
      </c>
      <c r="D205" s="3">
        <f>SUMIFS(view_parc_agrup!H:H,view_parc_agrup!G:G,Conciliacao!A205)</f>
        <v/>
      </c>
      <c r="E205" s="3">
        <f>SUMIFS(df_mutuos!I:I,df_mutuos!B:B,Conciliacao!A205)</f>
        <v/>
      </c>
      <c r="F205" s="6">
        <f>SUMIFS(df_bloqueios_judiciais!E:E,df_bloqueios_judiciais!D:D,Conciliacao!A205,df_bloqueios_judiciais!E:E,"&gt;0")</f>
        <v/>
      </c>
      <c r="G205" s="7">
        <f>SUMIFS(df_extratos!I:I,df_extratos!F:F,Conciliacao!BD205,df_extratos!G:G,"CREDITO")+SUMIFS(df_extratos!I:I,df_extratos!F:F,Conciliacao!A205,df_extratos!G:G,"CREDITO")+SUMIFS(df_extratos!I:I,df_extratos!F:F,Conciliacao!BE205,df_extratos!G:G,"CREDITO")+SUMIFS(df_extratos!I:I,df_extratos!F:F,Conciliacao!BF205,df_extratos!G:G,"CREDITO")+SUMIFS(df_extratos!I:I,df_extratos!F:F,Conciliacao!BG205,df_extratos!G:G,"CREDITO")</f>
        <v/>
      </c>
      <c r="H205" s="9">
        <f>G205-SUM(B205:F205)</f>
        <v/>
      </c>
      <c r="I205" s="4">
        <f>SUMIFS(df_blueme_sem_parcelamento!E:E,df_blueme_sem_parcelamento!H:H,Conciliacao!A205)*(-1)</f>
        <v/>
      </c>
      <c r="J205" s="4">
        <f>SUMIFS(df_blueme_com_parcelamento!J:J,df_blueme_com_parcelamento!M:M,Conciliacao!A205)*(-1)</f>
        <v/>
      </c>
      <c r="K205" s="4">
        <f>SUMIFS(df_mutuos!J:J,df_mutuos!B:B,Conciliacao!A205)*(-1)</f>
        <v/>
      </c>
      <c r="L205" s="8">
        <f>SUMIFS(df_bloqueios_judiciais!E:E,df_bloqueios_judiciais!D:D,Conciliacao!A205,df_bloqueios_judiciais!E:E,"&lt;0")</f>
        <v/>
      </c>
      <c r="M205" s="10">
        <f>SUMIFS(df_extratos!I:I,df_extratos!F:F,Conciliacao!BD205,df_extratos!G:G,"DEBITO")+SUMIFS(df_extratos!I:I,df_extratos!F:F,Conciliacao!A205,df_extratos!G:G,"DEBITO")+SUMIFS(df_extratos!I:I,df_extratos!F:F,Conciliacao!BE205,df_extratos!G:G,"DEBITO")+SUMIFS(df_extratos!I:I,df_extratos!F:F,Conciliacao!BF205,df_extratos!G:G,"DEBITO")+SUMIFS(df_extratos!I:I,df_extratos!F:F,Conciliacao!BG205,df_extratos!G:G,"DEBITO")</f>
        <v/>
      </c>
      <c r="N205" s="11">
        <f>M205-SUM(I205:L205)</f>
        <v/>
      </c>
      <c r="O205" s="25">
        <f>SUMIFS(df_ajustes_conciliaco!D:D,df_ajustes_conciliaco!C:C,Conciliacao!A205)</f>
        <v/>
      </c>
      <c r="P205" s="22">
        <f>N205+H205-O205</f>
        <v/>
      </c>
      <c r="BD205" s="20" t="n">
        <v>45861.5</v>
      </c>
      <c r="BE205" s="20" t="n">
        <v>45861.125</v>
      </c>
      <c r="BF205" s="20" t="n">
        <v>45861.54166666666</v>
      </c>
      <c r="BG205" s="20" t="n">
        <v>45861.625</v>
      </c>
    </row>
    <row r="206">
      <c r="A206" s="5">
        <f>A205+1</f>
        <v/>
      </c>
      <c r="B206" s="3">
        <f>-SUMIFS(df_extrato_zig!G:G,df_extrato_zig!E:E,Conciliacao!A206,df_extrato_zig!D:D,"Saque")-SUMIFS(df_extrato_zig!G:G,df_extrato_zig!E:E,Conciliacao!A206,df_extrato_zig!D:D,"Antecipação")</f>
        <v/>
      </c>
      <c r="C206" s="3">
        <f>SUMIFS(df_extrato_zig!E:E,df_extrato_zig!L:L,Conciliacao!A206,df_extrato_zig!F:F,"DINHEIRO")</f>
        <v/>
      </c>
      <c r="D206" s="3">
        <f>SUMIFS(view_parc_agrup!H:H,view_parc_agrup!G:G,Conciliacao!A206)</f>
        <v/>
      </c>
      <c r="E206" s="3">
        <f>SUMIFS(df_mutuos!I:I,df_mutuos!B:B,Conciliacao!A206)</f>
        <v/>
      </c>
      <c r="F206" s="6">
        <f>SUMIFS(df_bloqueios_judiciais!E:E,df_bloqueios_judiciais!D:D,Conciliacao!A206,df_bloqueios_judiciais!E:E,"&gt;0")</f>
        <v/>
      </c>
      <c r="G206" s="7">
        <f>SUMIFS(df_extratos!I:I,df_extratos!F:F,Conciliacao!BD206,df_extratos!G:G,"CREDITO")+SUMIFS(df_extratos!I:I,df_extratos!F:F,Conciliacao!A206,df_extratos!G:G,"CREDITO")+SUMIFS(df_extratos!I:I,df_extratos!F:F,Conciliacao!BE206,df_extratos!G:G,"CREDITO")+SUMIFS(df_extratos!I:I,df_extratos!F:F,Conciliacao!BF206,df_extratos!G:G,"CREDITO")+SUMIFS(df_extratos!I:I,df_extratos!F:F,Conciliacao!BG206,df_extratos!G:G,"CREDITO")</f>
        <v/>
      </c>
      <c r="H206" s="9">
        <f>G206-SUM(B206:F206)</f>
        <v/>
      </c>
      <c r="I206" s="4">
        <f>SUMIFS(df_blueme_sem_parcelamento!E:E,df_blueme_sem_parcelamento!H:H,Conciliacao!A206)*(-1)</f>
        <v/>
      </c>
      <c r="J206" s="4">
        <f>SUMIFS(df_blueme_com_parcelamento!J:J,df_blueme_com_parcelamento!M:M,Conciliacao!A206)*(-1)</f>
        <v/>
      </c>
      <c r="K206" s="4">
        <f>SUMIFS(df_mutuos!J:J,df_mutuos!B:B,Conciliacao!A206)*(-1)</f>
        <v/>
      </c>
      <c r="L206" s="8">
        <f>SUMIFS(df_bloqueios_judiciais!E:E,df_bloqueios_judiciais!D:D,Conciliacao!A206,df_bloqueios_judiciais!E:E,"&lt;0")</f>
        <v/>
      </c>
      <c r="M206" s="10">
        <f>SUMIFS(df_extratos!I:I,df_extratos!F:F,Conciliacao!BD206,df_extratos!G:G,"DEBITO")+SUMIFS(df_extratos!I:I,df_extratos!F:F,Conciliacao!A206,df_extratos!G:G,"DEBITO")+SUMIFS(df_extratos!I:I,df_extratos!F:F,Conciliacao!BE206,df_extratos!G:G,"DEBITO")+SUMIFS(df_extratos!I:I,df_extratos!F:F,Conciliacao!BF206,df_extratos!G:G,"DEBITO")+SUMIFS(df_extratos!I:I,df_extratos!F:F,Conciliacao!BG206,df_extratos!G:G,"DEBITO")</f>
        <v/>
      </c>
      <c r="N206" s="11">
        <f>M206-SUM(I206:L206)</f>
        <v/>
      </c>
      <c r="O206" s="25">
        <f>SUMIFS(df_ajustes_conciliaco!D:D,df_ajustes_conciliaco!C:C,Conciliacao!A206)</f>
        <v/>
      </c>
      <c r="P206" s="22">
        <f>N206+H206-O206</f>
        <v/>
      </c>
      <c r="BD206" s="20" t="n">
        <v>45862.5</v>
      </c>
      <c r="BE206" s="20" t="n">
        <v>45862.125</v>
      </c>
      <c r="BF206" s="20" t="n">
        <v>45862.54166666666</v>
      </c>
      <c r="BG206" s="20" t="n">
        <v>45862.625</v>
      </c>
    </row>
    <row r="207">
      <c r="A207" s="5">
        <f>A206+1</f>
        <v/>
      </c>
      <c r="B207" s="3">
        <f>-SUMIFS(df_extrato_zig!G:G,df_extrato_zig!E:E,Conciliacao!A207,df_extrato_zig!D:D,"Saque")-SUMIFS(df_extrato_zig!G:G,df_extrato_zig!E:E,Conciliacao!A207,df_extrato_zig!D:D,"Antecipação")</f>
        <v/>
      </c>
      <c r="C207" s="3">
        <f>SUMIFS(df_extrato_zig!E:E,df_extrato_zig!L:L,Conciliacao!A207,df_extrato_zig!F:F,"DINHEIRO")</f>
        <v/>
      </c>
      <c r="D207" s="3">
        <f>SUMIFS(view_parc_agrup!H:H,view_parc_agrup!G:G,Conciliacao!A207)</f>
        <v/>
      </c>
      <c r="E207" s="3">
        <f>SUMIFS(df_mutuos!I:I,df_mutuos!B:B,Conciliacao!A207)</f>
        <v/>
      </c>
      <c r="F207" s="6">
        <f>SUMIFS(df_bloqueios_judiciais!E:E,df_bloqueios_judiciais!D:D,Conciliacao!A207,df_bloqueios_judiciais!E:E,"&gt;0")</f>
        <v/>
      </c>
      <c r="G207" s="7">
        <f>SUMIFS(df_extratos!I:I,df_extratos!F:F,Conciliacao!BD207,df_extratos!G:G,"CREDITO")+SUMIFS(df_extratos!I:I,df_extratos!F:F,Conciliacao!A207,df_extratos!G:G,"CREDITO")+SUMIFS(df_extratos!I:I,df_extratos!F:F,Conciliacao!BE207,df_extratos!G:G,"CREDITO")+SUMIFS(df_extratos!I:I,df_extratos!F:F,Conciliacao!BF207,df_extratos!G:G,"CREDITO")+SUMIFS(df_extratos!I:I,df_extratos!F:F,Conciliacao!BG207,df_extratos!G:G,"CREDITO")</f>
        <v/>
      </c>
      <c r="H207" s="9">
        <f>G207-SUM(B207:F207)</f>
        <v/>
      </c>
      <c r="I207" s="4">
        <f>SUMIFS(df_blueme_sem_parcelamento!E:E,df_blueme_sem_parcelamento!H:H,Conciliacao!A207)*(-1)</f>
        <v/>
      </c>
      <c r="J207" s="4">
        <f>SUMIFS(df_blueme_com_parcelamento!J:J,df_blueme_com_parcelamento!M:M,Conciliacao!A207)*(-1)</f>
        <v/>
      </c>
      <c r="K207" s="4">
        <f>SUMIFS(df_mutuos!J:J,df_mutuos!B:B,Conciliacao!A207)*(-1)</f>
        <v/>
      </c>
      <c r="L207" s="8">
        <f>SUMIFS(df_bloqueios_judiciais!E:E,df_bloqueios_judiciais!D:D,Conciliacao!A207,df_bloqueios_judiciais!E:E,"&lt;0")</f>
        <v/>
      </c>
      <c r="M207" s="10">
        <f>SUMIFS(df_extratos!I:I,df_extratos!F:F,Conciliacao!BD207,df_extratos!G:G,"DEBITO")+SUMIFS(df_extratos!I:I,df_extratos!F:F,Conciliacao!A207,df_extratos!G:G,"DEBITO")+SUMIFS(df_extratos!I:I,df_extratos!F:F,Conciliacao!BE207,df_extratos!G:G,"DEBITO")+SUMIFS(df_extratos!I:I,df_extratos!F:F,Conciliacao!BF207,df_extratos!G:G,"DEBITO")+SUMIFS(df_extratos!I:I,df_extratos!F:F,Conciliacao!BG207,df_extratos!G:G,"DEBITO")</f>
        <v/>
      </c>
      <c r="N207" s="11">
        <f>M207-SUM(I207:L207)</f>
        <v/>
      </c>
      <c r="O207" s="25">
        <f>SUMIFS(df_ajustes_conciliaco!D:D,df_ajustes_conciliaco!C:C,Conciliacao!A207)</f>
        <v/>
      </c>
      <c r="P207" s="22">
        <f>N207+H207-O207</f>
        <v/>
      </c>
      <c r="BD207" s="20" t="n">
        <v>45863.5</v>
      </c>
      <c r="BE207" s="20" t="n">
        <v>45863.125</v>
      </c>
      <c r="BF207" s="20" t="n">
        <v>45863.54166666666</v>
      </c>
      <c r="BG207" s="20" t="n">
        <v>45863.625</v>
      </c>
    </row>
    <row r="208">
      <c r="A208" s="5">
        <f>A207+1</f>
        <v/>
      </c>
      <c r="B208" s="3">
        <f>-SUMIFS(df_extrato_zig!G:G,df_extrato_zig!E:E,Conciliacao!A208,df_extrato_zig!D:D,"Saque")-SUMIFS(df_extrato_zig!G:G,df_extrato_zig!E:E,Conciliacao!A208,df_extrato_zig!D:D,"Antecipação")</f>
        <v/>
      </c>
      <c r="C208" s="3">
        <f>SUMIFS(df_extrato_zig!E:E,df_extrato_zig!L:L,Conciliacao!A208,df_extrato_zig!F:F,"DINHEIRO")</f>
        <v/>
      </c>
      <c r="D208" s="3">
        <f>SUMIFS(view_parc_agrup!H:H,view_parc_agrup!G:G,Conciliacao!A208)</f>
        <v/>
      </c>
      <c r="E208" s="3">
        <f>SUMIFS(df_mutuos!I:I,df_mutuos!B:B,Conciliacao!A208)</f>
        <v/>
      </c>
      <c r="F208" s="6">
        <f>SUMIFS(df_bloqueios_judiciais!E:E,df_bloqueios_judiciais!D:D,Conciliacao!A208,df_bloqueios_judiciais!E:E,"&gt;0")</f>
        <v/>
      </c>
      <c r="G208" s="7">
        <f>SUMIFS(df_extratos!I:I,df_extratos!F:F,Conciliacao!BD208,df_extratos!G:G,"CREDITO")+SUMIFS(df_extratos!I:I,df_extratos!F:F,Conciliacao!A208,df_extratos!G:G,"CREDITO")+SUMIFS(df_extratos!I:I,df_extratos!F:F,Conciliacao!BE208,df_extratos!G:G,"CREDITO")+SUMIFS(df_extratos!I:I,df_extratos!F:F,Conciliacao!BF208,df_extratos!G:G,"CREDITO")+SUMIFS(df_extratos!I:I,df_extratos!F:F,Conciliacao!BG208,df_extratos!G:G,"CREDITO")</f>
        <v/>
      </c>
      <c r="H208" s="9">
        <f>G208-SUM(B208:F208)</f>
        <v/>
      </c>
      <c r="I208" s="4">
        <f>SUMIFS(df_blueme_sem_parcelamento!E:E,df_blueme_sem_parcelamento!H:H,Conciliacao!A208)*(-1)</f>
        <v/>
      </c>
      <c r="J208" s="4">
        <f>SUMIFS(df_blueme_com_parcelamento!J:J,df_blueme_com_parcelamento!M:M,Conciliacao!A208)*(-1)</f>
        <v/>
      </c>
      <c r="K208" s="4">
        <f>SUMIFS(df_mutuos!J:J,df_mutuos!B:B,Conciliacao!A208)*(-1)</f>
        <v/>
      </c>
      <c r="L208" s="8">
        <f>SUMIFS(df_bloqueios_judiciais!E:E,df_bloqueios_judiciais!D:D,Conciliacao!A208,df_bloqueios_judiciais!E:E,"&lt;0")</f>
        <v/>
      </c>
      <c r="M208" s="10">
        <f>SUMIFS(df_extratos!I:I,df_extratos!F:F,Conciliacao!BD208,df_extratos!G:G,"DEBITO")+SUMIFS(df_extratos!I:I,df_extratos!F:F,Conciliacao!A208,df_extratos!G:G,"DEBITO")+SUMIFS(df_extratos!I:I,df_extratos!F:F,Conciliacao!BE208,df_extratos!G:G,"DEBITO")+SUMIFS(df_extratos!I:I,df_extratos!F:F,Conciliacao!BF208,df_extratos!G:G,"DEBITO")+SUMIFS(df_extratos!I:I,df_extratos!F:F,Conciliacao!BG208,df_extratos!G:G,"DEBITO")</f>
        <v/>
      </c>
      <c r="N208" s="11">
        <f>M208-SUM(I208:L208)</f>
        <v/>
      </c>
      <c r="O208" s="25">
        <f>SUMIFS(df_ajustes_conciliaco!D:D,df_ajustes_conciliaco!C:C,Conciliacao!A208)</f>
        <v/>
      </c>
      <c r="P208" s="22">
        <f>N208+H208-O208</f>
        <v/>
      </c>
      <c r="BD208" s="20" t="n">
        <v>45864.5</v>
      </c>
      <c r="BE208" s="20" t="n">
        <v>45864.125</v>
      </c>
      <c r="BF208" s="20" t="n">
        <v>45864.54166666666</v>
      </c>
      <c r="BG208" s="20" t="n">
        <v>45864.625</v>
      </c>
    </row>
    <row r="209">
      <c r="A209" s="5">
        <f>A208+1</f>
        <v/>
      </c>
      <c r="B209" s="3">
        <f>-SUMIFS(df_extrato_zig!G:G,df_extrato_zig!E:E,Conciliacao!A209,df_extrato_zig!D:D,"Saque")-SUMIFS(df_extrato_zig!G:G,df_extrato_zig!E:E,Conciliacao!A209,df_extrato_zig!D:D,"Antecipação")</f>
        <v/>
      </c>
      <c r="C209" s="3">
        <f>SUMIFS(df_extrato_zig!E:E,df_extrato_zig!L:L,Conciliacao!A209,df_extrato_zig!F:F,"DINHEIRO")</f>
        <v/>
      </c>
      <c r="D209" s="3">
        <f>SUMIFS(view_parc_agrup!H:H,view_parc_agrup!G:G,Conciliacao!A209)</f>
        <v/>
      </c>
      <c r="E209" s="3">
        <f>SUMIFS(df_mutuos!I:I,df_mutuos!B:B,Conciliacao!A209)</f>
        <v/>
      </c>
      <c r="F209" s="6">
        <f>SUMIFS(df_bloqueios_judiciais!E:E,df_bloqueios_judiciais!D:D,Conciliacao!A209,df_bloqueios_judiciais!E:E,"&gt;0")</f>
        <v/>
      </c>
      <c r="G209" s="7">
        <f>SUMIFS(df_extratos!I:I,df_extratos!F:F,Conciliacao!BD209,df_extratos!G:G,"CREDITO")+SUMIFS(df_extratos!I:I,df_extratos!F:F,Conciliacao!A209,df_extratos!G:G,"CREDITO")+SUMIFS(df_extratos!I:I,df_extratos!F:F,Conciliacao!BE209,df_extratos!G:G,"CREDITO")+SUMIFS(df_extratos!I:I,df_extratos!F:F,Conciliacao!BF209,df_extratos!G:G,"CREDITO")+SUMIFS(df_extratos!I:I,df_extratos!F:F,Conciliacao!BG209,df_extratos!G:G,"CREDITO")</f>
        <v/>
      </c>
      <c r="H209" s="9">
        <f>G209-SUM(B209:F209)</f>
        <v/>
      </c>
      <c r="I209" s="4">
        <f>SUMIFS(df_blueme_sem_parcelamento!E:E,df_blueme_sem_parcelamento!H:H,Conciliacao!A209)*(-1)</f>
        <v/>
      </c>
      <c r="J209" s="4">
        <f>SUMIFS(df_blueme_com_parcelamento!J:J,df_blueme_com_parcelamento!M:M,Conciliacao!A209)*(-1)</f>
        <v/>
      </c>
      <c r="K209" s="4">
        <f>SUMIFS(df_mutuos!J:J,df_mutuos!B:B,Conciliacao!A209)*(-1)</f>
        <v/>
      </c>
      <c r="L209" s="8">
        <f>SUMIFS(df_bloqueios_judiciais!E:E,df_bloqueios_judiciais!D:D,Conciliacao!A209,df_bloqueios_judiciais!E:E,"&lt;0")</f>
        <v/>
      </c>
      <c r="M209" s="10">
        <f>SUMIFS(df_extratos!I:I,df_extratos!F:F,Conciliacao!BD209,df_extratos!G:G,"DEBITO")+SUMIFS(df_extratos!I:I,df_extratos!F:F,Conciliacao!A209,df_extratos!G:G,"DEBITO")+SUMIFS(df_extratos!I:I,df_extratos!F:F,Conciliacao!BE209,df_extratos!G:G,"DEBITO")+SUMIFS(df_extratos!I:I,df_extratos!F:F,Conciliacao!BF209,df_extratos!G:G,"DEBITO")+SUMIFS(df_extratos!I:I,df_extratos!F:F,Conciliacao!BG209,df_extratos!G:G,"DEBITO")</f>
        <v/>
      </c>
      <c r="N209" s="11">
        <f>M209-SUM(I209:L209)</f>
        <v/>
      </c>
      <c r="O209" s="25">
        <f>SUMIFS(df_ajustes_conciliaco!D:D,df_ajustes_conciliaco!C:C,Conciliacao!A209)</f>
        <v/>
      </c>
      <c r="P209" s="22">
        <f>N209+H209-O209</f>
        <v/>
      </c>
      <c r="BD209" s="20" t="n">
        <v>45865.5</v>
      </c>
      <c r="BE209" s="20" t="n">
        <v>45865.125</v>
      </c>
      <c r="BF209" s="20" t="n">
        <v>45865.54166666666</v>
      </c>
      <c r="BG209" s="20" t="n">
        <v>45865.625</v>
      </c>
    </row>
    <row r="210">
      <c r="A210" s="5">
        <f>A209+1</f>
        <v/>
      </c>
      <c r="B210" s="3">
        <f>-SUMIFS(df_extrato_zig!G:G,df_extrato_zig!E:E,Conciliacao!A210,df_extrato_zig!D:D,"Saque")-SUMIFS(df_extrato_zig!G:G,df_extrato_zig!E:E,Conciliacao!A210,df_extrato_zig!D:D,"Antecipação")</f>
        <v/>
      </c>
      <c r="C210" s="3">
        <f>SUMIFS(df_extrato_zig!E:E,df_extrato_zig!L:L,Conciliacao!A210,df_extrato_zig!F:F,"DINHEIRO")</f>
        <v/>
      </c>
      <c r="D210" s="3">
        <f>SUMIFS(view_parc_agrup!H:H,view_parc_agrup!G:G,Conciliacao!A210)</f>
        <v/>
      </c>
      <c r="E210" s="3">
        <f>SUMIFS(df_mutuos!I:I,df_mutuos!B:B,Conciliacao!A210)</f>
        <v/>
      </c>
      <c r="F210" s="6">
        <f>SUMIFS(df_bloqueios_judiciais!E:E,df_bloqueios_judiciais!D:D,Conciliacao!A210,df_bloqueios_judiciais!E:E,"&gt;0")</f>
        <v/>
      </c>
      <c r="G210" s="7">
        <f>SUMIFS(df_extratos!I:I,df_extratos!F:F,Conciliacao!BD210,df_extratos!G:G,"CREDITO")+SUMIFS(df_extratos!I:I,df_extratos!F:F,Conciliacao!A210,df_extratos!G:G,"CREDITO")+SUMIFS(df_extratos!I:I,df_extratos!F:F,Conciliacao!BE210,df_extratos!G:G,"CREDITO")+SUMIFS(df_extratos!I:I,df_extratos!F:F,Conciliacao!BF210,df_extratos!G:G,"CREDITO")+SUMIFS(df_extratos!I:I,df_extratos!F:F,Conciliacao!BG210,df_extratos!G:G,"CREDITO")</f>
        <v/>
      </c>
      <c r="H210" s="9">
        <f>G210-SUM(B210:F210)</f>
        <v/>
      </c>
      <c r="I210" s="4">
        <f>SUMIFS(df_blueme_sem_parcelamento!E:E,df_blueme_sem_parcelamento!H:H,Conciliacao!A210)*(-1)</f>
        <v/>
      </c>
      <c r="J210" s="4">
        <f>SUMIFS(df_blueme_com_parcelamento!J:J,df_blueme_com_parcelamento!M:M,Conciliacao!A210)*(-1)</f>
        <v/>
      </c>
      <c r="K210" s="4">
        <f>SUMIFS(df_mutuos!J:J,df_mutuos!B:B,Conciliacao!A210)*(-1)</f>
        <v/>
      </c>
      <c r="L210" s="8">
        <f>SUMIFS(df_bloqueios_judiciais!E:E,df_bloqueios_judiciais!D:D,Conciliacao!A210,df_bloqueios_judiciais!E:E,"&lt;0")</f>
        <v/>
      </c>
      <c r="M210" s="10">
        <f>SUMIFS(df_extratos!I:I,df_extratos!F:F,Conciliacao!BD210,df_extratos!G:G,"DEBITO")+SUMIFS(df_extratos!I:I,df_extratos!F:F,Conciliacao!A210,df_extratos!G:G,"DEBITO")+SUMIFS(df_extratos!I:I,df_extratos!F:F,Conciliacao!BE210,df_extratos!G:G,"DEBITO")+SUMIFS(df_extratos!I:I,df_extratos!F:F,Conciliacao!BF210,df_extratos!G:G,"DEBITO")+SUMIFS(df_extratos!I:I,df_extratos!F:F,Conciliacao!BG210,df_extratos!G:G,"DEBITO")</f>
        <v/>
      </c>
      <c r="N210" s="11">
        <f>M210-SUM(I210:L210)</f>
        <v/>
      </c>
      <c r="O210" s="25">
        <f>SUMIFS(df_ajustes_conciliaco!D:D,df_ajustes_conciliaco!C:C,Conciliacao!A210)</f>
        <v/>
      </c>
      <c r="P210" s="22">
        <f>N210+H210-O210</f>
        <v/>
      </c>
      <c r="BD210" s="20" t="n">
        <v>45866.5</v>
      </c>
      <c r="BE210" s="20" t="n">
        <v>45866.125</v>
      </c>
      <c r="BF210" s="20" t="n">
        <v>45866.54166666666</v>
      </c>
      <c r="BG210" s="20" t="n">
        <v>45866.625</v>
      </c>
    </row>
    <row r="211">
      <c r="A211" s="5">
        <f>A210+1</f>
        <v/>
      </c>
      <c r="B211" s="3">
        <f>-SUMIFS(df_extrato_zig!G:G,df_extrato_zig!E:E,Conciliacao!A211,df_extrato_zig!D:D,"Saque")-SUMIFS(df_extrato_zig!G:G,df_extrato_zig!E:E,Conciliacao!A211,df_extrato_zig!D:D,"Antecipação")</f>
        <v/>
      </c>
      <c r="C211" s="3">
        <f>SUMIFS(df_extrato_zig!E:E,df_extrato_zig!L:L,Conciliacao!A211,df_extrato_zig!F:F,"DINHEIRO")</f>
        <v/>
      </c>
      <c r="D211" s="3">
        <f>SUMIFS(view_parc_agrup!H:H,view_parc_agrup!G:G,Conciliacao!A211)</f>
        <v/>
      </c>
      <c r="E211" s="3">
        <f>SUMIFS(df_mutuos!I:I,df_mutuos!B:B,Conciliacao!A211)</f>
        <v/>
      </c>
      <c r="F211" s="6">
        <f>SUMIFS(df_bloqueios_judiciais!E:E,df_bloqueios_judiciais!D:D,Conciliacao!A211,df_bloqueios_judiciais!E:E,"&gt;0")</f>
        <v/>
      </c>
      <c r="G211" s="7">
        <f>SUMIFS(df_extratos!I:I,df_extratos!F:F,Conciliacao!BD211,df_extratos!G:G,"CREDITO")+SUMIFS(df_extratos!I:I,df_extratos!F:F,Conciliacao!A211,df_extratos!G:G,"CREDITO")+SUMIFS(df_extratos!I:I,df_extratos!F:F,Conciliacao!BE211,df_extratos!G:G,"CREDITO")+SUMIFS(df_extratos!I:I,df_extratos!F:F,Conciliacao!BF211,df_extratos!G:G,"CREDITO")+SUMIFS(df_extratos!I:I,df_extratos!F:F,Conciliacao!BG211,df_extratos!G:G,"CREDITO")</f>
        <v/>
      </c>
      <c r="H211" s="9">
        <f>G211-SUM(B211:F211)</f>
        <v/>
      </c>
      <c r="I211" s="4">
        <f>SUMIFS(df_blueme_sem_parcelamento!E:E,df_blueme_sem_parcelamento!H:H,Conciliacao!A211)*(-1)</f>
        <v/>
      </c>
      <c r="J211" s="4">
        <f>SUMIFS(df_blueme_com_parcelamento!J:J,df_blueme_com_parcelamento!M:M,Conciliacao!A211)*(-1)</f>
        <v/>
      </c>
      <c r="K211" s="4">
        <f>SUMIFS(df_mutuos!J:J,df_mutuos!B:B,Conciliacao!A211)*(-1)</f>
        <v/>
      </c>
      <c r="L211" s="8">
        <f>SUMIFS(df_bloqueios_judiciais!E:E,df_bloqueios_judiciais!D:D,Conciliacao!A211,df_bloqueios_judiciais!E:E,"&lt;0")</f>
        <v/>
      </c>
      <c r="M211" s="10">
        <f>SUMIFS(df_extratos!I:I,df_extratos!F:F,Conciliacao!BD211,df_extratos!G:G,"DEBITO")+SUMIFS(df_extratos!I:I,df_extratos!F:F,Conciliacao!A211,df_extratos!G:G,"DEBITO")+SUMIFS(df_extratos!I:I,df_extratos!F:F,Conciliacao!BE211,df_extratos!G:G,"DEBITO")+SUMIFS(df_extratos!I:I,df_extratos!F:F,Conciliacao!BF211,df_extratos!G:G,"DEBITO")+SUMIFS(df_extratos!I:I,df_extratos!F:F,Conciliacao!BG211,df_extratos!G:G,"DEBITO")</f>
        <v/>
      </c>
      <c r="N211" s="11">
        <f>M211-SUM(I211:L211)</f>
        <v/>
      </c>
      <c r="O211" s="25">
        <f>SUMIFS(df_ajustes_conciliaco!D:D,df_ajustes_conciliaco!C:C,Conciliacao!A211)</f>
        <v/>
      </c>
      <c r="P211" s="22">
        <f>N211+H211-O211</f>
        <v/>
      </c>
      <c r="BD211" s="20" t="n">
        <v>45867.5</v>
      </c>
      <c r="BE211" s="20" t="n">
        <v>45867.125</v>
      </c>
      <c r="BF211" s="20" t="n">
        <v>45867.54166666666</v>
      </c>
      <c r="BG211" s="20" t="n">
        <v>45867.625</v>
      </c>
    </row>
    <row r="212">
      <c r="A212" s="5">
        <f>A211+1</f>
        <v/>
      </c>
      <c r="B212" s="3">
        <f>-SUMIFS(df_extrato_zig!G:G,df_extrato_zig!E:E,Conciliacao!A212,df_extrato_zig!D:D,"Saque")-SUMIFS(df_extrato_zig!G:G,df_extrato_zig!E:E,Conciliacao!A212,df_extrato_zig!D:D,"Antecipação")</f>
        <v/>
      </c>
      <c r="C212" s="3">
        <f>SUMIFS(df_extrato_zig!E:E,df_extrato_zig!L:L,Conciliacao!A212,df_extrato_zig!F:F,"DINHEIRO")</f>
        <v/>
      </c>
      <c r="D212" s="3">
        <f>SUMIFS(view_parc_agrup!H:H,view_parc_agrup!G:G,Conciliacao!A212)</f>
        <v/>
      </c>
      <c r="E212" s="3">
        <f>SUMIFS(df_mutuos!I:I,df_mutuos!B:B,Conciliacao!A212)</f>
        <v/>
      </c>
      <c r="F212" s="6">
        <f>SUMIFS(df_bloqueios_judiciais!E:E,df_bloqueios_judiciais!D:D,Conciliacao!A212,df_bloqueios_judiciais!E:E,"&gt;0")</f>
        <v/>
      </c>
      <c r="G212" s="7">
        <f>SUMIFS(df_extratos!I:I,df_extratos!F:F,Conciliacao!BD212,df_extratos!G:G,"CREDITO")+SUMIFS(df_extratos!I:I,df_extratos!F:F,Conciliacao!A212,df_extratos!G:G,"CREDITO")+SUMIFS(df_extratos!I:I,df_extratos!F:F,Conciliacao!BE212,df_extratos!G:G,"CREDITO")+SUMIFS(df_extratos!I:I,df_extratos!F:F,Conciliacao!BF212,df_extratos!G:G,"CREDITO")+SUMIFS(df_extratos!I:I,df_extratos!F:F,Conciliacao!BG212,df_extratos!G:G,"CREDITO")</f>
        <v/>
      </c>
      <c r="H212" s="9">
        <f>G212-SUM(B212:F212)</f>
        <v/>
      </c>
      <c r="I212" s="4">
        <f>SUMIFS(df_blueme_sem_parcelamento!E:E,df_blueme_sem_parcelamento!H:H,Conciliacao!A212)*(-1)</f>
        <v/>
      </c>
      <c r="J212" s="4">
        <f>SUMIFS(df_blueme_com_parcelamento!J:J,df_blueme_com_parcelamento!M:M,Conciliacao!A212)*(-1)</f>
        <v/>
      </c>
      <c r="K212" s="4">
        <f>SUMIFS(df_mutuos!J:J,df_mutuos!B:B,Conciliacao!A212)*(-1)</f>
        <v/>
      </c>
      <c r="L212" s="8">
        <f>SUMIFS(df_bloqueios_judiciais!E:E,df_bloqueios_judiciais!D:D,Conciliacao!A212,df_bloqueios_judiciais!E:E,"&lt;0")</f>
        <v/>
      </c>
      <c r="M212" s="10">
        <f>SUMIFS(df_extratos!I:I,df_extratos!F:F,Conciliacao!BD212,df_extratos!G:G,"DEBITO")+SUMIFS(df_extratos!I:I,df_extratos!F:F,Conciliacao!A212,df_extratos!G:G,"DEBITO")+SUMIFS(df_extratos!I:I,df_extratos!F:F,Conciliacao!BE212,df_extratos!G:G,"DEBITO")+SUMIFS(df_extratos!I:I,df_extratos!F:F,Conciliacao!BF212,df_extratos!G:G,"DEBITO")+SUMIFS(df_extratos!I:I,df_extratos!F:F,Conciliacao!BG212,df_extratos!G:G,"DEBITO")</f>
        <v/>
      </c>
      <c r="N212" s="11">
        <f>M212-SUM(I212:L212)</f>
        <v/>
      </c>
      <c r="O212" s="25">
        <f>SUMIFS(df_ajustes_conciliaco!D:D,df_ajustes_conciliaco!C:C,Conciliacao!A212)</f>
        <v/>
      </c>
      <c r="P212" s="22">
        <f>N212+H212-O212</f>
        <v/>
      </c>
      <c r="BD212" s="20" t="n">
        <v>45868.5</v>
      </c>
      <c r="BE212" s="20" t="n">
        <v>45868.125</v>
      </c>
      <c r="BF212" s="20" t="n">
        <v>45868.54166666666</v>
      </c>
      <c r="BG212" s="20" t="n">
        <v>45868.625</v>
      </c>
    </row>
    <row r="213">
      <c r="A213" s="5">
        <f>A212+1</f>
        <v/>
      </c>
      <c r="B213" s="3">
        <f>-SUMIFS(df_extrato_zig!G:G,df_extrato_zig!E:E,Conciliacao!A213,df_extrato_zig!D:D,"Saque")-SUMIFS(df_extrato_zig!G:G,df_extrato_zig!E:E,Conciliacao!A213,df_extrato_zig!D:D,"Antecipação")</f>
        <v/>
      </c>
      <c r="C213" s="3">
        <f>SUMIFS(df_extrato_zig!E:E,df_extrato_zig!L:L,Conciliacao!A213,df_extrato_zig!F:F,"DINHEIRO")</f>
        <v/>
      </c>
      <c r="D213" s="3">
        <f>SUMIFS(view_parc_agrup!H:H,view_parc_agrup!G:G,Conciliacao!A213)</f>
        <v/>
      </c>
      <c r="E213" s="3">
        <f>SUMIFS(df_mutuos!I:I,df_mutuos!B:B,Conciliacao!A213)</f>
        <v/>
      </c>
      <c r="F213" s="6">
        <f>SUMIFS(df_bloqueios_judiciais!E:E,df_bloqueios_judiciais!D:D,Conciliacao!A213,df_bloqueios_judiciais!E:E,"&gt;0")</f>
        <v/>
      </c>
      <c r="G213" s="7">
        <f>SUMIFS(df_extratos!I:I,df_extratos!F:F,Conciliacao!BD213,df_extratos!G:G,"CREDITO")+SUMIFS(df_extratos!I:I,df_extratos!F:F,Conciliacao!A213,df_extratos!G:G,"CREDITO")+SUMIFS(df_extratos!I:I,df_extratos!F:F,Conciliacao!BE213,df_extratos!G:G,"CREDITO")+SUMIFS(df_extratos!I:I,df_extratos!F:F,Conciliacao!BF213,df_extratos!G:G,"CREDITO")+SUMIFS(df_extratos!I:I,df_extratos!F:F,Conciliacao!BG213,df_extratos!G:G,"CREDITO")</f>
        <v/>
      </c>
      <c r="H213" s="9">
        <f>G213-SUM(B213:F213)</f>
        <v/>
      </c>
      <c r="I213" s="4">
        <f>SUMIFS(df_blueme_sem_parcelamento!E:E,df_blueme_sem_parcelamento!H:H,Conciliacao!A213)*(-1)</f>
        <v/>
      </c>
      <c r="J213" s="4">
        <f>SUMIFS(df_blueme_com_parcelamento!J:J,df_blueme_com_parcelamento!M:M,Conciliacao!A213)*(-1)</f>
        <v/>
      </c>
      <c r="K213" s="4">
        <f>SUMIFS(df_mutuos!J:J,df_mutuos!B:B,Conciliacao!A213)*(-1)</f>
        <v/>
      </c>
      <c r="L213" s="8">
        <f>SUMIFS(df_bloqueios_judiciais!E:E,df_bloqueios_judiciais!D:D,Conciliacao!A213,df_bloqueios_judiciais!E:E,"&lt;0")</f>
        <v/>
      </c>
      <c r="M213" s="10">
        <f>SUMIFS(df_extratos!I:I,df_extratos!F:F,Conciliacao!BD213,df_extratos!G:G,"DEBITO")+SUMIFS(df_extratos!I:I,df_extratos!F:F,Conciliacao!A213,df_extratos!G:G,"DEBITO")+SUMIFS(df_extratos!I:I,df_extratos!F:F,Conciliacao!BE213,df_extratos!G:G,"DEBITO")+SUMIFS(df_extratos!I:I,df_extratos!F:F,Conciliacao!BF213,df_extratos!G:G,"DEBITO")+SUMIFS(df_extratos!I:I,df_extratos!F:F,Conciliacao!BG213,df_extratos!G:G,"DEBITO")</f>
        <v/>
      </c>
      <c r="N213" s="11">
        <f>M213-SUM(I213:L213)</f>
        <v/>
      </c>
      <c r="O213" s="25">
        <f>SUMIFS(df_ajustes_conciliaco!D:D,df_ajustes_conciliaco!C:C,Conciliacao!A213)</f>
        <v/>
      </c>
      <c r="P213" s="22">
        <f>N213+H213-O213</f>
        <v/>
      </c>
      <c r="BD213" s="20" t="n">
        <v>45869.5</v>
      </c>
      <c r="BE213" s="20" t="n">
        <v>45869.125</v>
      </c>
      <c r="BF213" s="20" t="n">
        <v>45869.54166666666</v>
      </c>
      <c r="BG213" s="20" t="n">
        <v>45869.625</v>
      </c>
    </row>
    <row r="214">
      <c r="A214" s="5">
        <f>A213+1</f>
        <v/>
      </c>
      <c r="B214" s="3">
        <f>-SUMIFS(df_extrato_zig!G:G,df_extrato_zig!E:E,Conciliacao!A214,df_extrato_zig!D:D,"Saque")-SUMIFS(df_extrato_zig!G:G,df_extrato_zig!E:E,Conciliacao!A214,df_extrato_zig!D:D,"Antecipação")</f>
        <v/>
      </c>
      <c r="C214" s="3">
        <f>SUMIFS(df_extrato_zig!E:E,df_extrato_zig!L:L,Conciliacao!A214,df_extrato_zig!F:F,"DINHEIRO")</f>
        <v/>
      </c>
      <c r="D214" s="3">
        <f>SUMIFS(view_parc_agrup!H:H,view_parc_agrup!G:G,Conciliacao!A214)</f>
        <v/>
      </c>
      <c r="E214" s="3">
        <f>SUMIFS(df_mutuos!I:I,df_mutuos!B:B,Conciliacao!A214)</f>
        <v/>
      </c>
      <c r="F214" s="6">
        <f>SUMIFS(df_bloqueios_judiciais!E:E,df_bloqueios_judiciais!D:D,Conciliacao!A214,df_bloqueios_judiciais!E:E,"&gt;0")</f>
        <v/>
      </c>
      <c r="G214" s="7">
        <f>SUMIFS(df_extratos!I:I,df_extratos!F:F,Conciliacao!BD214,df_extratos!G:G,"CREDITO")+SUMIFS(df_extratos!I:I,df_extratos!F:F,Conciliacao!A214,df_extratos!G:G,"CREDITO")+SUMIFS(df_extratos!I:I,df_extratos!F:F,Conciliacao!BE214,df_extratos!G:G,"CREDITO")+SUMIFS(df_extratos!I:I,df_extratos!F:F,Conciliacao!BF214,df_extratos!G:G,"CREDITO")+SUMIFS(df_extratos!I:I,df_extratos!F:F,Conciliacao!BG214,df_extratos!G:G,"CREDITO")</f>
        <v/>
      </c>
      <c r="H214" s="9">
        <f>G214-SUM(B214:F214)</f>
        <v/>
      </c>
      <c r="I214" s="4">
        <f>SUMIFS(df_blueme_sem_parcelamento!E:E,df_blueme_sem_parcelamento!H:H,Conciliacao!A214)*(-1)</f>
        <v/>
      </c>
      <c r="J214" s="4">
        <f>SUMIFS(df_blueme_com_parcelamento!J:J,df_blueme_com_parcelamento!M:M,Conciliacao!A214)*(-1)</f>
        <v/>
      </c>
      <c r="K214" s="4">
        <f>SUMIFS(df_mutuos!J:J,df_mutuos!B:B,Conciliacao!A214)*(-1)</f>
        <v/>
      </c>
      <c r="L214" s="8">
        <f>SUMIFS(df_bloqueios_judiciais!E:E,df_bloqueios_judiciais!D:D,Conciliacao!A214,df_bloqueios_judiciais!E:E,"&lt;0")</f>
        <v/>
      </c>
      <c r="M214" s="10">
        <f>SUMIFS(df_extratos!I:I,df_extratos!F:F,Conciliacao!BD214,df_extratos!G:G,"DEBITO")+SUMIFS(df_extratos!I:I,df_extratos!F:F,Conciliacao!A214,df_extratos!G:G,"DEBITO")+SUMIFS(df_extratos!I:I,df_extratos!F:F,Conciliacao!BE214,df_extratos!G:G,"DEBITO")+SUMIFS(df_extratos!I:I,df_extratos!F:F,Conciliacao!BF214,df_extratos!G:G,"DEBITO")+SUMIFS(df_extratos!I:I,df_extratos!F:F,Conciliacao!BG214,df_extratos!G:G,"DEBITO")</f>
        <v/>
      </c>
      <c r="N214" s="11">
        <f>M214-SUM(I214:L214)</f>
        <v/>
      </c>
      <c r="O214" s="25">
        <f>SUMIFS(df_ajustes_conciliaco!D:D,df_ajustes_conciliaco!C:C,Conciliacao!A214)</f>
        <v/>
      </c>
      <c r="P214" s="22">
        <f>N214+H214-O214</f>
        <v/>
      </c>
      <c r="BD214" s="20" t="n">
        <v>45870.5</v>
      </c>
      <c r="BE214" s="20" t="n">
        <v>45870.125</v>
      </c>
      <c r="BF214" s="20" t="n">
        <v>45870.54166666666</v>
      </c>
      <c r="BG214" s="20" t="n">
        <v>45870.625</v>
      </c>
    </row>
    <row r="215">
      <c r="A215" s="5">
        <f>A214+1</f>
        <v/>
      </c>
      <c r="B215" s="3">
        <f>-SUMIFS(df_extrato_zig!G:G,df_extrato_zig!E:E,Conciliacao!A215,df_extrato_zig!D:D,"Saque")-SUMIFS(df_extrato_zig!G:G,df_extrato_zig!E:E,Conciliacao!A215,df_extrato_zig!D:D,"Antecipação")</f>
        <v/>
      </c>
      <c r="C215" s="3">
        <f>SUMIFS(df_extrato_zig!E:E,df_extrato_zig!L:L,Conciliacao!A215,df_extrato_zig!F:F,"DINHEIRO")</f>
        <v/>
      </c>
      <c r="D215" s="3">
        <f>SUMIFS(view_parc_agrup!H:H,view_parc_agrup!G:G,Conciliacao!A215)</f>
        <v/>
      </c>
      <c r="E215" s="3">
        <f>SUMIFS(df_mutuos!I:I,df_mutuos!B:B,Conciliacao!A215)</f>
        <v/>
      </c>
      <c r="F215" s="6">
        <f>SUMIFS(df_bloqueios_judiciais!E:E,df_bloqueios_judiciais!D:D,Conciliacao!A215,df_bloqueios_judiciais!E:E,"&gt;0")</f>
        <v/>
      </c>
      <c r="G215" s="7">
        <f>SUMIFS(df_extratos!I:I,df_extratos!F:F,Conciliacao!BD215,df_extratos!G:G,"CREDITO")+SUMIFS(df_extratos!I:I,df_extratos!F:F,Conciliacao!A215,df_extratos!G:G,"CREDITO")+SUMIFS(df_extratos!I:I,df_extratos!F:F,Conciliacao!BE215,df_extratos!G:G,"CREDITO")+SUMIFS(df_extratos!I:I,df_extratos!F:F,Conciliacao!BF215,df_extratos!G:G,"CREDITO")+SUMIFS(df_extratos!I:I,df_extratos!F:F,Conciliacao!BG215,df_extratos!G:G,"CREDITO")</f>
        <v/>
      </c>
      <c r="H215" s="9">
        <f>G215-SUM(B215:F215)</f>
        <v/>
      </c>
      <c r="I215" s="4">
        <f>SUMIFS(df_blueme_sem_parcelamento!E:E,df_blueme_sem_parcelamento!H:H,Conciliacao!A215)*(-1)</f>
        <v/>
      </c>
      <c r="J215" s="4">
        <f>SUMIFS(df_blueme_com_parcelamento!J:J,df_blueme_com_parcelamento!M:M,Conciliacao!A215)*(-1)</f>
        <v/>
      </c>
      <c r="K215" s="4">
        <f>SUMIFS(df_mutuos!J:J,df_mutuos!B:B,Conciliacao!A215)*(-1)</f>
        <v/>
      </c>
      <c r="L215" s="8">
        <f>SUMIFS(df_bloqueios_judiciais!E:E,df_bloqueios_judiciais!D:D,Conciliacao!A215,df_bloqueios_judiciais!E:E,"&lt;0")</f>
        <v/>
      </c>
      <c r="M215" s="10">
        <f>SUMIFS(df_extratos!I:I,df_extratos!F:F,Conciliacao!BD215,df_extratos!G:G,"DEBITO")+SUMIFS(df_extratos!I:I,df_extratos!F:F,Conciliacao!A215,df_extratos!G:G,"DEBITO")+SUMIFS(df_extratos!I:I,df_extratos!F:F,Conciliacao!BE215,df_extratos!G:G,"DEBITO")+SUMIFS(df_extratos!I:I,df_extratos!F:F,Conciliacao!BF215,df_extratos!G:G,"DEBITO")+SUMIFS(df_extratos!I:I,df_extratos!F:F,Conciliacao!BG215,df_extratos!G:G,"DEBITO")</f>
        <v/>
      </c>
      <c r="N215" s="11">
        <f>M215-SUM(I215:L215)</f>
        <v/>
      </c>
      <c r="O215" s="25">
        <f>SUMIFS(df_ajustes_conciliaco!D:D,df_ajustes_conciliaco!C:C,Conciliacao!A215)</f>
        <v/>
      </c>
      <c r="P215" s="22">
        <f>N215+H215-O215</f>
        <v/>
      </c>
      <c r="BD215" s="20" t="n">
        <v>45871.5</v>
      </c>
      <c r="BE215" s="20" t="n">
        <v>45871.125</v>
      </c>
      <c r="BF215" s="20" t="n">
        <v>45871.54166666666</v>
      </c>
      <c r="BG215" s="20" t="n">
        <v>45871.625</v>
      </c>
    </row>
    <row r="216">
      <c r="A216" s="5">
        <f>A215+1</f>
        <v/>
      </c>
      <c r="B216" s="3">
        <f>-SUMIFS(df_extrato_zig!G:G,df_extrato_zig!E:E,Conciliacao!A216,df_extrato_zig!D:D,"Saque")-SUMIFS(df_extrato_zig!G:G,df_extrato_zig!E:E,Conciliacao!A216,df_extrato_zig!D:D,"Antecipação")</f>
        <v/>
      </c>
      <c r="C216" s="3">
        <f>SUMIFS(df_extrato_zig!E:E,df_extrato_zig!L:L,Conciliacao!A216,df_extrato_zig!F:F,"DINHEIRO")</f>
        <v/>
      </c>
      <c r="D216" s="3">
        <f>SUMIFS(view_parc_agrup!H:H,view_parc_agrup!G:G,Conciliacao!A216)</f>
        <v/>
      </c>
      <c r="E216" s="3">
        <f>SUMIFS(df_mutuos!I:I,df_mutuos!B:B,Conciliacao!A216)</f>
        <v/>
      </c>
      <c r="F216" s="6">
        <f>SUMIFS(df_bloqueios_judiciais!E:E,df_bloqueios_judiciais!D:D,Conciliacao!A216,df_bloqueios_judiciais!E:E,"&gt;0")</f>
        <v/>
      </c>
      <c r="G216" s="7">
        <f>SUMIFS(df_extratos!I:I,df_extratos!F:F,Conciliacao!BD216,df_extratos!G:G,"CREDITO")+SUMIFS(df_extratos!I:I,df_extratos!F:F,Conciliacao!A216,df_extratos!G:G,"CREDITO")+SUMIFS(df_extratos!I:I,df_extratos!F:F,Conciliacao!BE216,df_extratos!G:G,"CREDITO")+SUMIFS(df_extratos!I:I,df_extratos!F:F,Conciliacao!BF216,df_extratos!G:G,"CREDITO")+SUMIFS(df_extratos!I:I,df_extratos!F:F,Conciliacao!BG216,df_extratos!G:G,"CREDITO")</f>
        <v/>
      </c>
      <c r="H216" s="9">
        <f>G216-SUM(B216:F216)</f>
        <v/>
      </c>
      <c r="I216" s="4">
        <f>SUMIFS(df_blueme_sem_parcelamento!E:E,df_blueme_sem_parcelamento!H:H,Conciliacao!A216)*(-1)</f>
        <v/>
      </c>
      <c r="J216" s="4">
        <f>SUMIFS(df_blueme_com_parcelamento!J:J,df_blueme_com_parcelamento!M:M,Conciliacao!A216)*(-1)</f>
        <v/>
      </c>
      <c r="K216" s="4">
        <f>SUMIFS(df_mutuos!J:J,df_mutuos!B:B,Conciliacao!A216)*(-1)</f>
        <v/>
      </c>
      <c r="L216" s="8">
        <f>SUMIFS(df_bloqueios_judiciais!E:E,df_bloqueios_judiciais!D:D,Conciliacao!A216,df_bloqueios_judiciais!E:E,"&lt;0")</f>
        <v/>
      </c>
      <c r="M216" s="10">
        <f>SUMIFS(df_extratos!I:I,df_extratos!F:F,Conciliacao!BD216,df_extratos!G:G,"DEBITO")+SUMIFS(df_extratos!I:I,df_extratos!F:F,Conciliacao!A216,df_extratos!G:G,"DEBITO")+SUMIFS(df_extratos!I:I,df_extratos!F:F,Conciliacao!BE216,df_extratos!G:G,"DEBITO")+SUMIFS(df_extratos!I:I,df_extratos!F:F,Conciliacao!BF216,df_extratos!G:G,"DEBITO")+SUMIFS(df_extratos!I:I,df_extratos!F:F,Conciliacao!BG216,df_extratos!G:G,"DEBITO")</f>
        <v/>
      </c>
      <c r="N216" s="11">
        <f>M216-SUM(I216:L216)</f>
        <v/>
      </c>
      <c r="O216" s="25">
        <f>SUMIFS(df_ajustes_conciliaco!D:D,df_ajustes_conciliaco!C:C,Conciliacao!A216)</f>
        <v/>
      </c>
      <c r="P216" s="22">
        <f>N216+H216-O216</f>
        <v/>
      </c>
      <c r="BD216" s="20" t="n">
        <v>45872.5</v>
      </c>
      <c r="BE216" s="20" t="n">
        <v>45872.125</v>
      </c>
      <c r="BF216" s="20" t="n">
        <v>45872.54166666666</v>
      </c>
      <c r="BG216" s="20" t="n">
        <v>45872.625</v>
      </c>
    </row>
    <row r="217">
      <c r="A217" s="5">
        <f>A216+1</f>
        <v/>
      </c>
      <c r="B217" s="3">
        <f>-SUMIFS(df_extrato_zig!G:G,df_extrato_zig!E:E,Conciliacao!A217,df_extrato_zig!D:D,"Saque")-SUMIFS(df_extrato_zig!G:G,df_extrato_zig!E:E,Conciliacao!A217,df_extrato_zig!D:D,"Antecipação")</f>
        <v/>
      </c>
      <c r="C217" s="3">
        <f>SUMIFS(df_extrato_zig!E:E,df_extrato_zig!L:L,Conciliacao!A217,df_extrato_zig!F:F,"DINHEIRO")</f>
        <v/>
      </c>
      <c r="D217" s="3">
        <f>SUMIFS(view_parc_agrup!H:H,view_parc_agrup!G:G,Conciliacao!A217)</f>
        <v/>
      </c>
      <c r="E217" s="3">
        <f>SUMIFS(df_mutuos!I:I,df_mutuos!B:B,Conciliacao!A217)</f>
        <v/>
      </c>
      <c r="F217" s="6">
        <f>SUMIFS(df_bloqueios_judiciais!E:E,df_bloqueios_judiciais!D:D,Conciliacao!A217,df_bloqueios_judiciais!E:E,"&gt;0")</f>
        <v/>
      </c>
      <c r="G217" s="7">
        <f>SUMIFS(df_extratos!I:I,df_extratos!F:F,Conciliacao!BD217,df_extratos!G:G,"CREDITO")+SUMIFS(df_extratos!I:I,df_extratos!F:F,Conciliacao!A217,df_extratos!G:G,"CREDITO")+SUMIFS(df_extratos!I:I,df_extratos!F:F,Conciliacao!BE217,df_extratos!G:G,"CREDITO")+SUMIFS(df_extratos!I:I,df_extratos!F:F,Conciliacao!BF217,df_extratos!G:G,"CREDITO")+SUMIFS(df_extratos!I:I,df_extratos!F:F,Conciliacao!BG217,df_extratos!G:G,"CREDITO")</f>
        <v/>
      </c>
      <c r="H217" s="9">
        <f>G217-SUM(B217:F217)</f>
        <v/>
      </c>
      <c r="I217" s="4">
        <f>SUMIFS(df_blueme_sem_parcelamento!E:E,df_blueme_sem_parcelamento!H:H,Conciliacao!A217)*(-1)</f>
        <v/>
      </c>
      <c r="J217" s="4">
        <f>SUMIFS(df_blueme_com_parcelamento!J:J,df_blueme_com_parcelamento!M:M,Conciliacao!A217)*(-1)</f>
        <v/>
      </c>
      <c r="K217" s="4">
        <f>SUMIFS(df_mutuos!J:J,df_mutuos!B:B,Conciliacao!A217)*(-1)</f>
        <v/>
      </c>
      <c r="L217" s="8">
        <f>SUMIFS(df_bloqueios_judiciais!E:E,df_bloqueios_judiciais!D:D,Conciliacao!A217,df_bloqueios_judiciais!E:E,"&lt;0")</f>
        <v/>
      </c>
      <c r="M217" s="10">
        <f>SUMIFS(df_extratos!I:I,df_extratos!F:F,Conciliacao!BD217,df_extratos!G:G,"DEBITO")+SUMIFS(df_extratos!I:I,df_extratos!F:F,Conciliacao!A217,df_extratos!G:G,"DEBITO")+SUMIFS(df_extratos!I:I,df_extratos!F:F,Conciliacao!BE217,df_extratos!G:G,"DEBITO")+SUMIFS(df_extratos!I:I,df_extratos!F:F,Conciliacao!BF217,df_extratos!G:G,"DEBITO")+SUMIFS(df_extratos!I:I,df_extratos!F:F,Conciliacao!BG217,df_extratos!G:G,"DEBITO")</f>
        <v/>
      </c>
      <c r="N217" s="11">
        <f>M217-SUM(I217:L217)</f>
        <v/>
      </c>
      <c r="O217" s="25">
        <f>SUMIFS(df_ajustes_conciliaco!D:D,df_ajustes_conciliaco!C:C,Conciliacao!A217)</f>
        <v/>
      </c>
      <c r="P217" s="22">
        <f>N217+H217-O217</f>
        <v/>
      </c>
      <c r="BD217" s="20" t="n">
        <v>45873.5</v>
      </c>
      <c r="BE217" s="20" t="n">
        <v>45873.125</v>
      </c>
      <c r="BF217" s="20" t="n">
        <v>45873.54166666666</v>
      </c>
      <c r="BG217" s="20" t="n">
        <v>45873.625</v>
      </c>
    </row>
    <row r="218">
      <c r="A218" s="5">
        <f>A217+1</f>
        <v/>
      </c>
      <c r="B218" s="3">
        <f>-SUMIFS(df_extrato_zig!G:G,df_extrato_zig!E:E,Conciliacao!A218,df_extrato_zig!D:D,"Saque")-SUMIFS(df_extrato_zig!G:G,df_extrato_zig!E:E,Conciliacao!A218,df_extrato_zig!D:D,"Antecipação")</f>
        <v/>
      </c>
      <c r="C218" s="3">
        <f>SUMIFS(df_extrato_zig!E:E,df_extrato_zig!L:L,Conciliacao!A218,df_extrato_zig!F:F,"DINHEIRO")</f>
        <v/>
      </c>
      <c r="D218" s="3">
        <f>SUMIFS(view_parc_agrup!H:H,view_parc_agrup!G:G,Conciliacao!A218)</f>
        <v/>
      </c>
      <c r="E218" s="3">
        <f>SUMIFS(df_mutuos!I:I,df_mutuos!B:B,Conciliacao!A218)</f>
        <v/>
      </c>
      <c r="F218" s="6">
        <f>SUMIFS(df_bloqueios_judiciais!E:E,df_bloqueios_judiciais!D:D,Conciliacao!A218,df_bloqueios_judiciais!E:E,"&gt;0")</f>
        <v/>
      </c>
      <c r="G218" s="7">
        <f>SUMIFS(df_extratos!I:I,df_extratos!F:F,Conciliacao!BD218,df_extratos!G:G,"CREDITO")+SUMIFS(df_extratos!I:I,df_extratos!F:F,Conciliacao!A218,df_extratos!G:G,"CREDITO")+SUMIFS(df_extratos!I:I,df_extratos!F:F,Conciliacao!BE218,df_extratos!G:G,"CREDITO")+SUMIFS(df_extratos!I:I,df_extratos!F:F,Conciliacao!BF218,df_extratos!G:G,"CREDITO")+SUMIFS(df_extratos!I:I,df_extratos!F:F,Conciliacao!BG218,df_extratos!G:G,"CREDITO")</f>
        <v/>
      </c>
      <c r="H218" s="9">
        <f>G218-SUM(B218:F218)</f>
        <v/>
      </c>
      <c r="I218" s="4">
        <f>SUMIFS(df_blueme_sem_parcelamento!E:E,df_blueme_sem_parcelamento!H:H,Conciliacao!A218)*(-1)</f>
        <v/>
      </c>
      <c r="J218" s="4">
        <f>SUMIFS(df_blueme_com_parcelamento!J:J,df_blueme_com_parcelamento!M:M,Conciliacao!A218)*(-1)</f>
        <v/>
      </c>
      <c r="K218" s="4">
        <f>SUMIFS(df_mutuos!J:J,df_mutuos!B:B,Conciliacao!A218)*(-1)</f>
        <v/>
      </c>
      <c r="L218" s="8">
        <f>SUMIFS(df_bloqueios_judiciais!E:E,df_bloqueios_judiciais!D:D,Conciliacao!A218,df_bloqueios_judiciais!E:E,"&lt;0")</f>
        <v/>
      </c>
      <c r="M218" s="10">
        <f>SUMIFS(df_extratos!I:I,df_extratos!F:F,Conciliacao!BD218,df_extratos!G:G,"DEBITO")+SUMIFS(df_extratos!I:I,df_extratos!F:F,Conciliacao!A218,df_extratos!G:G,"DEBITO")+SUMIFS(df_extratos!I:I,df_extratos!F:F,Conciliacao!BE218,df_extratos!G:G,"DEBITO")+SUMIFS(df_extratos!I:I,df_extratos!F:F,Conciliacao!BF218,df_extratos!G:G,"DEBITO")+SUMIFS(df_extratos!I:I,df_extratos!F:F,Conciliacao!BG218,df_extratos!G:G,"DEBITO")</f>
        <v/>
      </c>
      <c r="N218" s="11">
        <f>M218-SUM(I218:L218)</f>
        <v/>
      </c>
      <c r="O218" s="25">
        <f>SUMIFS(df_ajustes_conciliaco!D:D,df_ajustes_conciliaco!C:C,Conciliacao!A218)</f>
        <v/>
      </c>
      <c r="P218" s="22">
        <f>N218+H218-O218</f>
        <v/>
      </c>
      <c r="BD218" s="20" t="n">
        <v>45874.5</v>
      </c>
      <c r="BE218" s="20" t="n">
        <v>45874.125</v>
      </c>
      <c r="BF218" s="20" t="n">
        <v>45874.54166666666</v>
      </c>
      <c r="BG218" s="20" t="n">
        <v>45874.625</v>
      </c>
    </row>
    <row r="219">
      <c r="A219" s="5">
        <f>A218+1</f>
        <v/>
      </c>
      <c r="B219" s="3">
        <f>-SUMIFS(df_extrato_zig!G:G,df_extrato_zig!E:E,Conciliacao!A219,df_extrato_zig!D:D,"Saque")-SUMIFS(df_extrato_zig!G:G,df_extrato_zig!E:E,Conciliacao!A219,df_extrato_zig!D:D,"Antecipação")</f>
        <v/>
      </c>
      <c r="C219" s="3">
        <f>SUMIFS(df_extrato_zig!E:E,df_extrato_zig!L:L,Conciliacao!A219,df_extrato_zig!F:F,"DINHEIRO")</f>
        <v/>
      </c>
      <c r="D219" s="3">
        <f>SUMIFS(view_parc_agrup!H:H,view_parc_agrup!G:G,Conciliacao!A219)</f>
        <v/>
      </c>
      <c r="E219" s="3">
        <f>SUMIFS(df_mutuos!I:I,df_mutuos!B:B,Conciliacao!A219)</f>
        <v/>
      </c>
      <c r="F219" s="6">
        <f>SUMIFS(df_bloqueios_judiciais!E:E,df_bloqueios_judiciais!D:D,Conciliacao!A219,df_bloqueios_judiciais!E:E,"&gt;0")</f>
        <v/>
      </c>
      <c r="G219" s="7">
        <f>SUMIFS(df_extratos!I:I,df_extratos!F:F,Conciliacao!BD219,df_extratos!G:G,"CREDITO")+SUMIFS(df_extratos!I:I,df_extratos!F:F,Conciliacao!A219,df_extratos!G:G,"CREDITO")+SUMIFS(df_extratos!I:I,df_extratos!F:F,Conciliacao!BE219,df_extratos!G:G,"CREDITO")+SUMIFS(df_extratos!I:I,df_extratos!F:F,Conciliacao!BF219,df_extratos!G:G,"CREDITO")+SUMIFS(df_extratos!I:I,df_extratos!F:F,Conciliacao!BG219,df_extratos!G:G,"CREDITO")</f>
        <v/>
      </c>
      <c r="H219" s="9">
        <f>G219-SUM(B219:F219)</f>
        <v/>
      </c>
      <c r="I219" s="4">
        <f>SUMIFS(df_blueme_sem_parcelamento!E:E,df_blueme_sem_parcelamento!H:H,Conciliacao!A219)*(-1)</f>
        <v/>
      </c>
      <c r="J219" s="4">
        <f>SUMIFS(df_blueme_com_parcelamento!J:J,df_blueme_com_parcelamento!M:M,Conciliacao!A219)*(-1)</f>
        <v/>
      </c>
      <c r="K219" s="4">
        <f>SUMIFS(df_mutuos!J:J,df_mutuos!B:B,Conciliacao!A219)*(-1)</f>
        <v/>
      </c>
      <c r="L219" s="8">
        <f>SUMIFS(df_bloqueios_judiciais!E:E,df_bloqueios_judiciais!D:D,Conciliacao!A219,df_bloqueios_judiciais!E:E,"&lt;0")</f>
        <v/>
      </c>
      <c r="M219" s="10">
        <f>SUMIFS(df_extratos!I:I,df_extratos!F:F,Conciliacao!BD219,df_extratos!G:G,"DEBITO")+SUMIFS(df_extratos!I:I,df_extratos!F:F,Conciliacao!A219,df_extratos!G:G,"DEBITO")+SUMIFS(df_extratos!I:I,df_extratos!F:F,Conciliacao!BE219,df_extratos!G:G,"DEBITO")+SUMIFS(df_extratos!I:I,df_extratos!F:F,Conciliacao!BF219,df_extratos!G:G,"DEBITO")+SUMIFS(df_extratos!I:I,df_extratos!F:F,Conciliacao!BG219,df_extratos!G:G,"DEBITO")</f>
        <v/>
      </c>
      <c r="N219" s="11">
        <f>M219-SUM(I219:L219)</f>
        <v/>
      </c>
      <c r="O219" s="25">
        <f>SUMIFS(df_ajustes_conciliaco!D:D,df_ajustes_conciliaco!C:C,Conciliacao!A219)</f>
        <v/>
      </c>
      <c r="P219" s="22">
        <f>N219+H219-O219</f>
        <v/>
      </c>
      <c r="BD219" s="20" t="n">
        <v>45875.5</v>
      </c>
      <c r="BE219" s="20" t="n">
        <v>45875.125</v>
      </c>
      <c r="BF219" s="20" t="n">
        <v>45875.54166666666</v>
      </c>
      <c r="BG219" s="20" t="n">
        <v>45875.625</v>
      </c>
    </row>
    <row r="220">
      <c r="A220" s="5">
        <f>A219+1</f>
        <v/>
      </c>
      <c r="B220" s="3">
        <f>-SUMIFS(df_extrato_zig!G:G,df_extrato_zig!E:E,Conciliacao!A220,df_extrato_zig!D:D,"Saque")-SUMIFS(df_extrato_zig!G:G,df_extrato_zig!E:E,Conciliacao!A220,df_extrato_zig!D:D,"Antecipação")</f>
        <v/>
      </c>
      <c r="C220" s="3">
        <f>SUMIFS(df_extrato_zig!E:E,df_extrato_zig!L:L,Conciliacao!A220,df_extrato_zig!F:F,"DINHEIRO")</f>
        <v/>
      </c>
      <c r="D220" s="3">
        <f>SUMIFS(view_parc_agrup!H:H,view_parc_agrup!G:G,Conciliacao!A220)</f>
        <v/>
      </c>
      <c r="E220" s="3">
        <f>SUMIFS(df_mutuos!I:I,df_mutuos!B:B,Conciliacao!A220)</f>
        <v/>
      </c>
      <c r="F220" s="6">
        <f>SUMIFS(df_bloqueios_judiciais!E:E,df_bloqueios_judiciais!D:D,Conciliacao!A220,df_bloqueios_judiciais!E:E,"&gt;0")</f>
        <v/>
      </c>
      <c r="G220" s="7">
        <f>SUMIFS(df_extratos!I:I,df_extratos!F:F,Conciliacao!BD220,df_extratos!G:G,"CREDITO")+SUMIFS(df_extratos!I:I,df_extratos!F:F,Conciliacao!A220,df_extratos!G:G,"CREDITO")+SUMIFS(df_extratos!I:I,df_extratos!F:F,Conciliacao!BE220,df_extratos!G:G,"CREDITO")+SUMIFS(df_extratos!I:I,df_extratos!F:F,Conciliacao!BF220,df_extratos!G:G,"CREDITO")+SUMIFS(df_extratos!I:I,df_extratos!F:F,Conciliacao!BG220,df_extratos!G:G,"CREDITO")</f>
        <v/>
      </c>
      <c r="H220" s="9">
        <f>G220-SUM(B220:F220)</f>
        <v/>
      </c>
      <c r="I220" s="4">
        <f>SUMIFS(df_blueme_sem_parcelamento!E:E,df_blueme_sem_parcelamento!H:H,Conciliacao!A220)*(-1)</f>
        <v/>
      </c>
      <c r="J220" s="4">
        <f>SUMIFS(df_blueme_com_parcelamento!J:J,df_blueme_com_parcelamento!M:M,Conciliacao!A220)*(-1)</f>
        <v/>
      </c>
      <c r="K220" s="4">
        <f>SUMIFS(df_mutuos!J:J,df_mutuos!B:B,Conciliacao!A220)*(-1)</f>
        <v/>
      </c>
      <c r="L220" s="8">
        <f>SUMIFS(df_bloqueios_judiciais!E:E,df_bloqueios_judiciais!D:D,Conciliacao!A220,df_bloqueios_judiciais!E:E,"&lt;0")</f>
        <v/>
      </c>
      <c r="M220" s="10">
        <f>SUMIFS(df_extratos!I:I,df_extratos!F:F,Conciliacao!BD220,df_extratos!G:G,"DEBITO")+SUMIFS(df_extratos!I:I,df_extratos!F:F,Conciliacao!A220,df_extratos!G:G,"DEBITO")+SUMIFS(df_extratos!I:I,df_extratos!F:F,Conciliacao!BE220,df_extratos!G:G,"DEBITO")+SUMIFS(df_extratos!I:I,df_extratos!F:F,Conciliacao!BF220,df_extratos!G:G,"DEBITO")+SUMIFS(df_extratos!I:I,df_extratos!F:F,Conciliacao!BG220,df_extratos!G:G,"DEBITO")</f>
        <v/>
      </c>
      <c r="N220" s="11">
        <f>M220-SUM(I220:L220)</f>
        <v/>
      </c>
      <c r="O220" s="25">
        <f>SUMIFS(df_ajustes_conciliaco!D:D,df_ajustes_conciliaco!C:C,Conciliacao!A220)</f>
        <v/>
      </c>
      <c r="P220" s="22">
        <f>N220+H220-O220</f>
        <v/>
      </c>
      <c r="BD220" s="20" t="n">
        <v>45876.5</v>
      </c>
      <c r="BE220" s="20" t="n">
        <v>45876.125</v>
      </c>
      <c r="BF220" s="20" t="n">
        <v>45876.54166666666</v>
      </c>
      <c r="BG220" s="20" t="n">
        <v>45876.625</v>
      </c>
    </row>
    <row r="221">
      <c r="A221" s="5">
        <f>A220+1</f>
        <v/>
      </c>
      <c r="B221" s="3">
        <f>-SUMIFS(df_extrato_zig!G:G,df_extrato_zig!E:E,Conciliacao!A221,df_extrato_zig!D:D,"Saque")-SUMIFS(df_extrato_zig!G:G,df_extrato_zig!E:E,Conciliacao!A221,df_extrato_zig!D:D,"Antecipação")</f>
        <v/>
      </c>
      <c r="C221" s="3">
        <f>SUMIFS(df_extrato_zig!E:E,df_extrato_zig!L:L,Conciliacao!A221,df_extrato_zig!F:F,"DINHEIRO")</f>
        <v/>
      </c>
      <c r="D221" s="3">
        <f>SUMIFS(view_parc_agrup!H:H,view_parc_agrup!G:G,Conciliacao!A221)</f>
        <v/>
      </c>
      <c r="E221" s="3">
        <f>SUMIFS(df_mutuos!I:I,df_mutuos!B:B,Conciliacao!A221)</f>
        <v/>
      </c>
      <c r="F221" s="6">
        <f>SUMIFS(df_bloqueios_judiciais!E:E,df_bloqueios_judiciais!D:D,Conciliacao!A221,df_bloqueios_judiciais!E:E,"&gt;0")</f>
        <v/>
      </c>
      <c r="G221" s="7">
        <f>SUMIFS(df_extratos!I:I,df_extratos!F:F,Conciliacao!BD221,df_extratos!G:G,"CREDITO")+SUMIFS(df_extratos!I:I,df_extratos!F:F,Conciliacao!A221,df_extratos!G:G,"CREDITO")+SUMIFS(df_extratos!I:I,df_extratos!F:F,Conciliacao!BE221,df_extratos!G:G,"CREDITO")+SUMIFS(df_extratos!I:I,df_extratos!F:F,Conciliacao!BF221,df_extratos!G:G,"CREDITO")+SUMIFS(df_extratos!I:I,df_extratos!F:F,Conciliacao!BG221,df_extratos!G:G,"CREDITO")</f>
        <v/>
      </c>
      <c r="H221" s="9">
        <f>G221-SUM(B221:F221)</f>
        <v/>
      </c>
      <c r="I221" s="4">
        <f>SUMIFS(df_blueme_sem_parcelamento!E:E,df_blueme_sem_parcelamento!H:H,Conciliacao!A221)*(-1)</f>
        <v/>
      </c>
      <c r="J221" s="4">
        <f>SUMIFS(df_blueme_com_parcelamento!J:J,df_blueme_com_parcelamento!M:M,Conciliacao!A221)*(-1)</f>
        <v/>
      </c>
      <c r="K221" s="4">
        <f>SUMIFS(df_mutuos!J:J,df_mutuos!B:B,Conciliacao!A221)*(-1)</f>
        <v/>
      </c>
      <c r="L221" s="8">
        <f>SUMIFS(df_bloqueios_judiciais!E:E,df_bloqueios_judiciais!D:D,Conciliacao!A221,df_bloqueios_judiciais!E:E,"&lt;0")</f>
        <v/>
      </c>
      <c r="M221" s="10">
        <f>SUMIFS(df_extratos!I:I,df_extratos!F:F,Conciliacao!BD221,df_extratos!G:G,"DEBITO")+SUMIFS(df_extratos!I:I,df_extratos!F:F,Conciliacao!A221,df_extratos!G:G,"DEBITO")+SUMIFS(df_extratos!I:I,df_extratos!F:F,Conciliacao!BE221,df_extratos!G:G,"DEBITO")+SUMIFS(df_extratos!I:I,df_extratos!F:F,Conciliacao!BF221,df_extratos!G:G,"DEBITO")+SUMIFS(df_extratos!I:I,df_extratos!F:F,Conciliacao!BG221,df_extratos!G:G,"DEBITO")</f>
        <v/>
      </c>
      <c r="N221" s="11">
        <f>M221-SUM(I221:L221)</f>
        <v/>
      </c>
      <c r="O221" s="25">
        <f>SUMIFS(df_ajustes_conciliaco!D:D,df_ajustes_conciliaco!C:C,Conciliacao!A221)</f>
        <v/>
      </c>
      <c r="P221" s="22">
        <f>N221+H221-O221</f>
        <v/>
      </c>
      <c r="BD221" s="20" t="n">
        <v>45877.5</v>
      </c>
      <c r="BE221" s="20" t="n">
        <v>45877.125</v>
      </c>
      <c r="BF221" s="20" t="n">
        <v>45877.54166666666</v>
      </c>
      <c r="BG221" s="20" t="n">
        <v>45877.625</v>
      </c>
    </row>
    <row r="222">
      <c r="A222" s="5">
        <f>A221+1</f>
        <v/>
      </c>
      <c r="B222" s="3">
        <f>-SUMIFS(df_extrato_zig!G:G,df_extrato_zig!E:E,Conciliacao!A222,df_extrato_zig!D:D,"Saque")-SUMIFS(df_extrato_zig!G:G,df_extrato_zig!E:E,Conciliacao!A222,df_extrato_zig!D:D,"Antecipação")</f>
        <v/>
      </c>
      <c r="C222" s="3">
        <f>SUMIFS(df_extrato_zig!E:E,df_extrato_zig!L:L,Conciliacao!A222,df_extrato_zig!F:F,"DINHEIRO")</f>
        <v/>
      </c>
      <c r="D222" s="3">
        <f>SUMIFS(view_parc_agrup!H:H,view_parc_agrup!G:G,Conciliacao!A222)</f>
        <v/>
      </c>
      <c r="E222" s="3">
        <f>SUMIFS(df_mutuos!I:I,df_mutuos!B:B,Conciliacao!A222)</f>
        <v/>
      </c>
      <c r="F222" s="6">
        <f>SUMIFS(df_bloqueios_judiciais!E:E,df_bloqueios_judiciais!D:D,Conciliacao!A222,df_bloqueios_judiciais!E:E,"&gt;0")</f>
        <v/>
      </c>
      <c r="G222" s="7">
        <f>SUMIFS(df_extratos!I:I,df_extratos!F:F,Conciliacao!BD222,df_extratos!G:G,"CREDITO")+SUMIFS(df_extratos!I:I,df_extratos!F:F,Conciliacao!A222,df_extratos!G:G,"CREDITO")+SUMIFS(df_extratos!I:I,df_extratos!F:F,Conciliacao!BE222,df_extratos!G:G,"CREDITO")+SUMIFS(df_extratos!I:I,df_extratos!F:F,Conciliacao!BF222,df_extratos!G:G,"CREDITO")+SUMIFS(df_extratos!I:I,df_extratos!F:F,Conciliacao!BG222,df_extratos!G:G,"CREDITO")</f>
        <v/>
      </c>
      <c r="H222" s="9">
        <f>G222-SUM(B222:F222)</f>
        <v/>
      </c>
      <c r="I222" s="4">
        <f>SUMIFS(df_blueme_sem_parcelamento!E:E,df_blueme_sem_parcelamento!H:H,Conciliacao!A222)*(-1)</f>
        <v/>
      </c>
      <c r="J222" s="4">
        <f>SUMIFS(df_blueme_com_parcelamento!J:J,df_blueme_com_parcelamento!M:M,Conciliacao!A222)*(-1)</f>
        <v/>
      </c>
      <c r="K222" s="4">
        <f>SUMIFS(df_mutuos!J:J,df_mutuos!B:B,Conciliacao!A222)*(-1)</f>
        <v/>
      </c>
      <c r="L222" s="8">
        <f>SUMIFS(df_bloqueios_judiciais!E:E,df_bloqueios_judiciais!D:D,Conciliacao!A222,df_bloqueios_judiciais!E:E,"&lt;0")</f>
        <v/>
      </c>
      <c r="M222" s="10">
        <f>SUMIFS(df_extratos!I:I,df_extratos!F:F,Conciliacao!BD222,df_extratos!G:G,"DEBITO")+SUMIFS(df_extratos!I:I,df_extratos!F:F,Conciliacao!A222,df_extratos!G:G,"DEBITO")+SUMIFS(df_extratos!I:I,df_extratos!F:F,Conciliacao!BE222,df_extratos!G:G,"DEBITO")+SUMIFS(df_extratos!I:I,df_extratos!F:F,Conciliacao!BF222,df_extratos!G:G,"DEBITO")+SUMIFS(df_extratos!I:I,df_extratos!F:F,Conciliacao!BG222,df_extratos!G:G,"DEBITO")</f>
        <v/>
      </c>
      <c r="N222" s="11">
        <f>M222-SUM(I222:L222)</f>
        <v/>
      </c>
      <c r="O222" s="25">
        <f>SUMIFS(df_ajustes_conciliaco!D:D,df_ajustes_conciliaco!C:C,Conciliacao!A222)</f>
        <v/>
      </c>
      <c r="P222" s="22">
        <f>N222+H222-O222</f>
        <v/>
      </c>
      <c r="BD222" s="20" t="n">
        <v>45878.5</v>
      </c>
      <c r="BE222" s="20" t="n">
        <v>45878.125</v>
      </c>
      <c r="BF222" s="20" t="n">
        <v>45878.54166666666</v>
      </c>
      <c r="BG222" s="20" t="n">
        <v>45878.625</v>
      </c>
    </row>
    <row r="223">
      <c r="A223" s="5">
        <f>A222+1</f>
        <v/>
      </c>
      <c r="B223" s="3">
        <f>-SUMIFS(df_extrato_zig!G:G,df_extrato_zig!E:E,Conciliacao!A223,df_extrato_zig!D:D,"Saque")-SUMIFS(df_extrato_zig!G:G,df_extrato_zig!E:E,Conciliacao!A223,df_extrato_zig!D:D,"Antecipação")</f>
        <v/>
      </c>
      <c r="C223" s="3">
        <f>SUMIFS(df_extrato_zig!E:E,df_extrato_zig!L:L,Conciliacao!A223,df_extrato_zig!F:F,"DINHEIRO")</f>
        <v/>
      </c>
      <c r="D223" s="3">
        <f>SUMIFS(view_parc_agrup!H:H,view_parc_agrup!G:G,Conciliacao!A223)</f>
        <v/>
      </c>
      <c r="E223" s="3">
        <f>SUMIFS(df_mutuos!I:I,df_mutuos!B:B,Conciliacao!A223)</f>
        <v/>
      </c>
      <c r="F223" s="6">
        <f>SUMIFS(df_bloqueios_judiciais!E:E,df_bloqueios_judiciais!D:D,Conciliacao!A223,df_bloqueios_judiciais!E:E,"&gt;0")</f>
        <v/>
      </c>
      <c r="G223" s="7">
        <f>SUMIFS(df_extratos!I:I,df_extratos!F:F,Conciliacao!BD223,df_extratos!G:G,"CREDITO")+SUMIFS(df_extratos!I:I,df_extratos!F:F,Conciliacao!A223,df_extratos!G:G,"CREDITO")+SUMIFS(df_extratos!I:I,df_extratos!F:F,Conciliacao!BE223,df_extratos!G:G,"CREDITO")+SUMIFS(df_extratos!I:I,df_extratos!F:F,Conciliacao!BF223,df_extratos!G:G,"CREDITO")+SUMIFS(df_extratos!I:I,df_extratos!F:F,Conciliacao!BG223,df_extratos!G:G,"CREDITO")</f>
        <v/>
      </c>
      <c r="H223" s="9">
        <f>G223-SUM(B223:F223)</f>
        <v/>
      </c>
      <c r="I223" s="4">
        <f>SUMIFS(df_blueme_sem_parcelamento!E:E,df_blueme_sem_parcelamento!H:H,Conciliacao!A223)*(-1)</f>
        <v/>
      </c>
      <c r="J223" s="4">
        <f>SUMIFS(df_blueme_com_parcelamento!J:J,df_blueme_com_parcelamento!M:M,Conciliacao!A223)*(-1)</f>
        <v/>
      </c>
      <c r="K223" s="4">
        <f>SUMIFS(df_mutuos!J:J,df_mutuos!B:B,Conciliacao!A223)*(-1)</f>
        <v/>
      </c>
      <c r="L223" s="8">
        <f>SUMIFS(df_bloqueios_judiciais!E:E,df_bloqueios_judiciais!D:D,Conciliacao!A223,df_bloqueios_judiciais!E:E,"&lt;0")</f>
        <v/>
      </c>
      <c r="M223" s="10">
        <f>SUMIFS(df_extratos!I:I,df_extratos!F:F,Conciliacao!BD223,df_extratos!G:G,"DEBITO")+SUMIFS(df_extratos!I:I,df_extratos!F:F,Conciliacao!A223,df_extratos!G:G,"DEBITO")+SUMIFS(df_extratos!I:I,df_extratos!F:F,Conciliacao!BE223,df_extratos!G:G,"DEBITO")+SUMIFS(df_extratos!I:I,df_extratos!F:F,Conciliacao!BF223,df_extratos!G:G,"DEBITO")+SUMIFS(df_extratos!I:I,df_extratos!F:F,Conciliacao!BG223,df_extratos!G:G,"DEBITO")</f>
        <v/>
      </c>
      <c r="N223" s="11">
        <f>M223-SUM(I223:L223)</f>
        <v/>
      </c>
      <c r="O223" s="25">
        <f>SUMIFS(df_ajustes_conciliaco!D:D,df_ajustes_conciliaco!C:C,Conciliacao!A223)</f>
        <v/>
      </c>
      <c r="P223" s="22">
        <f>N223+H223-O223</f>
        <v/>
      </c>
      <c r="BD223" s="20" t="n">
        <v>45879.5</v>
      </c>
      <c r="BE223" s="20" t="n">
        <v>45879.125</v>
      </c>
      <c r="BF223" s="20" t="n">
        <v>45879.54166666666</v>
      </c>
      <c r="BG223" s="20" t="n">
        <v>45879.625</v>
      </c>
    </row>
    <row r="224">
      <c r="A224" s="5">
        <f>A223+1</f>
        <v/>
      </c>
      <c r="B224" s="3">
        <f>-SUMIFS(df_extrato_zig!G:G,df_extrato_zig!E:E,Conciliacao!A224,df_extrato_zig!D:D,"Saque")-SUMIFS(df_extrato_zig!G:G,df_extrato_zig!E:E,Conciliacao!A224,df_extrato_zig!D:D,"Antecipação")</f>
        <v/>
      </c>
      <c r="C224" s="3">
        <f>SUMIFS(df_extrato_zig!E:E,df_extrato_zig!L:L,Conciliacao!A224,df_extrato_zig!F:F,"DINHEIRO")</f>
        <v/>
      </c>
      <c r="D224" s="3">
        <f>SUMIFS(view_parc_agrup!H:H,view_parc_agrup!G:G,Conciliacao!A224)</f>
        <v/>
      </c>
      <c r="E224" s="3">
        <f>SUMIFS(df_mutuos!I:I,df_mutuos!B:B,Conciliacao!A224)</f>
        <v/>
      </c>
      <c r="F224" s="6">
        <f>SUMIFS(df_bloqueios_judiciais!E:E,df_bloqueios_judiciais!D:D,Conciliacao!A224,df_bloqueios_judiciais!E:E,"&gt;0")</f>
        <v/>
      </c>
      <c r="G224" s="7">
        <f>SUMIFS(df_extratos!I:I,df_extratos!F:F,Conciliacao!BD224,df_extratos!G:G,"CREDITO")+SUMIFS(df_extratos!I:I,df_extratos!F:F,Conciliacao!A224,df_extratos!G:G,"CREDITO")+SUMIFS(df_extratos!I:I,df_extratos!F:F,Conciliacao!BE224,df_extratos!G:G,"CREDITO")+SUMIFS(df_extratos!I:I,df_extratos!F:F,Conciliacao!BF224,df_extratos!G:G,"CREDITO")+SUMIFS(df_extratos!I:I,df_extratos!F:F,Conciliacao!BG224,df_extratos!G:G,"CREDITO")</f>
        <v/>
      </c>
      <c r="H224" s="9">
        <f>G224-SUM(B224:F224)</f>
        <v/>
      </c>
      <c r="I224" s="4">
        <f>SUMIFS(df_blueme_sem_parcelamento!E:E,df_blueme_sem_parcelamento!H:H,Conciliacao!A224)*(-1)</f>
        <v/>
      </c>
      <c r="J224" s="4">
        <f>SUMIFS(df_blueme_com_parcelamento!J:J,df_blueme_com_parcelamento!M:M,Conciliacao!A224)*(-1)</f>
        <v/>
      </c>
      <c r="K224" s="4">
        <f>SUMIFS(df_mutuos!J:J,df_mutuos!B:B,Conciliacao!A224)*(-1)</f>
        <v/>
      </c>
      <c r="L224" s="8">
        <f>SUMIFS(df_bloqueios_judiciais!E:E,df_bloqueios_judiciais!D:D,Conciliacao!A224,df_bloqueios_judiciais!E:E,"&lt;0")</f>
        <v/>
      </c>
      <c r="M224" s="10">
        <f>SUMIFS(df_extratos!I:I,df_extratos!F:F,Conciliacao!BD224,df_extratos!G:G,"DEBITO")+SUMIFS(df_extratos!I:I,df_extratos!F:F,Conciliacao!A224,df_extratos!G:G,"DEBITO")+SUMIFS(df_extratos!I:I,df_extratos!F:F,Conciliacao!BE224,df_extratos!G:G,"DEBITO")+SUMIFS(df_extratos!I:I,df_extratos!F:F,Conciliacao!BF224,df_extratos!G:G,"DEBITO")+SUMIFS(df_extratos!I:I,df_extratos!F:F,Conciliacao!BG224,df_extratos!G:G,"DEBITO")</f>
        <v/>
      </c>
      <c r="N224" s="11">
        <f>M224-SUM(I224:L224)</f>
        <v/>
      </c>
      <c r="O224" s="25">
        <f>SUMIFS(df_ajustes_conciliaco!D:D,df_ajustes_conciliaco!C:C,Conciliacao!A224)</f>
        <v/>
      </c>
      <c r="P224" s="22">
        <f>N224+H224-O224</f>
        <v/>
      </c>
      <c r="BD224" s="20" t="n">
        <v>45880.5</v>
      </c>
      <c r="BE224" s="20" t="n">
        <v>45880.125</v>
      </c>
      <c r="BF224" s="20" t="n">
        <v>45880.54166666666</v>
      </c>
      <c r="BG224" s="20" t="n">
        <v>45880.625</v>
      </c>
    </row>
    <row r="225">
      <c r="A225" s="5">
        <f>A224+1</f>
        <v/>
      </c>
      <c r="B225" s="3">
        <f>-SUMIFS(df_extrato_zig!G:G,df_extrato_zig!E:E,Conciliacao!A225,df_extrato_zig!D:D,"Saque")-SUMIFS(df_extrato_zig!G:G,df_extrato_zig!E:E,Conciliacao!A225,df_extrato_zig!D:D,"Antecipação")</f>
        <v/>
      </c>
      <c r="C225" s="3">
        <f>SUMIFS(df_extrato_zig!E:E,df_extrato_zig!L:L,Conciliacao!A225,df_extrato_zig!F:F,"DINHEIRO")</f>
        <v/>
      </c>
      <c r="D225" s="3">
        <f>SUMIFS(view_parc_agrup!H:H,view_parc_agrup!G:G,Conciliacao!A225)</f>
        <v/>
      </c>
      <c r="E225" s="3">
        <f>SUMIFS(df_mutuos!I:I,df_mutuos!B:B,Conciliacao!A225)</f>
        <v/>
      </c>
      <c r="F225" s="6">
        <f>SUMIFS(df_bloqueios_judiciais!E:E,df_bloqueios_judiciais!D:D,Conciliacao!A225,df_bloqueios_judiciais!E:E,"&gt;0")</f>
        <v/>
      </c>
      <c r="G225" s="7">
        <f>SUMIFS(df_extratos!I:I,df_extratos!F:F,Conciliacao!BD225,df_extratos!G:G,"CREDITO")+SUMIFS(df_extratos!I:I,df_extratos!F:F,Conciliacao!A225,df_extratos!G:G,"CREDITO")+SUMIFS(df_extratos!I:I,df_extratos!F:F,Conciliacao!BE225,df_extratos!G:G,"CREDITO")+SUMIFS(df_extratos!I:I,df_extratos!F:F,Conciliacao!BF225,df_extratos!G:G,"CREDITO")+SUMIFS(df_extratos!I:I,df_extratos!F:F,Conciliacao!BG225,df_extratos!G:G,"CREDITO")</f>
        <v/>
      </c>
      <c r="H225" s="9">
        <f>G225-SUM(B225:F225)</f>
        <v/>
      </c>
      <c r="I225" s="4">
        <f>SUMIFS(df_blueme_sem_parcelamento!E:E,df_blueme_sem_parcelamento!H:H,Conciliacao!A225)*(-1)</f>
        <v/>
      </c>
      <c r="J225" s="4">
        <f>SUMIFS(df_blueme_com_parcelamento!J:J,df_blueme_com_parcelamento!M:M,Conciliacao!A225)*(-1)</f>
        <v/>
      </c>
      <c r="K225" s="4">
        <f>SUMIFS(df_mutuos!J:J,df_mutuos!B:B,Conciliacao!A225)*(-1)</f>
        <v/>
      </c>
      <c r="L225" s="8">
        <f>SUMIFS(df_bloqueios_judiciais!E:E,df_bloqueios_judiciais!D:D,Conciliacao!A225,df_bloqueios_judiciais!E:E,"&lt;0")</f>
        <v/>
      </c>
      <c r="M225" s="10">
        <f>SUMIFS(df_extratos!I:I,df_extratos!F:F,Conciliacao!BD225,df_extratos!G:G,"DEBITO")+SUMIFS(df_extratos!I:I,df_extratos!F:F,Conciliacao!A225,df_extratos!G:G,"DEBITO")+SUMIFS(df_extratos!I:I,df_extratos!F:F,Conciliacao!BE225,df_extratos!G:G,"DEBITO")+SUMIFS(df_extratos!I:I,df_extratos!F:F,Conciliacao!BF225,df_extratos!G:G,"DEBITO")+SUMIFS(df_extratos!I:I,df_extratos!F:F,Conciliacao!BG225,df_extratos!G:G,"DEBITO")</f>
        <v/>
      </c>
      <c r="N225" s="11">
        <f>M225-SUM(I225:L225)</f>
        <v/>
      </c>
      <c r="O225" s="25">
        <f>SUMIFS(df_ajustes_conciliaco!D:D,df_ajustes_conciliaco!C:C,Conciliacao!A225)</f>
        <v/>
      </c>
      <c r="P225" s="22">
        <f>N225+H225-O225</f>
        <v/>
      </c>
      <c r="BD225" s="20" t="n">
        <v>45881.5</v>
      </c>
      <c r="BE225" s="20" t="n">
        <v>45881.125</v>
      </c>
      <c r="BF225" s="20" t="n">
        <v>45881.54166666666</v>
      </c>
      <c r="BG225" s="20" t="n">
        <v>45881.625</v>
      </c>
    </row>
    <row r="226">
      <c r="A226" s="5">
        <f>A225+1</f>
        <v/>
      </c>
      <c r="B226" s="3">
        <f>-SUMIFS(df_extrato_zig!G:G,df_extrato_zig!E:E,Conciliacao!A226,df_extrato_zig!D:D,"Saque")-SUMIFS(df_extrato_zig!G:G,df_extrato_zig!E:E,Conciliacao!A226,df_extrato_zig!D:D,"Antecipação")</f>
        <v/>
      </c>
      <c r="C226" s="3">
        <f>SUMIFS(df_extrato_zig!E:E,df_extrato_zig!L:L,Conciliacao!A226,df_extrato_zig!F:F,"DINHEIRO")</f>
        <v/>
      </c>
      <c r="D226" s="3">
        <f>SUMIFS(view_parc_agrup!H:H,view_parc_agrup!G:G,Conciliacao!A226)</f>
        <v/>
      </c>
      <c r="E226" s="3">
        <f>SUMIFS(df_mutuos!I:I,df_mutuos!B:B,Conciliacao!A226)</f>
        <v/>
      </c>
      <c r="F226" s="6">
        <f>SUMIFS(df_bloqueios_judiciais!E:E,df_bloqueios_judiciais!D:D,Conciliacao!A226,df_bloqueios_judiciais!E:E,"&gt;0")</f>
        <v/>
      </c>
      <c r="G226" s="7">
        <f>SUMIFS(df_extratos!I:I,df_extratos!F:F,Conciliacao!BD226,df_extratos!G:G,"CREDITO")+SUMIFS(df_extratos!I:I,df_extratos!F:F,Conciliacao!A226,df_extratos!G:G,"CREDITO")+SUMIFS(df_extratos!I:I,df_extratos!F:F,Conciliacao!BE226,df_extratos!G:G,"CREDITO")+SUMIFS(df_extratos!I:I,df_extratos!F:F,Conciliacao!BF226,df_extratos!G:G,"CREDITO")+SUMIFS(df_extratos!I:I,df_extratos!F:F,Conciliacao!BG226,df_extratos!G:G,"CREDITO")</f>
        <v/>
      </c>
      <c r="H226" s="9">
        <f>G226-SUM(B226:F226)</f>
        <v/>
      </c>
      <c r="I226" s="4">
        <f>SUMIFS(df_blueme_sem_parcelamento!E:E,df_blueme_sem_parcelamento!H:H,Conciliacao!A226)*(-1)</f>
        <v/>
      </c>
      <c r="J226" s="4">
        <f>SUMIFS(df_blueme_com_parcelamento!J:J,df_blueme_com_parcelamento!M:M,Conciliacao!A226)*(-1)</f>
        <v/>
      </c>
      <c r="K226" s="4">
        <f>SUMIFS(df_mutuos!J:J,df_mutuos!B:B,Conciliacao!A226)*(-1)</f>
        <v/>
      </c>
      <c r="L226" s="8">
        <f>SUMIFS(df_bloqueios_judiciais!E:E,df_bloqueios_judiciais!D:D,Conciliacao!A226,df_bloqueios_judiciais!E:E,"&lt;0")</f>
        <v/>
      </c>
      <c r="M226" s="10">
        <f>SUMIFS(df_extratos!I:I,df_extratos!F:F,Conciliacao!BD226,df_extratos!G:G,"DEBITO")+SUMIFS(df_extratos!I:I,df_extratos!F:F,Conciliacao!A226,df_extratos!G:G,"DEBITO")+SUMIFS(df_extratos!I:I,df_extratos!F:F,Conciliacao!BE226,df_extratos!G:G,"DEBITO")+SUMIFS(df_extratos!I:I,df_extratos!F:F,Conciliacao!BF226,df_extratos!G:G,"DEBITO")+SUMIFS(df_extratos!I:I,df_extratos!F:F,Conciliacao!BG226,df_extratos!G:G,"DEBITO")</f>
        <v/>
      </c>
      <c r="N226" s="11">
        <f>M226-SUM(I226:L226)</f>
        <v/>
      </c>
      <c r="O226" s="25">
        <f>SUMIFS(df_ajustes_conciliaco!D:D,df_ajustes_conciliaco!C:C,Conciliacao!A226)</f>
        <v/>
      </c>
      <c r="P226" s="22">
        <f>N226+H226-O226</f>
        <v/>
      </c>
      <c r="BD226" s="20" t="n">
        <v>45882.5</v>
      </c>
      <c r="BE226" s="20" t="n">
        <v>45882.125</v>
      </c>
      <c r="BF226" s="20" t="n">
        <v>45882.54166666666</v>
      </c>
      <c r="BG226" s="20" t="n">
        <v>45882.625</v>
      </c>
    </row>
    <row r="227">
      <c r="A227" s="5">
        <f>A226+1</f>
        <v/>
      </c>
      <c r="B227" s="3">
        <f>-SUMIFS(df_extrato_zig!G:G,df_extrato_zig!E:E,Conciliacao!A227,df_extrato_zig!D:D,"Saque")-SUMIFS(df_extrato_zig!G:G,df_extrato_zig!E:E,Conciliacao!A227,df_extrato_zig!D:D,"Antecipação")</f>
        <v/>
      </c>
      <c r="C227" s="3">
        <f>SUMIFS(df_extrato_zig!E:E,df_extrato_zig!L:L,Conciliacao!A227,df_extrato_zig!F:F,"DINHEIRO")</f>
        <v/>
      </c>
      <c r="D227" s="3">
        <f>SUMIFS(view_parc_agrup!H:H,view_parc_agrup!G:G,Conciliacao!A227)</f>
        <v/>
      </c>
      <c r="E227" s="3">
        <f>SUMIFS(df_mutuos!I:I,df_mutuos!B:B,Conciliacao!A227)</f>
        <v/>
      </c>
      <c r="F227" s="6">
        <f>SUMIFS(df_bloqueios_judiciais!E:E,df_bloqueios_judiciais!D:D,Conciliacao!A227,df_bloqueios_judiciais!E:E,"&gt;0")</f>
        <v/>
      </c>
      <c r="G227" s="7">
        <f>SUMIFS(df_extratos!I:I,df_extratos!F:F,Conciliacao!BD227,df_extratos!G:G,"CREDITO")+SUMIFS(df_extratos!I:I,df_extratos!F:F,Conciliacao!A227,df_extratos!G:G,"CREDITO")+SUMIFS(df_extratos!I:I,df_extratos!F:F,Conciliacao!BE227,df_extratos!G:G,"CREDITO")+SUMIFS(df_extratos!I:I,df_extratos!F:F,Conciliacao!BF227,df_extratos!G:G,"CREDITO")+SUMIFS(df_extratos!I:I,df_extratos!F:F,Conciliacao!BG227,df_extratos!G:G,"CREDITO")</f>
        <v/>
      </c>
      <c r="H227" s="9">
        <f>G227-SUM(B227:F227)</f>
        <v/>
      </c>
      <c r="I227" s="4">
        <f>SUMIFS(df_blueme_sem_parcelamento!E:E,df_blueme_sem_parcelamento!H:H,Conciliacao!A227)*(-1)</f>
        <v/>
      </c>
      <c r="J227" s="4">
        <f>SUMIFS(df_blueme_com_parcelamento!J:J,df_blueme_com_parcelamento!M:M,Conciliacao!A227)*(-1)</f>
        <v/>
      </c>
      <c r="K227" s="4">
        <f>SUMIFS(df_mutuos!J:J,df_mutuos!B:B,Conciliacao!A227)*(-1)</f>
        <v/>
      </c>
      <c r="L227" s="8">
        <f>SUMIFS(df_bloqueios_judiciais!E:E,df_bloqueios_judiciais!D:D,Conciliacao!A227,df_bloqueios_judiciais!E:E,"&lt;0")</f>
        <v/>
      </c>
      <c r="M227" s="10">
        <f>SUMIFS(df_extratos!I:I,df_extratos!F:F,Conciliacao!BD227,df_extratos!G:G,"DEBITO")+SUMIFS(df_extratos!I:I,df_extratos!F:F,Conciliacao!A227,df_extratos!G:G,"DEBITO")+SUMIFS(df_extratos!I:I,df_extratos!F:F,Conciliacao!BE227,df_extratos!G:G,"DEBITO")+SUMIFS(df_extratos!I:I,df_extratos!F:F,Conciliacao!BF227,df_extratos!G:G,"DEBITO")+SUMIFS(df_extratos!I:I,df_extratos!F:F,Conciliacao!BG227,df_extratos!G:G,"DEBITO")</f>
        <v/>
      </c>
      <c r="N227" s="11">
        <f>M227-SUM(I227:L227)</f>
        <v/>
      </c>
      <c r="O227" s="25">
        <f>SUMIFS(df_ajustes_conciliaco!D:D,df_ajustes_conciliaco!C:C,Conciliacao!A227)</f>
        <v/>
      </c>
      <c r="P227" s="22">
        <f>N227+H227-O227</f>
        <v/>
      </c>
      <c r="BD227" s="20" t="n">
        <v>45883.5</v>
      </c>
      <c r="BE227" s="20" t="n">
        <v>45883.125</v>
      </c>
      <c r="BF227" s="20" t="n">
        <v>45883.54166666666</v>
      </c>
      <c r="BG227" s="20" t="n">
        <v>45883.625</v>
      </c>
    </row>
    <row r="228">
      <c r="A228" s="5">
        <f>A227+1</f>
        <v/>
      </c>
      <c r="B228" s="3">
        <f>-SUMIFS(df_extrato_zig!G:G,df_extrato_zig!E:E,Conciliacao!A228,df_extrato_zig!D:D,"Saque")-SUMIFS(df_extrato_zig!G:G,df_extrato_zig!E:E,Conciliacao!A228,df_extrato_zig!D:D,"Antecipação")</f>
        <v/>
      </c>
      <c r="C228" s="3">
        <f>SUMIFS(df_extrato_zig!E:E,df_extrato_zig!L:L,Conciliacao!A228,df_extrato_zig!F:F,"DINHEIRO")</f>
        <v/>
      </c>
      <c r="D228" s="3">
        <f>SUMIFS(view_parc_agrup!H:H,view_parc_agrup!G:G,Conciliacao!A228)</f>
        <v/>
      </c>
      <c r="E228" s="3">
        <f>SUMIFS(df_mutuos!I:I,df_mutuos!B:B,Conciliacao!A228)</f>
        <v/>
      </c>
      <c r="F228" s="6">
        <f>SUMIFS(df_bloqueios_judiciais!E:E,df_bloqueios_judiciais!D:D,Conciliacao!A228,df_bloqueios_judiciais!E:E,"&gt;0")</f>
        <v/>
      </c>
      <c r="G228" s="7">
        <f>SUMIFS(df_extratos!I:I,df_extratos!F:F,Conciliacao!BD228,df_extratos!G:G,"CREDITO")+SUMIFS(df_extratos!I:I,df_extratos!F:F,Conciliacao!A228,df_extratos!G:G,"CREDITO")+SUMIFS(df_extratos!I:I,df_extratos!F:F,Conciliacao!BE228,df_extratos!G:G,"CREDITO")+SUMIFS(df_extratos!I:I,df_extratos!F:F,Conciliacao!BF228,df_extratos!G:G,"CREDITO")+SUMIFS(df_extratos!I:I,df_extratos!F:F,Conciliacao!BG228,df_extratos!G:G,"CREDITO")</f>
        <v/>
      </c>
      <c r="H228" s="9">
        <f>G228-SUM(B228:F228)</f>
        <v/>
      </c>
      <c r="I228" s="4">
        <f>SUMIFS(df_blueme_sem_parcelamento!E:E,df_blueme_sem_parcelamento!H:H,Conciliacao!A228)*(-1)</f>
        <v/>
      </c>
      <c r="J228" s="4">
        <f>SUMIFS(df_blueme_com_parcelamento!J:J,df_blueme_com_parcelamento!M:M,Conciliacao!A228)*(-1)</f>
        <v/>
      </c>
      <c r="K228" s="4">
        <f>SUMIFS(df_mutuos!J:J,df_mutuos!B:B,Conciliacao!A228)*(-1)</f>
        <v/>
      </c>
      <c r="L228" s="8">
        <f>SUMIFS(df_bloqueios_judiciais!E:E,df_bloqueios_judiciais!D:D,Conciliacao!A228,df_bloqueios_judiciais!E:E,"&lt;0")</f>
        <v/>
      </c>
      <c r="M228" s="10">
        <f>SUMIFS(df_extratos!I:I,df_extratos!F:F,Conciliacao!BD228,df_extratos!G:G,"DEBITO")+SUMIFS(df_extratos!I:I,df_extratos!F:F,Conciliacao!A228,df_extratos!G:G,"DEBITO")+SUMIFS(df_extratos!I:I,df_extratos!F:F,Conciliacao!BE228,df_extratos!G:G,"DEBITO")+SUMIFS(df_extratos!I:I,df_extratos!F:F,Conciliacao!BF228,df_extratos!G:G,"DEBITO")+SUMIFS(df_extratos!I:I,df_extratos!F:F,Conciliacao!BG228,df_extratos!G:G,"DEBITO")</f>
        <v/>
      </c>
      <c r="N228" s="11">
        <f>M228-SUM(I228:L228)</f>
        <v/>
      </c>
      <c r="O228" s="25">
        <f>SUMIFS(df_ajustes_conciliaco!D:D,df_ajustes_conciliaco!C:C,Conciliacao!A228)</f>
        <v/>
      </c>
      <c r="P228" s="22">
        <f>N228+H228-O228</f>
        <v/>
      </c>
      <c r="BD228" s="20" t="n">
        <v>45884.5</v>
      </c>
      <c r="BE228" s="20" t="n">
        <v>45884.125</v>
      </c>
      <c r="BF228" s="20" t="n">
        <v>45884.54166666666</v>
      </c>
      <c r="BG228" s="20" t="n">
        <v>45884.625</v>
      </c>
    </row>
    <row r="229">
      <c r="A229" s="5">
        <f>A228+1</f>
        <v/>
      </c>
      <c r="B229" s="3">
        <f>-SUMIFS(df_extrato_zig!G:G,df_extrato_zig!E:E,Conciliacao!A229,df_extrato_zig!D:D,"Saque")-SUMIFS(df_extrato_zig!G:G,df_extrato_zig!E:E,Conciliacao!A229,df_extrato_zig!D:D,"Antecipação")</f>
        <v/>
      </c>
      <c r="C229" s="3">
        <f>SUMIFS(df_extrato_zig!E:E,df_extrato_zig!L:L,Conciliacao!A229,df_extrato_zig!F:F,"DINHEIRO")</f>
        <v/>
      </c>
      <c r="D229" s="3">
        <f>SUMIFS(view_parc_agrup!H:H,view_parc_agrup!G:G,Conciliacao!A229)</f>
        <v/>
      </c>
      <c r="E229" s="3">
        <f>SUMIFS(df_mutuos!I:I,df_mutuos!B:B,Conciliacao!A229)</f>
        <v/>
      </c>
      <c r="F229" s="6">
        <f>SUMIFS(df_bloqueios_judiciais!E:E,df_bloqueios_judiciais!D:D,Conciliacao!A229,df_bloqueios_judiciais!E:E,"&gt;0")</f>
        <v/>
      </c>
      <c r="G229" s="7">
        <f>SUMIFS(df_extratos!I:I,df_extratos!F:F,Conciliacao!BD229,df_extratos!G:G,"CREDITO")+SUMIFS(df_extratos!I:I,df_extratos!F:F,Conciliacao!A229,df_extratos!G:G,"CREDITO")+SUMIFS(df_extratos!I:I,df_extratos!F:F,Conciliacao!BE229,df_extratos!G:G,"CREDITO")+SUMIFS(df_extratos!I:I,df_extratos!F:F,Conciliacao!BF229,df_extratos!G:G,"CREDITO")+SUMIFS(df_extratos!I:I,df_extratos!F:F,Conciliacao!BG229,df_extratos!G:G,"CREDITO")</f>
        <v/>
      </c>
      <c r="H229" s="9">
        <f>G229-SUM(B229:F229)</f>
        <v/>
      </c>
      <c r="I229" s="4">
        <f>SUMIFS(df_blueme_sem_parcelamento!E:E,df_blueme_sem_parcelamento!H:H,Conciliacao!A229)*(-1)</f>
        <v/>
      </c>
      <c r="J229" s="4">
        <f>SUMIFS(df_blueme_com_parcelamento!J:J,df_blueme_com_parcelamento!M:M,Conciliacao!A229)*(-1)</f>
        <v/>
      </c>
      <c r="K229" s="4">
        <f>SUMIFS(df_mutuos!J:J,df_mutuos!B:B,Conciliacao!A229)*(-1)</f>
        <v/>
      </c>
      <c r="L229" s="8">
        <f>SUMIFS(df_bloqueios_judiciais!E:E,df_bloqueios_judiciais!D:D,Conciliacao!A229,df_bloqueios_judiciais!E:E,"&lt;0")</f>
        <v/>
      </c>
      <c r="M229" s="10">
        <f>SUMIFS(df_extratos!I:I,df_extratos!F:F,Conciliacao!BD229,df_extratos!G:G,"DEBITO")+SUMIFS(df_extratos!I:I,df_extratos!F:F,Conciliacao!A229,df_extratos!G:G,"DEBITO")+SUMIFS(df_extratos!I:I,df_extratos!F:F,Conciliacao!BE229,df_extratos!G:G,"DEBITO")+SUMIFS(df_extratos!I:I,df_extratos!F:F,Conciliacao!BF229,df_extratos!G:G,"DEBITO")+SUMIFS(df_extratos!I:I,df_extratos!F:F,Conciliacao!BG229,df_extratos!G:G,"DEBITO")</f>
        <v/>
      </c>
      <c r="N229" s="11">
        <f>M229-SUM(I229:L229)</f>
        <v/>
      </c>
      <c r="O229" s="25">
        <f>SUMIFS(df_ajustes_conciliaco!D:D,df_ajustes_conciliaco!C:C,Conciliacao!A229)</f>
        <v/>
      </c>
      <c r="P229" s="22">
        <f>N229+H229-O229</f>
        <v/>
      </c>
      <c r="BD229" s="20" t="n">
        <v>45885.5</v>
      </c>
      <c r="BE229" s="20" t="n">
        <v>45885.125</v>
      </c>
      <c r="BF229" s="20" t="n">
        <v>45885.54166666666</v>
      </c>
      <c r="BG229" s="20" t="n">
        <v>45885.625</v>
      </c>
    </row>
    <row r="230">
      <c r="A230" s="5">
        <f>A229+1</f>
        <v/>
      </c>
      <c r="B230" s="3">
        <f>-SUMIFS(df_extrato_zig!G:G,df_extrato_zig!E:E,Conciliacao!A230,df_extrato_zig!D:D,"Saque")-SUMIFS(df_extrato_zig!G:G,df_extrato_zig!E:E,Conciliacao!A230,df_extrato_zig!D:D,"Antecipação")</f>
        <v/>
      </c>
      <c r="C230" s="3">
        <f>SUMIFS(df_extrato_zig!E:E,df_extrato_zig!L:L,Conciliacao!A230,df_extrato_zig!F:F,"DINHEIRO")</f>
        <v/>
      </c>
      <c r="D230" s="3">
        <f>SUMIFS(view_parc_agrup!H:H,view_parc_agrup!G:G,Conciliacao!A230)</f>
        <v/>
      </c>
      <c r="E230" s="3">
        <f>SUMIFS(df_mutuos!I:I,df_mutuos!B:B,Conciliacao!A230)</f>
        <v/>
      </c>
      <c r="F230" s="6">
        <f>SUMIFS(df_bloqueios_judiciais!E:E,df_bloqueios_judiciais!D:D,Conciliacao!A230,df_bloqueios_judiciais!E:E,"&gt;0")</f>
        <v/>
      </c>
      <c r="G230" s="7">
        <f>SUMIFS(df_extratos!I:I,df_extratos!F:F,Conciliacao!BD230,df_extratos!G:G,"CREDITO")+SUMIFS(df_extratos!I:I,df_extratos!F:F,Conciliacao!A230,df_extratos!G:G,"CREDITO")+SUMIFS(df_extratos!I:I,df_extratos!F:F,Conciliacao!BE230,df_extratos!G:G,"CREDITO")+SUMIFS(df_extratos!I:I,df_extratos!F:F,Conciliacao!BF230,df_extratos!G:G,"CREDITO")+SUMIFS(df_extratos!I:I,df_extratos!F:F,Conciliacao!BG230,df_extratos!G:G,"CREDITO")</f>
        <v/>
      </c>
      <c r="H230" s="9">
        <f>G230-SUM(B230:F230)</f>
        <v/>
      </c>
      <c r="I230" s="4">
        <f>SUMIFS(df_blueme_sem_parcelamento!E:E,df_blueme_sem_parcelamento!H:H,Conciliacao!A230)*(-1)</f>
        <v/>
      </c>
      <c r="J230" s="4">
        <f>SUMIFS(df_blueme_com_parcelamento!J:J,df_blueme_com_parcelamento!M:M,Conciliacao!A230)*(-1)</f>
        <v/>
      </c>
      <c r="K230" s="4">
        <f>SUMIFS(df_mutuos!J:J,df_mutuos!B:B,Conciliacao!A230)*(-1)</f>
        <v/>
      </c>
      <c r="L230" s="8">
        <f>SUMIFS(df_bloqueios_judiciais!E:E,df_bloqueios_judiciais!D:D,Conciliacao!A230,df_bloqueios_judiciais!E:E,"&lt;0")</f>
        <v/>
      </c>
      <c r="M230" s="10">
        <f>SUMIFS(df_extratos!I:I,df_extratos!F:F,Conciliacao!BD230,df_extratos!G:G,"DEBITO")+SUMIFS(df_extratos!I:I,df_extratos!F:F,Conciliacao!A230,df_extratos!G:G,"DEBITO")+SUMIFS(df_extratos!I:I,df_extratos!F:F,Conciliacao!BE230,df_extratos!G:G,"DEBITO")+SUMIFS(df_extratos!I:I,df_extratos!F:F,Conciliacao!BF230,df_extratos!G:G,"DEBITO")+SUMIFS(df_extratos!I:I,df_extratos!F:F,Conciliacao!BG230,df_extratos!G:G,"DEBITO")</f>
        <v/>
      </c>
      <c r="N230" s="11">
        <f>M230-SUM(I230:L230)</f>
        <v/>
      </c>
      <c r="O230" s="25">
        <f>SUMIFS(df_ajustes_conciliaco!D:D,df_ajustes_conciliaco!C:C,Conciliacao!A230)</f>
        <v/>
      </c>
      <c r="P230" s="22">
        <f>N230+H230-O230</f>
        <v/>
      </c>
      <c r="BD230" s="20" t="n">
        <v>45886.5</v>
      </c>
      <c r="BE230" s="20" t="n">
        <v>45886.125</v>
      </c>
      <c r="BF230" s="20" t="n">
        <v>45886.54166666666</v>
      </c>
      <c r="BG230" s="20" t="n">
        <v>45886.625</v>
      </c>
    </row>
    <row r="231">
      <c r="A231" s="5">
        <f>A230+1</f>
        <v/>
      </c>
      <c r="B231" s="3">
        <f>-SUMIFS(df_extrato_zig!G:G,df_extrato_zig!E:E,Conciliacao!A231,df_extrato_zig!D:D,"Saque")-SUMIFS(df_extrato_zig!G:G,df_extrato_zig!E:E,Conciliacao!A231,df_extrato_zig!D:D,"Antecipação")</f>
        <v/>
      </c>
      <c r="C231" s="3">
        <f>SUMIFS(df_extrato_zig!E:E,df_extrato_zig!L:L,Conciliacao!A231,df_extrato_zig!F:F,"DINHEIRO")</f>
        <v/>
      </c>
      <c r="D231" s="3">
        <f>SUMIFS(view_parc_agrup!H:H,view_parc_agrup!G:G,Conciliacao!A231)</f>
        <v/>
      </c>
      <c r="E231" s="3">
        <f>SUMIFS(df_mutuos!I:I,df_mutuos!B:B,Conciliacao!A231)</f>
        <v/>
      </c>
      <c r="F231" s="6">
        <f>SUMIFS(df_bloqueios_judiciais!E:E,df_bloqueios_judiciais!D:D,Conciliacao!A231,df_bloqueios_judiciais!E:E,"&gt;0")</f>
        <v/>
      </c>
      <c r="G231" s="7">
        <f>SUMIFS(df_extratos!I:I,df_extratos!F:F,Conciliacao!BD231,df_extratos!G:G,"CREDITO")+SUMIFS(df_extratos!I:I,df_extratos!F:F,Conciliacao!A231,df_extratos!G:G,"CREDITO")+SUMIFS(df_extratos!I:I,df_extratos!F:F,Conciliacao!BE231,df_extratos!G:G,"CREDITO")+SUMIFS(df_extratos!I:I,df_extratos!F:F,Conciliacao!BF231,df_extratos!G:G,"CREDITO")+SUMIFS(df_extratos!I:I,df_extratos!F:F,Conciliacao!BG231,df_extratos!G:G,"CREDITO")</f>
        <v/>
      </c>
      <c r="H231" s="9">
        <f>G231-SUM(B231:F231)</f>
        <v/>
      </c>
      <c r="I231" s="4">
        <f>SUMIFS(df_blueme_sem_parcelamento!E:E,df_blueme_sem_parcelamento!H:H,Conciliacao!A231)*(-1)</f>
        <v/>
      </c>
      <c r="J231" s="4">
        <f>SUMIFS(df_blueme_com_parcelamento!J:J,df_blueme_com_parcelamento!M:M,Conciliacao!A231)*(-1)</f>
        <v/>
      </c>
      <c r="K231" s="4">
        <f>SUMIFS(df_mutuos!J:J,df_mutuos!B:B,Conciliacao!A231)*(-1)</f>
        <v/>
      </c>
      <c r="L231" s="8">
        <f>SUMIFS(df_bloqueios_judiciais!E:E,df_bloqueios_judiciais!D:D,Conciliacao!A231,df_bloqueios_judiciais!E:E,"&lt;0")</f>
        <v/>
      </c>
      <c r="M231" s="10">
        <f>SUMIFS(df_extratos!I:I,df_extratos!F:F,Conciliacao!BD231,df_extratos!G:G,"DEBITO")+SUMIFS(df_extratos!I:I,df_extratos!F:F,Conciliacao!A231,df_extratos!G:G,"DEBITO")+SUMIFS(df_extratos!I:I,df_extratos!F:F,Conciliacao!BE231,df_extratos!G:G,"DEBITO")+SUMIFS(df_extratos!I:I,df_extratos!F:F,Conciliacao!BF231,df_extratos!G:G,"DEBITO")+SUMIFS(df_extratos!I:I,df_extratos!F:F,Conciliacao!BG231,df_extratos!G:G,"DEBITO")</f>
        <v/>
      </c>
      <c r="N231" s="11">
        <f>M231-SUM(I231:L231)</f>
        <v/>
      </c>
      <c r="O231" s="25">
        <f>SUMIFS(df_ajustes_conciliaco!D:D,df_ajustes_conciliaco!C:C,Conciliacao!A231)</f>
        <v/>
      </c>
      <c r="P231" s="22">
        <f>N231+H231-O231</f>
        <v/>
      </c>
      <c r="BD231" s="20" t="n">
        <v>45887.5</v>
      </c>
      <c r="BE231" s="20" t="n">
        <v>45887.125</v>
      </c>
      <c r="BF231" s="20" t="n">
        <v>45887.54166666666</v>
      </c>
      <c r="BG231" s="20" t="n">
        <v>45887.625</v>
      </c>
    </row>
    <row r="232">
      <c r="A232" s="5">
        <f>A231+1</f>
        <v/>
      </c>
      <c r="B232" s="3">
        <f>-SUMIFS(df_extrato_zig!G:G,df_extrato_zig!E:E,Conciliacao!A232,df_extrato_zig!D:D,"Saque")-SUMIFS(df_extrato_zig!G:G,df_extrato_zig!E:E,Conciliacao!A232,df_extrato_zig!D:D,"Antecipação")</f>
        <v/>
      </c>
      <c r="C232" s="3">
        <f>SUMIFS(df_extrato_zig!E:E,df_extrato_zig!L:L,Conciliacao!A232,df_extrato_zig!F:F,"DINHEIRO")</f>
        <v/>
      </c>
      <c r="D232" s="3">
        <f>SUMIFS(view_parc_agrup!H:H,view_parc_agrup!G:G,Conciliacao!A232)</f>
        <v/>
      </c>
      <c r="E232" s="3">
        <f>SUMIFS(df_mutuos!I:I,df_mutuos!B:B,Conciliacao!A232)</f>
        <v/>
      </c>
      <c r="F232" s="6">
        <f>SUMIFS(df_bloqueios_judiciais!E:E,df_bloqueios_judiciais!D:D,Conciliacao!A232,df_bloqueios_judiciais!E:E,"&gt;0")</f>
        <v/>
      </c>
      <c r="G232" s="7">
        <f>SUMIFS(df_extratos!I:I,df_extratos!F:F,Conciliacao!BD232,df_extratos!G:G,"CREDITO")+SUMIFS(df_extratos!I:I,df_extratos!F:F,Conciliacao!A232,df_extratos!G:G,"CREDITO")+SUMIFS(df_extratos!I:I,df_extratos!F:F,Conciliacao!BE232,df_extratos!G:G,"CREDITO")+SUMIFS(df_extratos!I:I,df_extratos!F:F,Conciliacao!BF232,df_extratos!G:G,"CREDITO")+SUMIFS(df_extratos!I:I,df_extratos!F:F,Conciliacao!BG232,df_extratos!G:G,"CREDITO")</f>
        <v/>
      </c>
      <c r="H232" s="9">
        <f>G232-SUM(B232:F232)</f>
        <v/>
      </c>
      <c r="I232" s="4">
        <f>SUMIFS(df_blueme_sem_parcelamento!E:E,df_blueme_sem_parcelamento!H:H,Conciliacao!A232)*(-1)</f>
        <v/>
      </c>
      <c r="J232" s="4">
        <f>SUMIFS(df_blueme_com_parcelamento!J:J,df_blueme_com_parcelamento!M:M,Conciliacao!A232)*(-1)</f>
        <v/>
      </c>
      <c r="K232" s="4">
        <f>SUMIFS(df_mutuos!J:J,df_mutuos!B:B,Conciliacao!A232)*(-1)</f>
        <v/>
      </c>
      <c r="L232" s="8">
        <f>SUMIFS(df_bloqueios_judiciais!E:E,df_bloqueios_judiciais!D:D,Conciliacao!A232,df_bloqueios_judiciais!E:E,"&lt;0")</f>
        <v/>
      </c>
      <c r="M232" s="10">
        <f>SUMIFS(df_extratos!I:I,df_extratos!F:F,Conciliacao!BD232,df_extratos!G:G,"DEBITO")+SUMIFS(df_extratos!I:I,df_extratos!F:F,Conciliacao!A232,df_extratos!G:G,"DEBITO")+SUMIFS(df_extratos!I:I,df_extratos!F:F,Conciliacao!BE232,df_extratos!G:G,"DEBITO")+SUMIFS(df_extratos!I:I,df_extratos!F:F,Conciliacao!BF232,df_extratos!G:G,"DEBITO")+SUMIFS(df_extratos!I:I,df_extratos!F:F,Conciliacao!BG232,df_extratos!G:G,"DEBITO")</f>
        <v/>
      </c>
      <c r="N232" s="11">
        <f>M232-SUM(I232:L232)</f>
        <v/>
      </c>
      <c r="O232" s="25">
        <f>SUMIFS(df_ajustes_conciliaco!D:D,df_ajustes_conciliaco!C:C,Conciliacao!A232)</f>
        <v/>
      </c>
      <c r="P232" s="22">
        <f>N232+H232-O232</f>
        <v/>
      </c>
      <c r="BD232" s="20" t="n">
        <v>45888.5</v>
      </c>
      <c r="BE232" s="20" t="n">
        <v>45888.125</v>
      </c>
      <c r="BF232" s="20" t="n">
        <v>45888.54166666666</v>
      </c>
      <c r="BG232" s="20" t="n">
        <v>45888.625</v>
      </c>
    </row>
    <row r="233">
      <c r="A233" s="5">
        <f>A232+1</f>
        <v/>
      </c>
      <c r="B233" s="3">
        <f>-SUMIFS(df_extrato_zig!G:G,df_extrato_zig!E:E,Conciliacao!A233,df_extrato_zig!D:D,"Saque")-SUMIFS(df_extrato_zig!G:G,df_extrato_zig!E:E,Conciliacao!A233,df_extrato_zig!D:D,"Antecipação")</f>
        <v/>
      </c>
      <c r="C233" s="3">
        <f>SUMIFS(df_extrato_zig!E:E,df_extrato_zig!L:L,Conciliacao!A233,df_extrato_zig!F:F,"DINHEIRO")</f>
        <v/>
      </c>
      <c r="D233" s="3">
        <f>SUMIFS(view_parc_agrup!H:H,view_parc_agrup!G:G,Conciliacao!A233)</f>
        <v/>
      </c>
      <c r="E233" s="3">
        <f>SUMIFS(df_mutuos!I:I,df_mutuos!B:B,Conciliacao!A233)</f>
        <v/>
      </c>
      <c r="F233" s="6">
        <f>SUMIFS(df_bloqueios_judiciais!E:E,df_bloqueios_judiciais!D:D,Conciliacao!A233,df_bloqueios_judiciais!E:E,"&gt;0")</f>
        <v/>
      </c>
      <c r="G233" s="7">
        <f>SUMIFS(df_extratos!I:I,df_extratos!F:F,Conciliacao!BD233,df_extratos!G:G,"CREDITO")+SUMIFS(df_extratos!I:I,df_extratos!F:F,Conciliacao!A233,df_extratos!G:G,"CREDITO")+SUMIFS(df_extratos!I:I,df_extratos!F:F,Conciliacao!BE233,df_extratos!G:G,"CREDITO")+SUMIFS(df_extratos!I:I,df_extratos!F:F,Conciliacao!BF233,df_extratos!G:G,"CREDITO")+SUMIFS(df_extratos!I:I,df_extratos!F:F,Conciliacao!BG233,df_extratos!G:G,"CREDITO")</f>
        <v/>
      </c>
      <c r="H233" s="9">
        <f>G233-SUM(B233:F233)</f>
        <v/>
      </c>
      <c r="I233" s="4">
        <f>SUMIFS(df_blueme_sem_parcelamento!E:E,df_blueme_sem_parcelamento!H:H,Conciliacao!A233)*(-1)</f>
        <v/>
      </c>
      <c r="J233" s="4">
        <f>SUMIFS(df_blueme_com_parcelamento!J:J,df_blueme_com_parcelamento!M:M,Conciliacao!A233)*(-1)</f>
        <v/>
      </c>
      <c r="K233" s="4">
        <f>SUMIFS(df_mutuos!J:J,df_mutuos!B:B,Conciliacao!A233)*(-1)</f>
        <v/>
      </c>
      <c r="L233" s="8">
        <f>SUMIFS(df_bloqueios_judiciais!E:E,df_bloqueios_judiciais!D:D,Conciliacao!A233,df_bloqueios_judiciais!E:E,"&lt;0")</f>
        <v/>
      </c>
      <c r="M233" s="10">
        <f>SUMIFS(df_extratos!I:I,df_extratos!F:F,Conciliacao!BD233,df_extratos!G:G,"DEBITO")+SUMIFS(df_extratos!I:I,df_extratos!F:F,Conciliacao!A233,df_extratos!G:G,"DEBITO")+SUMIFS(df_extratos!I:I,df_extratos!F:F,Conciliacao!BE233,df_extratos!G:G,"DEBITO")+SUMIFS(df_extratos!I:I,df_extratos!F:F,Conciliacao!BF233,df_extratos!G:G,"DEBITO")+SUMIFS(df_extratos!I:I,df_extratos!F:F,Conciliacao!BG233,df_extratos!G:G,"DEBITO")</f>
        <v/>
      </c>
      <c r="N233" s="11">
        <f>M233-SUM(I233:L233)</f>
        <v/>
      </c>
      <c r="O233" s="25">
        <f>SUMIFS(df_ajustes_conciliaco!D:D,df_ajustes_conciliaco!C:C,Conciliacao!A233)</f>
        <v/>
      </c>
      <c r="P233" s="22">
        <f>N233+H233-O233</f>
        <v/>
      </c>
      <c r="BD233" s="20" t="n">
        <v>45889.5</v>
      </c>
      <c r="BE233" s="20" t="n">
        <v>45889.125</v>
      </c>
      <c r="BF233" s="20" t="n">
        <v>45889.54166666666</v>
      </c>
      <c r="BG233" s="20" t="n">
        <v>45889.625</v>
      </c>
    </row>
    <row r="234">
      <c r="A234" s="5">
        <f>A233+1</f>
        <v/>
      </c>
      <c r="B234" s="3">
        <f>-SUMIFS(df_extrato_zig!G:G,df_extrato_zig!E:E,Conciliacao!A234,df_extrato_zig!D:D,"Saque")-SUMIFS(df_extrato_zig!G:G,df_extrato_zig!E:E,Conciliacao!A234,df_extrato_zig!D:D,"Antecipação")</f>
        <v/>
      </c>
      <c r="C234" s="3">
        <f>SUMIFS(df_extrato_zig!E:E,df_extrato_zig!L:L,Conciliacao!A234,df_extrato_zig!F:F,"DINHEIRO")</f>
        <v/>
      </c>
      <c r="D234" s="3">
        <f>SUMIFS(view_parc_agrup!H:H,view_parc_agrup!G:G,Conciliacao!A234)</f>
        <v/>
      </c>
      <c r="E234" s="3">
        <f>SUMIFS(df_mutuos!I:I,df_mutuos!B:B,Conciliacao!A234)</f>
        <v/>
      </c>
      <c r="F234" s="6">
        <f>SUMIFS(df_bloqueios_judiciais!E:E,df_bloqueios_judiciais!D:D,Conciliacao!A234,df_bloqueios_judiciais!E:E,"&gt;0")</f>
        <v/>
      </c>
      <c r="G234" s="7">
        <f>SUMIFS(df_extratos!I:I,df_extratos!F:F,Conciliacao!BD234,df_extratos!G:G,"CREDITO")+SUMIFS(df_extratos!I:I,df_extratos!F:F,Conciliacao!A234,df_extratos!G:G,"CREDITO")+SUMIFS(df_extratos!I:I,df_extratos!F:F,Conciliacao!BE234,df_extratos!G:G,"CREDITO")+SUMIFS(df_extratos!I:I,df_extratos!F:F,Conciliacao!BF234,df_extratos!G:G,"CREDITO")+SUMIFS(df_extratos!I:I,df_extratos!F:F,Conciliacao!BG234,df_extratos!G:G,"CREDITO")</f>
        <v/>
      </c>
      <c r="H234" s="9">
        <f>G234-SUM(B234:F234)</f>
        <v/>
      </c>
      <c r="I234" s="4">
        <f>SUMIFS(df_blueme_sem_parcelamento!E:E,df_blueme_sem_parcelamento!H:H,Conciliacao!A234)*(-1)</f>
        <v/>
      </c>
      <c r="J234" s="4">
        <f>SUMIFS(df_blueme_com_parcelamento!J:J,df_blueme_com_parcelamento!M:M,Conciliacao!A234)*(-1)</f>
        <v/>
      </c>
      <c r="K234" s="4">
        <f>SUMIFS(df_mutuos!J:J,df_mutuos!B:B,Conciliacao!A234)*(-1)</f>
        <v/>
      </c>
      <c r="L234" s="8">
        <f>SUMIFS(df_bloqueios_judiciais!E:E,df_bloqueios_judiciais!D:D,Conciliacao!A234,df_bloqueios_judiciais!E:E,"&lt;0")</f>
        <v/>
      </c>
      <c r="M234" s="10">
        <f>SUMIFS(df_extratos!I:I,df_extratos!F:F,Conciliacao!BD234,df_extratos!G:G,"DEBITO")+SUMIFS(df_extratos!I:I,df_extratos!F:F,Conciliacao!A234,df_extratos!G:G,"DEBITO")+SUMIFS(df_extratos!I:I,df_extratos!F:F,Conciliacao!BE234,df_extratos!G:G,"DEBITO")+SUMIFS(df_extratos!I:I,df_extratos!F:F,Conciliacao!BF234,df_extratos!G:G,"DEBITO")+SUMIFS(df_extratos!I:I,df_extratos!F:F,Conciliacao!BG234,df_extratos!G:G,"DEBITO")</f>
        <v/>
      </c>
      <c r="N234" s="11">
        <f>M234-SUM(I234:L234)</f>
        <v/>
      </c>
      <c r="O234" s="25">
        <f>SUMIFS(df_ajustes_conciliaco!D:D,df_ajustes_conciliaco!C:C,Conciliacao!A234)</f>
        <v/>
      </c>
      <c r="P234" s="22">
        <f>N234+H234-O234</f>
        <v/>
      </c>
      <c r="BD234" s="20" t="n">
        <v>45890.5</v>
      </c>
      <c r="BE234" s="20" t="n">
        <v>45890.125</v>
      </c>
      <c r="BF234" s="20" t="n">
        <v>45890.54166666666</v>
      </c>
      <c r="BG234" s="20" t="n">
        <v>45890.625</v>
      </c>
    </row>
    <row r="235">
      <c r="A235" s="5">
        <f>A234+1</f>
        <v/>
      </c>
      <c r="B235" s="3">
        <f>-SUMIFS(df_extrato_zig!G:G,df_extrato_zig!E:E,Conciliacao!A235,df_extrato_zig!D:D,"Saque")-SUMIFS(df_extrato_zig!G:G,df_extrato_zig!E:E,Conciliacao!A235,df_extrato_zig!D:D,"Antecipação")</f>
        <v/>
      </c>
      <c r="C235" s="3">
        <f>SUMIFS(df_extrato_zig!E:E,df_extrato_zig!L:L,Conciliacao!A235,df_extrato_zig!F:F,"DINHEIRO")</f>
        <v/>
      </c>
      <c r="D235" s="3">
        <f>SUMIFS(view_parc_agrup!H:H,view_parc_agrup!G:G,Conciliacao!A235)</f>
        <v/>
      </c>
      <c r="E235" s="3">
        <f>SUMIFS(df_mutuos!I:I,df_mutuos!B:B,Conciliacao!A235)</f>
        <v/>
      </c>
      <c r="F235" s="6">
        <f>SUMIFS(df_bloqueios_judiciais!E:E,df_bloqueios_judiciais!D:D,Conciliacao!A235,df_bloqueios_judiciais!E:E,"&gt;0")</f>
        <v/>
      </c>
      <c r="G235" s="7">
        <f>SUMIFS(df_extratos!I:I,df_extratos!F:F,Conciliacao!BD235,df_extratos!G:G,"CREDITO")+SUMIFS(df_extratos!I:I,df_extratos!F:F,Conciliacao!A235,df_extratos!G:G,"CREDITO")+SUMIFS(df_extratos!I:I,df_extratos!F:F,Conciliacao!BE235,df_extratos!G:G,"CREDITO")+SUMIFS(df_extratos!I:I,df_extratos!F:F,Conciliacao!BF235,df_extratos!G:G,"CREDITO")+SUMIFS(df_extratos!I:I,df_extratos!F:F,Conciliacao!BG235,df_extratos!G:G,"CREDITO")</f>
        <v/>
      </c>
      <c r="H235" s="9">
        <f>G235-SUM(B235:F235)</f>
        <v/>
      </c>
      <c r="I235" s="4">
        <f>SUMIFS(df_blueme_sem_parcelamento!E:E,df_blueme_sem_parcelamento!H:H,Conciliacao!A235)*(-1)</f>
        <v/>
      </c>
      <c r="J235" s="4">
        <f>SUMIFS(df_blueme_com_parcelamento!J:J,df_blueme_com_parcelamento!M:M,Conciliacao!A235)*(-1)</f>
        <v/>
      </c>
      <c r="K235" s="4">
        <f>SUMIFS(df_mutuos!J:J,df_mutuos!B:B,Conciliacao!A235)*(-1)</f>
        <v/>
      </c>
      <c r="L235" s="8">
        <f>SUMIFS(df_bloqueios_judiciais!E:E,df_bloqueios_judiciais!D:D,Conciliacao!A235,df_bloqueios_judiciais!E:E,"&lt;0")</f>
        <v/>
      </c>
      <c r="M235" s="10">
        <f>SUMIFS(df_extratos!I:I,df_extratos!F:F,Conciliacao!BD235,df_extratos!G:G,"DEBITO")+SUMIFS(df_extratos!I:I,df_extratos!F:F,Conciliacao!A235,df_extratos!G:G,"DEBITO")+SUMIFS(df_extratos!I:I,df_extratos!F:F,Conciliacao!BE235,df_extratos!G:G,"DEBITO")+SUMIFS(df_extratos!I:I,df_extratos!F:F,Conciliacao!BF235,df_extratos!G:G,"DEBITO")+SUMIFS(df_extratos!I:I,df_extratos!F:F,Conciliacao!BG235,df_extratos!G:G,"DEBITO")</f>
        <v/>
      </c>
      <c r="N235" s="11">
        <f>M235-SUM(I235:L235)</f>
        <v/>
      </c>
      <c r="O235" s="25">
        <f>SUMIFS(df_ajustes_conciliaco!D:D,df_ajustes_conciliaco!C:C,Conciliacao!A235)</f>
        <v/>
      </c>
      <c r="P235" s="22">
        <f>N235+H235-O235</f>
        <v/>
      </c>
      <c r="BD235" s="20" t="n">
        <v>45891.5</v>
      </c>
      <c r="BE235" s="20" t="n">
        <v>45891.125</v>
      </c>
      <c r="BF235" s="20" t="n">
        <v>45891.54166666666</v>
      </c>
      <c r="BG235" s="20" t="n">
        <v>45891.625</v>
      </c>
    </row>
    <row r="236">
      <c r="A236" s="5">
        <f>A235+1</f>
        <v/>
      </c>
      <c r="B236" s="3">
        <f>-SUMIFS(df_extrato_zig!G:G,df_extrato_zig!E:E,Conciliacao!A236,df_extrato_zig!D:D,"Saque")-SUMIFS(df_extrato_zig!G:G,df_extrato_zig!E:E,Conciliacao!A236,df_extrato_zig!D:D,"Antecipação")</f>
        <v/>
      </c>
      <c r="C236" s="3">
        <f>SUMIFS(df_extrato_zig!E:E,df_extrato_zig!L:L,Conciliacao!A236,df_extrato_zig!F:F,"DINHEIRO")</f>
        <v/>
      </c>
      <c r="D236" s="3">
        <f>SUMIFS(view_parc_agrup!H:H,view_parc_agrup!G:G,Conciliacao!A236)</f>
        <v/>
      </c>
      <c r="E236" s="3">
        <f>SUMIFS(df_mutuos!I:I,df_mutuos!B:B,Conciliacao!A236)</f>
        <v/>
      </c>
      <c r="F236" s="6">
        <f>SUMIFS(df_bloqueios_judiciais!E:E,df_bloqueios_judiciais!D:D,Conciliacao!A236,df_bloqueios_judiciais!E:E,"&gt;0")</f>
        <v/>
      </c>
      <c r="G236" s="7">
        <f>SUMIFS(df_extratos!I:I,df_extratos!F:F,Conciliacao!BD236,df_extratos!G:G,"CREDITO")+SUMIFS(df_extratos!I:I,df_extratos!F:F,Conciliacao!A236,df_extratos!G:G,"CREDITO")+SUMIFS(df_extratos!I:I,df_extratos!F:F,Conciliacao!BE236,df_extratos!G:G,"CREDITO")+SUMIFS(df_extratos!I:I,df_extratos!F:F,Conciliacao!BF236,df_extratos!G:G,"CREDITO")+SUMIFS(df_extratos!I:I,df_extratos!F:F,Conciliacao!BG236,df_extratos!G:G,"CREDITO")</f>
        <v/>
      </c>
      <c r="H236" s="9">
        <f>G236-SUM(B236:F236)</f>
        <v/>
      </c>
      <c r="I236" s="4">
        <f>SUMIFS(df_blueme_sem_parcelamento!E:E,df_blueme_sem_parcelamento!H:H,Conciliacao!A236)*(-1)</f>
        <v/>
      </c>
      <c r="J236" s="4">
        <f>SUMIFS(df_blueme_com_parcelamento!J:J,df_blueme_com_parcelamento!M:M,Conciliacao!A236)*(-1)</f>
        <v/>
      </c>
      <c r="K236" s="4">
        <f>SUMIFS(df_mutuos!J:J,df_mutuos!B:B,Conciliacao!A236)*(-1)</f>
        <v/>
      </c>
      <c r="L236" s="8">
        <f>SUMIFS(df_bloqueios_judiciais!E:E,df_bloqueios_judiciais!D:D,Conciliacao!A236,df_bloqueios_judiciais!E:E,"&lt;0")</f>
        <v/>
      </c>
      <c r="M236" s="10">
        <f>SUMIFS(df_extratos!I:I,df_extratos!F:F,Conciliacao!BD236,df_extratos!G:G,"DEBITO")+SUMIFS(df_extratos!I:I,df_extratos!F:F,Conciliacao!A236,df_extratos!G:G,"DEBITO")+SUMIFS(df_extratos!I:I,df_extratos!F:F,Conciliacao!BE236,df_extratos!G:G,"DEBITO")+SUMIFS(df_extratos!I:I,df_extratos!F:F,Conciliacao!BF236,df_extratos!G:G,"DEBITO")+SUMIFS(df_extratos!I:I,df_extratos!F:F,Conciliacao!BG236,df_extratos!G:G,"DEBITO")</f>
        <v/>
      </c>
      <c r="N236" s="11">
        <f>M236-SUM(I236:L236)</f>
        <v/>
      </c>
      <c r="O236" s="25">
        <f>SUMIFS(df_ajustes_conciliaco!D:D,df_ajustes_conciliaco!C:C,Conciliacao!A236)</f>
        <v/>
      </c>
      <c r="P236" s="22">
        <f>N236+H236-O236</f>
        <v/>
      </c>
      <c r="BD236" s="20" t="n">
        <v>45892.5</v>
      </c>
      <c r="BE236" s="20" t="n">
        <v>45892.125</v>
      </c>
      <c r="BF236" s="20" t="n">
        <v>45892.54166666666</v>
      </c>
      <c r="BG236" s="20" t="n">
        <v>45892.625</v>
      </c>
    </row>
    <row r="237">
      <c r="A237" s="5">
        <f>A236+1</f>
        <v/>
      </c>
      <c r="B237" s="3">
        <f>-SUMIFS(df_extrato_zig!G:G,df_extrato_zig!E:E,Conciliacao!A237,df_extrato_zig!D:D,"Saque")-SUMIFS(df_extrato_zig!G:G,df_extrato_zig!E:E,Conciliacao!A237,df_extrato_zig!D:D,"Antecipação")</f>
        <v/>
      </c>
      <c r="C237" s="3">
        <f>SUMIFS(df_extrato_zig!E:E,df_extrato_zig!L:L,Conciliacao!A237,df_extrato_zig!F:F,"DINHEIRO")</f>
        <v/>
      </c>
      <c r="D237" s="3">
        <f>SUMIFS(view_parc_agrup!H:H,view_parc_agrup!G:G,Conciliacao!A237)</f>
        <v/>
      </c>
      <c r="E237" s="3">
        <f>SUMIFS(df_mutuos!I:I,df_mutuos!B:B,Conciliacao!A237)</f>
        <v/>
      </c>
      <c r="F237" s="6">
        <f>SUMIFS(df_bloqueios_judiciais!E:E,df_bloqueios_judiciais!D:D,Conciliacao!A237,df_bloqueios_judiciais!E:E,"&gt;0")</f>
        <v/>
      </c>
      <c r="G237" s="7">
        <f>SUMIFS(df_extratos!I:I,df_extratos!F:F,Conciliacao!BD237,df_extratos!G:G,"CREDITO")+SUMIFS(df_extratos!I:I,df_extratos!F:F,Conciliacao!A237,df_extratos!G:G,"CREDITO")+SUMIFS(df_extratos!I:I,df_extratos!F:F,Conciliacao!BE237,df_extratos!G:G,"CREDITO")+SUMIFS(df_extratos!I:I,df_extratos!F:F,Conciliacao!BF237,df_extratos!G:G,"CREDITO")+SUMIFS(df_extratos!I:I,df_extratos!F:F,Conciliacao!BG237,df_extratos!G:G,"CREDITO")</f>
        <v/>
      </c>
      <c r="H237" s="9">
        <f>G237-SUM(B237:F237)</f>
        <v/>
      </c>
      <c r="I237" s="4">
        <f>SUMIFS(df_blueme_sem_parcelamento!E:E,df_blueme_sem_parcelamento!H:H,Conciliacao!A237)*(-1)</f>
        <v/>
      </c>
      <c r="J237" s="4">
        <f>SUMIFS(df_blueme_com_parcelamento!J:J,df_blueme_com_parcelamento!M:M,Conciliacao!A237)*(-1)</f>
        <v/>
      </c>
      <c r="K237" s="4">
        <f>SUMIFS(df_mutuos!J:J,df_mutuos!B:B,Conciliacao!A237)*(-1)</f>
        <v/>
      </c>
      <c r="L237" s="8">
        <f>SUMIFS(df_bloqueios_judiciais!E:E,df_bloqueios_judiciais!D:D,Conciliacao!A237,df_bloqueios_judiciais!E:E,"&lt;0")</f>
        <v/>
      </c>
      <c r="M237" s="10">
        <f>SUMIFS(df_extratos!I:I,df_extratos!F:F,Conciliacao!BD237,df_extratos!G:G,"DEBITO")+SUMIFS(df_extratos!I:I,df_extratos!F:F,Conciliacao!A237,df_extratos!G:G,"DEBITO")+SUMIFS(df_extratos!I:I,df_extratos!F:F,Conciliacao!BE237,df_extratos!G:G,"DEBITO")+SUMIFS(df_extratos!I:I,df_extratos!F:F,Conciliacao!BF237,df_extratos!G:G,"DEBITO")+SUMIFS(df_extratos!I:I,df_extratos!F:F,Conciliacao!BG237,df_extratos!G:G,"DEBITO")</f>
        <v/>
      </c>
      <c r="N237" s="11">
        <f>M237-SUM(I237:L237)</f>
        <v/>
      </c>
      <c r="O237" s="25">
        <f>SUMIFS(df_ajustes_conciliaco!D:D,df_ajustes_conciliaco!C:C,Conciliacao!A237)</f>
        <v/>
      </c>
      <c r="P237" s="22">
        <f>N237+H237-O237</f>
        <v/>
      </c>
      <c r="BD237" s="20" t="n">
        <v>45893.5</v>
      </c>
      <c r="BE237" s="20" t="n">
        <v>45893.125</v>
      </c>
      <c r="BF237" s="20" t="n">
        <v>45893.54166666666</v>
      </c>
      <c r="BG237" s="20" t="n">
        <v>45893.625</v>
      </c>
    </row>
    <row r="238">
      <c r="A238" s="5">
        <f>A237+1</f>
        <v/>
      </c>
      <c r="B238" s="3">
        <f>-SUMIFS(df_extrato_zig!G:G,df_extrato_zig!E:E,Conciliacao!A238,df_extrato_zig!D:D,"Saque")-SUMIFS(df_extrato_zig!G:G,df_extrato_zig!E:E,Conciliacao!A238,df_extrato_zig!D:D,"Antecipação")</f>
        <v/>
      </c>
      <c r="C238" s="3">
        <f>SUMIFS(df_extrato_zig!E:E,df_extrato_zig!L:L,Conciliacao!A238,df_extrato_zig!F:F,"DINHEIRO")</f>
        <v/>
      </c>
      <c r="D238" s="3">
        <f>SUMIFS(view_parc_agrup!H:H,view_parc_agrup!G:G,Conciliacao!A238)</f>
        <v/>
      </c>
      <c r="E238" s="3">
        <f>SUMIFS(df_mutuos!I:I,df_mutuos!B:B,Conciliacao!A238)</f>
        <v/>
      </c>
      <c r="F238" s="6">
        <f>SUMIFS(df_bloqueios_judiciais!E:E,df_bloqueios_judiciais!D:D,Conciliacao!A238,df_bloqueios_judiciais!E:E,"&gt;0")</f>
        <v/>
      </c>
      <c r="G238" s="7">
        <f>SUMIFS(df_extratos!I:I,df_extratos!F:F,Conciliacao!BD238,df_extratos!G:G,"CREDITO")+SUMIFS(df_extratos!I:I,df_extratos!F:F,Conciliacao!A238,df_extratos!G:G,"CREDITO")+SUMIFS(df_extratos!I:I,df_extratos!F:F,Conciliacao!BE238,df_extratos!G:G,"CREDITO")+SUMIFS(df_extratos!I:I,df_extratos!F:F,Conciliacao!BF238,df_extratos!G:G,"CREDITO")+SUMIFS(df_extratos!I:I,df_extratos!F:F,Conciliacao!BG238,df_extratos!G:G,"CREDITO")</f>
        <v/>
      </c>
      <c r="H238" s="9">
        <f>G238-SUM(B238:F238)</f>
        <v/>
      </c>
      <c r="I238" s="4">
        <f>SUMIFS(df_blueme_sem_parcelamento!E:E,df_blueme_sem_parcelamento!H:H,Conciliacao!A238)*(-1)</f>
        <v/>
      </c>
      <c r="J238" s="4">
        <f>SUMIFS(df_blueme_com_parcelamento!J:J,df_blueme_com_parcelamento!M:M,Conciliacao!A238)*(-1)</f>
        <v/>
      </c>
      <c r="K238" s="4">
        <f>SUMIFS(df_mutuos!J:J,df_mutuos!B:B,Conciliacao!A238)*(-1)</f>
        <v/>
      </c>
      <c r="L238" s="8">
        <f>SUMIFS(df_bloqueios_judiciais!E:E,df_bloqueios_judiciais!D:D,Conciliacao!A238,df_bloqueios_judiciais!E:E,"&lt;0")</f>
        <v/>
      </c>
      <c r="M238" s="10">
        <f>SUMIFS(df_extratos!I:I,df_extratos!F:F,Conciliacao!BD238,df_extratos!G:G,"DEBITO")+SUMIFS(df_extratos!I:I,df_extratos!F:F,Conciliacao!A238,df_extratos!G:G,"DEBITO")+SUMIFS(df_extratos!I:I,df_extratos!F:F,Conciliacao!BE238,df_extratos!G:G,"DEBITO")+SUMIFS(df_extratos!I:I,df_extratos!F:F,Conciliacao!BF238,df_extratos!G:G,"DEBITO")+SUMIFS(df_extratos!I:I,df_extratos!F:F,Conciliacao!BG238,df_extratos!G:G,"DEBITO")</f>
        <v/>
      </c>
      <c r="N238" s="11">
        <f>M238-SUM(I238:L238)</f>
        <v/>
      </c>
      <c r="O238" s="25">
        <f>SUMIFS(df_ajustes_conciliaco!D:D,df_ajustes_conciliaco!C:C,Conciliacao!A238)</f>
        <v/>
      </c>
      <c r="P238" s="22">
        <f>N238+H238-O238</f>
        <v/>
      </c>
      <c r="BD238" s="20" t="n">
        <v>45894.5</v>
      </c>
      <c r="BE238" s="20" t="n">
        <v>45894.125</v>
      </c>
      <c r="BF238" s="20" t="n">
        <v>45894.54166666666</v>
      </c>
      <c r="BG238" s="20" t="n">
        <v>45894.625</v>
      </c>
    </row>
    <row r="239">
      <c r="A239" s="5">
        <f>A238+1</f>
        <v/>
      </c>
      <c r="B239" s="3">
        <f>-SUMIFS(df_extrato_zig!G:G,df_extrato_zig!E:E,Conciliacao!A239,df_extrato_zig!D:D,"Saque")-SUMIFS(df_extrato_zig!G:G,df_extrato_zig!E:E,Conciliacao!A239,df_extrato_zig!D:D,"Antecipação")</f>
        <v/>
      </c>
      <c r="C239" s="3">
        <f>SUMIFS(df_extrato_zig!E:E,df_extrato_zig!L:L,Conciliacao!A239,df_extrato_zig!F:F,"DINHEIRO")</f>
        <v/>
      </c>
      <c r="D239" s="3">
        <f>SUMIFS(view_parc_agrup!H:H,view_parc_agrup!G:G,Conciliacao!A239)</f>
        <v/>
      </c>
      <c r="E239" s="3">
        <f>SUMIFS(df_mutuos!I:I,df_mutuos!B:B,Conciliacao!A239)</f>
        <v/>
      </c>
      <c r="F239" s="6">
        <f>SUMIFS(df_bloqueios_judiciais!E:E,df_bloqueios_judiciais!D:D,Conciliacao!A239,df_bloqueios_judiciais!E:E,"&gt;0")</f>
        <v/>
      </c>
      <c r="G239" s="7">
        <f>SUMIFS(df_extratos!I:I,df_extratos!F:F,Conciliacao!BD239,df_extratos!G:G,"CREDITO")+SUMIFS(df_extratos!I:I,df_extratos!F:F,Conciliacao!A239,df_extratos!G:G,"CREDITO")+SUMIFS(df_extratos!I:I,df_extratos!F:F,Conciliacao!BE239,df_extratos!G:G,"CREDITO")+SUMIFS(df_extratos!I:I,df_extratos!F:F,Conciliacao!BF239,df_extratos!G:G,"CREDITO")+SUMIFS(df_extratos!I:I,df_extratos!F:F,Conciliacao!BG239,df_extratos!G:G,"CREDITO")</f>
        <v/>
      </c>
      <c r="H239" s="9">
        <f>G239-SUM(B239:F239)</f>
        <v/>
      </c>
      <c r="I239" s="4">
        <f>SUMIFS(df_blueme_sem_parcelamento!E:E,df_blueme_sem_parcelamento!H:H,Conciliacao!A239)*(-1)</f>
        <v/>
      </c>
      <c r="J239" s="4">
        <f>SUMIFS(df_blueme_com_parcelamento!J:J,df_blueme_com_parcelamento!M:M,Conciliacao!A239)*(-1)</f>
        <v/>
      </c>
      <c r="K239" s="4">
        <f>SUMIFS(df_mutuos!J:J,df_mutuos!B:B,Conciliacao!A239)*(-1)</f>
        <v/>
      </c>
      <c r="L239" s="8">
        <f>SUMIFS(df_bloqueios_judiciais!E:E,df_bloqueios_judiciais!D:D,Conciliacao!A239,df_bloqueios_judiciais!E:E,"&lt;0")</f>
        <v/>
      </c>
      <c r="M239" s="10">
        <f>SUMIFS(df_extratos!I:I,df_extratos!F:F,Conciliacao!BD239,df_extratos!G:G,"DEBITO")+SUMIFS(df_extratos!I:I,df_extratos!F:F,Conciliacao!A239,df_extratos!G:G,"DEBITO")+SUMIFS(df_extratos!I:I,df_extratos!F:F,Conciliacao!BE239,df_extratos!G:G,"DEBITO")+SUMIFS(df_extratos!I:I,df_extratos!F:F,Conciliacao!BF239,df_extratos!G:G,"DEBITO")+SUMIFS(df_extratos!I:I,df_extratos!F:F,Conciliacao!BG239,df_extratos!G:G,"DEBITO")</f>
        <v/>
      </c>
      <c r="N239" s="11">
        <f>M239-SUM(I239:L239)</f>
        <v/>
      </c>
      <c r="O239" s="25">
        <f>SUMIFS(df_ajustes_conciliaco!D:D,df_ajustes_conciliaco!C:C,Conciliacao!A239)</f>
        <v/>
      </c>
      <c r="P239" s="22">
        <f>N239+H239-O239</f>
        <v/>
      </c>
      <c r="BD239" s="20" t="n">
        <v>45895.5</v>
      </c>
      <c r="BE239" s="20" t="n">
        <v>45895.125</v>
      </c>
      <c r="BF239" s="20" t="n">
        <v>45895.54166666666</v>
      </c>
      <c r="BG239" s="20" t="n">
        <v>45895.625</v>
      </c>
    </row>
    <row r="240">
      <c r="A240" s="5">
        <f>A239+1</f>
        <v/>
      </c>
      <c r="B240" s="3">
        <f>-SUMIFS(df_extrato_zig!G:G,df_extrato_zig!E:E,Conciliacao!A240,df_extrato_zig!D:D,"Saque")-SUMIFS(df_extrato_zig!G:G,df_extrato_zig!E:E,Conciliacao!A240,df_extrato_zig!D:D,"Antecipação")</f>
        <v/>
      </c>
      <c r="C240" s="3">
        <f>SUMIFS(df_extrato_zig!E:E,df_extrato_zig!L:L,Conciliacao!A240,df_extrato_zig!F:F,"DINHEIRO")</f>
        <v/>
      </c>
      <c r="D240" s="3">
        <f>SUMIFS(view_parc_agrup!H:H,view_parc_agrup!G:G,Conciliacao!A240)</f>
        <v/>
      </c>
      <c r="E240" s="3">
        <f>SUMIFS(df_mutuos!I:I,df_mutuos!B:B,Conciliacao!A240)</f>
        <v/>
      </c>
      <c r="F240" s="6">
        <f>SUMIFS(df_bloqueios_judiciais!E:E,df_bloqueios_judiciais!D:D,Conciliacao!A240,df_bloqueios_judiciais!E:E,"&gt;0")</f>
        <v/>
      </c>
      <c r="G240" s="7">
        <f>SUMIFS(df_extratos!I:I,df_extratos!F:F,Conciliacao!BD240,df_extratos!G:G,"CREDITO")+SUMIFS(df_extratos!I:I,df_extratos!F:F,Conciliacao!A240,df_extratos!G:G,"CREDITO")+SUMIFS(df_extratos!I:I,df_extratos!F:F,Conciliacao!BE240,df_extratos!G:G,"CREDITO")+SUMIFS(df_extratos!I:I,df_extratos!F:F,Conciliacao!BF240,df_extratos!G:G,"CREDITO")+SUMIFS(df_extratos!I:I,df_extratos!F:F,Conciliacao!BG240,df_extratos!G:G,"CREDITO")</f>
        <v/>
      </c>
      <c r="H240" s="9">
        <f>G240-SUM(B240:F240)</f>
        <v/>
      </c>
      <c r="I240" s="4">
        <f>SUMIFS(df_blueme_sem_parcelamento!E:E,df_blueme_sem_parcelamento!H:H,Conciliacao!A240)*(-1)</f>
        <v/>
      </c>
      <c r="J240" s="4">
        <f>SUMIFS(df_blueme_com_parcelamento!J:J,df_blueme_com_parcelamento!M:M,Conciliacao!A240)*(-1)</f>
        <v/>
      </c>
      <c r="K240" s="4">
        <f>SUMIFS(df_mutuos!J:J,df_mutuos!B:B,Conciliacao!A240)*(-1)</f>
        <v/>
      </c>
      <c r="L240" s="8">
        <f>SUMIFS(df_bloqueios_judiciais!E:E,df_bloqueios_judiciais!D:D,Conciliacao!A240,df_bloqueios_judiciais!E:E,"&lt;0")</f>
        <v/>
      </c>
      <c r="M240" s="10">
        <f>SUMIFS(df_extratos!I:I,df_extratos!F:F,Conciliacao!BD240,df_extratos!G:G,"DEBITO")+SUMIFS(df_extratos!I:I,df_extratos!F:F,Conciliacao!A240,df_extratos!G:G,"DEBITO")+SUMIFS(df_extratos!I:I,df_extratos!F:F,Conciliacao!BE240,df_extratos!G:G,"DEBITO")+SUMIFS(df_extratos!I:I,df_extratos!F:F,Conciliacao!BF240,df_extratos!G:G,"DEBITO")+SUMIFS(df_extratos!I:I,df_extratos!F:F,Conciliacao!BG240,df_extratos!G:G,"DEBITO")</f>
        <v/>
      </c>
      <c r="N240" s="11">
        <f>M240-SUM(I240:L240)</f>
        <v/>
      </c>
      <c r="O240" s="25">
        <f>SUMIFS(df_ajustes_conciliaco!D:D,df_ajustes_conciliaco!C:C,Conciliacao!A240)</f>
        <v/>
      </c>
      <c r="P240" s="22">
        <f>N240+H240-O240</f>
        <v/>
      </c>
      <c r="BD240" s="20" t="n">
        <v>45896.5</v>
      </c>
      <c r="BE240" s="20" t="n">
        <v>45896.125</v>
      </c>
      <c r="BF240" s="20" t="n">
        <v>45896.54166666666</v>
      </c>
      <c r="BG240" s="20" t="n">
        <v>45896.625</v>
      </c>
    </row>
    <row r="241">
      <c r="A241" s="5">
        <f>A240+1</f>
        <v/>
      </c>
      <c r="B241" s="3">
        <f>-SUMIFS(df_extrato_zig!G:G,df_extrato_zig!E:E,Conciliacao!A241,df_extrato_zig!D:D,"Saque")-SUMIFS(df_extrato_zig!G:G,df_extrato_zig!E:E,Conciliacao!A241,df_extrato_zig!D:D,"Antecipação")</f>
        <v/>
      </c>
      <c r="C241" s="3">
        <f>SUMIFS(df_extrato_zig!E:E,df_extrato_zig!L:L,Conciliacao!A241,df_extrato_zig!F:F,"DINHEIRO")</f>
        <v/>
      </c>
      <c r="D241" s="3">
        <f>SUMIFS(view_parc_agrup!H:H,view_parc_agrup!G:G,Conciliacao!A241)</f>
        <v/>
      </c>
      <c r="E241" s="3">
        <f>SUMIFS(df_mutuos!I:I,df_mutuos!B:B,Conciliacao!A241)</f>
        <v/>
      </c>
      <c r="F241" s="6">
        <f>SUMIFS(df_bloqueios_judiciais!E:E,df_bloqueios_judiciais!D:D,Conciliacao!A241,df_bloqueios_judiciais!E:E,"&gt;0")</f>
        <v/>
      </c>
      <c r="G241" s="7">
        <f>SUMIFS(df_extratos!I:I,df_extratos!F:F,Conciliacao!BD241,df_extratos!G:G,"CREDITO")+SUMIFS(df_extratos!I:I,df_extratos!F:F,Conciliacao!A241,df_extratos!G:G,"CREDITO")+SUMIFS(df_extratos!I:I,df_extratos!F:F,Conciliacao!BE241,df_extratos!G:G,"CREDITO")+SUMIFS(df_extratos!I:I,df_extratos!F:F,Conciliacao!BF241,df_extratos!G:G,"CREDITO")+SUMIFS(df_extratos!I:I,df_extratos!F:F,Conciliacao!BG241,df_extratos!G:G,"CREDITO")</f>
        <v/>
      </c>
      <c r="H241" s="9">
        <f>G241-SUM(B241:F241)</f>
        <v/>
      </c>
      <c r="I241" s="4">
        <f>SUMIFS(df_blueme_sem_parcelamento!E:E,df_blueme_sem_parcelamento!H:H,Conciliacao!A241)*(-1)</f>
        <v/>
      </c>
      <c r="J241" s="4">
        <f>SUMIFS(df_blueme_com_parcelamento!J:J,df_blueme_com_parcelamento!M:M,Conciliacao!A241)*(-1)</f>
        <v/>
      </c>
      <c r="K241" s="4">
        <f>SUMIFS(df_mutuos!J:J,df_mutuos!B:B,Conciliacao!A241)*(-1)</f>
        <v/>
      </c>
      <c r="L241" s="8">
        <f>SUMIFS(df_bloqueios_judiciais!E:E,df_bloqueios_judiciais!D:D,Conciliacao!A241,df_bloqueios_judiciais!E:E,"&lt;0")</f>
        <v/>
      </c>
      <c r="M241" s="10">
        <f>SUMIFS(df_extratos!I:I,df_extratos!F:F,Conciliacao!BD241,df_extratos!G:G,"DEBITO")+SUMIFS(df_extratos!I:I,df_extratos!F:F,Conciliacao!A241,df_extratos!G:G,"DEBITO")+SUMIFS(df_extratos!I:I,df_extratos!F:F,Conciliacao!BE241,df_extratos!G:G,"DEBITO")+SUMIFS(df_extratos!I:I,df_extratos!F:F,Conciliacao!BF241,df_extratos!G:G,"DEBITO")+SUMIFS(df_extratos!I:I,df_extratos!F:F,Conciliacao!BG241,df_extratos!G:G,"DEBITO")</f>
        <v/>
      </c>
      <c r="N241" s="11">
        <f>M241-SUM(I241:L241)</f>
        <v/>
      </c>
      <c r="O241" s="25">
        <f>SUMIFS(df_ajustes_conciliaco!D:D,df_ajustes_conciliaco!C:C,Conciliacao!A241)</f>
        <v/>
      </c>
      <c r="P241" s="22">
        <f>N241+H241-O241</f>
        <v/>
      </c>
      <c r="BD241" s="20" t="n">
        <v>45897.5</v>
      </c>
      <c r="BE241" s="20" t="n">
        <v>45897.125</v>
      </c>
      <c r="BF241" s="20" t="n">
        <v>45897.54166666666</v>
      </c>
      <c r="BG241" s="20" t="n">
        <v>45897.625</v>
      </c>
    </row>
    <row r="242">
      <c r="A242" s="5">
        <f>A241+1</f>
        <v/>
      </c>
      <c r="B242" s="3">
        <f>-SUMIFS(df_extrato_zig!G:G,df_extrato_zig!E:E,Conciliacao!A242,df_extrato_zig!D:D,"Saque")-SUMIFS(df_extrato_zig!G:G,df_extrato_zig!E:E,Conciliacao!A242,df_extrato_zig!D:D,"Antecipação")</f>
        <v/>
      </c>
      <c r="C242" s="3">
        <f>SUMIFS(df_extrato_zig!E:E,df_extrato_zig!L:L,Conciliacao!A242,df_extrato_zig!F:F,"DINHEIRO")</f>
        <v/>
      </c>
      <c r="D242" s="3">
        <f>SUMIFS(view_parc_agrup!H:H,view_parc_agrup!G:G,Conciliacao!A242)</f>
        <v/>
      </c>
      <c r="E242" s="3">
        <f>SUMIFS(df_mutuos!I:I,df_mutuos!B:B,Conciliacao!A242)</f>
        <v/>
      </c>
      <c r="F242" s="6">
        <f>SUMIFS(df_bloqueios_judiciais!E:E,df_bloqueios_judiciais!D:D,Conciliacao!A242,df_bloqueios_judiciais!E:E,"&gt;0")</f>
        <v/>
      </c>
      <c r="G242" s="7">
        <f>SUMIFS(df_extratos!I:I,df_extratos!F:F,Conciliacao!BD242,df_extratos!G:G,"CREDITO")+SUMIFS(df_extratos!I:I,df_extratos!F:F,Conciliacao!A242,df_extratos!G:G,"CREDITO")+SUMIFS(df_extratos!I:I,df_extratos!F:F,Conciliacao!BE242,df_extratos!G:G,"CREDITO")+SUMIFS(df_extratos!I:I,df_extratos!F:F,Conciliacao!BF242,df_extratos!G:G,"CREDITO")+SUMIFS(df_extratos!I:I,df_extratos!F:F,Conciliacao!BG242,df_extratos!G:G,"CREDITO")</f>
        <v/>
      </c>
      <c r="H242" s="9">
        <f>G242-SUM(B242:F242)</f>
        <v/>
      </c>
      <c r="I242" s="4">
        <f>SUMIFS(df_blueme_sem_parcelamento!E:E,df_blueme_sem_parcelamento!H:H,Conciliacao!A242)*(-1)</f>
        <v/>
      </c>
      <c r="J242" s="4">
        <f>SUMIFS(df_blueme_com_parcelamento!J:J,df_blueme_com_parcelamento!M:M,Conciliacao!A242)*(-1)</f>
        <v/>
      </c>
      <c r="K242" s="4">
        <f>SUMIFS(df_mutuos!J:J,df_mutuos!B:B,Conciliacao!A242)*(-1)</f>
        <v/>
      </c>
      <c r="L242" s="8">
        <f>SUMIFS(df_bloqueios_judiciais!E:E,df_bloqueios_judiciais!D:D,Conciliacao!A242,df_bloqueios_judiciais!E:E,"&lt;0")</f>
        <v/>
      </c>
      <c r="M242" s="10">
        <f>SUMIFS(df_extratos!I:I,df_extratos!F:F,Conciliacao!BD242,df_extratos!G:G,"DEBITO")+SUMIFS(df_extratos!I:I,df_extratos!F:F,Conciliacao!A242,df_extratos!G:G,"DEBITO")+SUMIFS(df_extratos!I:I,df_extratos!F:F,Conciliacao!BE242,df_extratos!G:G,"DEBITO")+SUMIFS(df_extratos!I:I,df_extratos!F:F,Conciliacao!BF242,df_extratos!G:G,"DEBITO")+SUMIFS(df_extratos!I:I,df_extratos!F:F,Conciliacao!BG242,df_extratos!G:G,"DEBITO")</f>
        <v/>
      </c>
      <c r="N242" s="11">
        <f>M242-SUM(I242:L242)</f>
        <v/>
      </c>
      <c r="O242" s="25">
        <f>SUMIFS(df_ajustes_conciliaco!D:D,df_ajustes_conciliaco!C:C,Conciliacao!A242)</f>
        <v/>
      </c>
      <c r="P242" s="22">
        <f>N242+H242-O242</f>
        <v/>
      </c>
      <c r="BD242" s="20" t="n">
        <v>45898.5</v>
      </c>
      <c r="BE242" s="20" t="n">
        <v>45898.125</v>
      </c>
      <c r="BF242" s="20" t="n">
        <v>45898.54166666666</v>
      </c>
      <c r="BG242" s="20" t="n">
        <v>45898.625</v>
      </c>
    </row>
    <row r="243">
      <c r="A243" s="5">
        <f>A242+1</f>
        <v/>
      </c>
      <c r="B243" s="3">
        <f>-SUMIFS(df_extrato_zig!G:G,df_extrato_zig!E:E,Conciliacao!A243,df_extrato_zig!D:D,"Saque")-SUMIFS(df_extrato_zig!G:G,df_extrato_zig!E:E,Conciliacao!A243,df_extrato_zig!D:D,"Antecipação")</f>
        <v/>
      </c>
      <c r="C243" s="3">
        <f>SUMIFS(df_extrato_zig!E:E,df_extrato_zig!L:L,Conciliacao!A243,df_extrato_zig!F:F,"DINHEIRO")</f>
        <v/>
      </c>
      <c r="D243" s="3">
        <f>SUMIFS(view_parc_agrup!H:H,view_parc_agrup!G:G,Conciliacao!A243)</f>
        <v/>
      </c>
      <c r="E243" s="3">
        <f>SUMIFS(df_mutuos!I:I,df_mutuos!B:B,Conciliacao!A243)</f>
        <v/>
      </c>
      <c r="F243" s="6">
        <f>SUMIFS(df_bloqueios_judiciais!E:E,df_bloqueios_judiciais!D:D,Conciliacao!A243,df_bloqueios_judiciais!E:E,"&gt;0")</f>
        <v/>
      </c>
      <c r="G243" s="7">
        <f>SUMIFS(df_extratos!I:I,df_extratos!F:F,Conciliacao!BD243,df_extratos!G:G,"CREDITO")+SUMIFS(df_extratos!I:I,df_extratos!F:F,Conciliacao!A243,df_extratos!G:G,"CREDITO")+SUMIFS(df_extratos!I:I,df_extratos!F:F,Conciliacao!BE243,df_extratos!G:G,"CREDITO")+SUMIFS(df_extratos!I:I,df_extratos!F:F,Conciliacao!BF243,df_extratos!G:G,"CREDITO")+SUMIFS(df_extratos!I:I,df_extratos!F:F,Conciliacao!BG243,df_extratos!G:G,"CREDITO")</f>
        <v/>
      </c>
      <c r="H243" s="9">
        <f>G243-SUM(B243:F243)</f>
        <v/>
      </c>
      <c r="I243" s="4">
        <f>SUMIFS(df_blueme_sem_parcelamento!E:E,df_blueme_sem_parcelamento!H:H,Conciliacao!A243)*(-1)</f>
        <v/>
      </c>
      <c r="J243" s="4">
        <f>SUMIFS(df_blueme_com_parcelamento!J:J,df_blueme_com_parcelamento!M:M,Conciliacao!A243)*(-1)</f>
        <v/>
      </c>
      <c r="K243" s="4">
        <f>SUMIFS(df_mutuos!J:J,df_mutuos!B:B,Conciliacao!A243)*(-1)</f>
        <v/>
      </c>
      <c r="L243" s="8">
        <f>SUMIFS(df_bloqueios_judiciais!E:E,df_bloqueios_judiciais!D:D,Conciliacao!A243,df_bloqueios_judiciais!E:E,"&lt;0")</f>
        <v/>
      </c>
      <c r="M243" s="10">
        <f>SUMIFS(df_extratos!I:I,df_extratos!F:F,Conciliacao!BD243,df_extratos!G:G,"DEBITO")+SUMIFS(df_extratos!I:I,df_extratos!F:F,Conciliacao!A243,df_extratos!G:G,"DEBITO")+SUMIFS(df_extratos!I:I,df_extratos!F:F,Conciliacao!BE243,df_extratos!G:G,"DEBITO")+SUMIFS(df_extratos!I:I,df_extratos!F:F,Conciliacao!BF243,df_extratos!G:G,"DEBITO")+SUMIFS(df_extratos!I:I,df_extratos!F:F,Conciliacao!BG243,df_extratos!G:G,"DEBITO")</f>
        <v/>
      </c>
      <c r="N243" s="11">
        <f>M243-SUM(I243:L243)</f>
        <v/>
      </c>
      <c r="O243" s="25">
        <f>SUMIFS(df_ajustes_conciliaco!D:D,df_ajustes_conciliaco!C:C,Conciliacao!A243)</f>
        <v/>
      </c>
      <c r="P243" s="22">
        <f>N243+H243-O243</f>
        <v/>
      </c>
      <c r="BD243" s="20" t="n">
        <v>45899.5</v>
      </c>
      <c r="BE243" s="20" t="n">
        <v>45899.125</v>
      </c>
      <c r="BF243" s="20" t="n">
        <v>45899.54166666666</v>
      </c>
      <c r="BG243" s="20" t="n">
        <v>45899.625</v>
      </c>
    </row>
    <row r="244">
      <c r="A244" s="5">
        <f>A243+1</f>
        <v/>
      </c>
      <c r="B244" s="3">
        <f>-SUMIFS(df_extrato_zig!G:G,df_extrato_zig!E:E,Conciliacao!A244,df_extrato_zig!D:D,"Saque")-SUMIFS(df_extrato_zig!G:G,df_extrato_zig!E:E,Conciliacao!A244,df_extrato_zig!D:D,"Antecipação")</f>
        <v/>
      </c>
      <c r="C244" s="3">
        <f>SUMIFS(df_extrato_zig!E:E,df_extrato_zig!L:L,Conciliacao!A244,df_extrato_zig!F:F,"DINHEIRO")</f>
        <v/>
      </c>
      <c r="D244" s="3">
        <f>SUMIFS(view_parc_agrup!H:H,view_parc_agrup!G:G,Conciliacao!A244)</f>
        <v/>
      </c>
      <c r="E244" s="3">
        <f>SUMIFS(df_mutuos!I:I,df_mutuos!B:B,Conciliacao!A244)</f>
        <v/>
      </c>
      <c r="F244" s="6">
        <f>SUMIFS(df_bloqueios_judiciais!E:E,df_bloqueios_judiciais!D:D,Conciliacao!A244,df_bloqueios_judiciais!E:E,"&gt;0")</f>
        <v/>
      </c>
      <c r="G244" s="7">
        <f>SUMIFS(df_extratos!I:I,df_extratos!F:F,Conciliacao!BD244,df_extratos!G:G,"CREDITO")+SUMIFS(df_extratos!I:I,df_extratos!F:F,Conciliacao!A244,df_extratos!G:G,"CREDITO")+SUMIFS(df_extratos!I:I,df_extratos!F:F,Conciliacao!BE244,df_extratos!G:G,"CREDITO")+SUMIFS(df_extratos!I:I,df_extratos!F:F,Conciliacao!BF244,df_extratos!G:G,"CREDITO")+SUMIFS(df_extratos!I:I,df_extratos!F:F,Conciliacao!BG244,df_extratos!G:G,"CREDITO")</f>
        <v/>
      </c>
      <c r="H244" s="9">
        <f>G244-SUM(B244:F244)</f>
        <v/>
      </c>
      <c r="I244" s="4">
        <f>SUMIFS(df_blueme_sem_parcelamento!E:E,df_blueme_sem_parcelamento!H:H,Conciliacao!A244)*(-1)</f>
        <v/>
      </c>
      <c r="J244" s="4">
        <f>SUMIFS(df_blueme_com_parcelamento!J:J,df_blueme_com_parcelamento!M:M,Conciliacao!A244)*(-1)</f>
        <v/>
      </c>
      <c r="K244" s="4">
        <f>SUMIFS(df_mutuos!J:J,df_mutuos!B:B,Conciliacao!A244)*(-1)</f>
        <v/>
      </c>
      <c r="L244" s="8">
        <f>SUMIFS(df_bloqueios_judiciais!E:E,df_bloqueios_judiciais!D:D,Conciliacao!A244,df_bloqueios_judiciais!E:E,"&lt;0")</f>
        <v/>
      </c>
      <c r="M244" s="10">
        <f>SUMIFS(df_extratos!I:I,df_extratos!F:F,Conciliacao!BD244,df_extratos!G:G,"DEBITO")+SUMIFS(df_extratos!I:I,df_extratos!F:F,Conciliacao!A244,df_extratos!G:G,"DEBITO")+SUMIFS(df_extratos!I:I,df_extratos!F:F,Conciliacao!BE244,df_extratos!G:G,"DEBITO")+SUMIFS(df_extratos!I:I,df_extratos!F:F,Conciliacao!BF244,df_extratos!G:G,"DEBITO")+SUMIFS(df_extratos!I:I,df_extratos!F:F,Conciliacao!BG244,df_extratos!G:G,"DEBITO")</f>
        <v/>
      </c>
      <c r="N244" s="11">
        <f>M244-SUM(I244:L244)</f>
        <v/>
      </c>
      <c r="O244" s="25">
        <f>SUMIFS(df_ajustes_conciliaco!D:D,df_ajustes_conciliaco!C:C,Conciliacao!A244)</f>
        <v/>
      </c>
      <c r="P244" s="22">
        <f>N244+H244-O244</f>
        <v/>
      </c>
      <c r="BD244" s="20" t="n">
        <v>45900.5</v>
      </c>
      <c r="BE244" s="20" t="n">
        <v>45900.125</v>
      </c>
      <c r="BF244" s="20" t="n">
        <v>45900.54166666666</v>
      </c>
      <c r="BG244" s="20" t="n">
        <v>45900.625</v>
      </c>
    </row>
    <row r="245">
      <c r="A245" s="5">
        <f>A244+1</f>
        <v/>
      </c>
      <c r="B245" s="3">
        <f>-SUMIFS(df_extrato_zig!G:G,df_extrato_zig!E:E,Conciliacao!A245,df_extrato_zig!D:D,"Saque")-SUMIFS(df_extrato_zig!G:G,df_extrato_zig!E:E,Conciliacao!A245,df_extrato_zig!D:D,"Antecipação")</f>
        <v/>
      </c>
      <c r="C245" s="3">
        <f>SUMIFS(df_extrato_zig!E:E,df_extrato_zig!L:L,Conciliacao!A245,df_extrato_zig!F:F,"DINHEIRO")</f>
        <v/>
      </c>
      <c r="D245" s="3">
        <f>SUMIFS(view_parc_agrup!H:H,view_parc_agrup!G:G,Conciliacao!A245)</f>
        <v/>
      </c>
      <c r="E245" s="3">
        <f>SUMIFS(df_mutuos!I:I,df_mutuos!B:B,Conciliacao!A245)</f>
        <v/>
      </c>
      <c r="F245" s="6">
        <f>SUMIFS(df_bloqueios_judiciais!E:E,df_bloqueios_judiciais!D:D,Conciliacao!A245,df_bloqueios_judiciais!E:E,"&gt;0")</f>
        <v/>
      </c>
      <c r="G245" s="7">
        <f>SUMIFS(df_extratos!I:I,df_extratos!F:F,Conciliacao!BD245,df_extratos!G:G,"CREDITO")+SUMIFS(df_extratos!I:I,df_extratos!F:F,Conciliacao!A245,df_extratos!G:G,"CREDITO")+SUMIFS(df_extratos!I:I,df_extratos!F:F,Conciliacao!BE245,df_extratos!G:G,"CREDITO")+SUMIFS(df_extratos!I:I,df_extratos!F:F,Conciliacao!BF245,df_extratos!G:G,"CREDITO")+SUMIFS(df_extratos!I:I,df_extratos!F:F,Conciliacao!BG245,df_extratos!G:G,"CREDITO")</f>
        <v/>
      </c>
      <c r="H245" s="9">
        <f>G245-SUM(B245:F245)</f>
        <v/>
      </c>
      <c r="I245" s="4">
        <f>SUMIFS(df_blueme_sem_parcelamento!E:E,df_blueme_sem_parcelamento!H:H,Conciliacao!A245)*(-1)</f>
        <v/>
      </c>
      <c r="J245" s="4">
        <f>SUMIFS(df_blueme_com_parcelamento!J:J,df_blueme_com_parcelamento!M:M,Conciliacao!A245)*(-1)</f>
        <v/>
      </c>
      <c r="K245" s="4">
        <f>SUMIFS(df_mutuos!J:J,df_mutuos!B:B,Conciliacao!A245)*(-1)</f>
        <v/>
      </c>
      <c r="L245" s="8">
        <f>SUMIFS(df_bloqueios_judiciais!E:E,df_bloqueios_judiciais!D:D,Conciliacao!A245,df_bloqueios_judiciais!E:E,"&lt;0")</f>
        <v/>
      </c>
      <c r="M245" s="10">
        <f>SUMIFS(df_extratos!I:I,df_extratos!F:F,Conciliacao!BD245,df_extratos!G:G,"DEBITO")+SUMIFS(df_extratos!I:I,df_extratos!F:F,Conciliacao!A245,df_extratos!G:G,"DEBITO")+SUMIFS(df_extratos!I:I,df_extratos!F:F,Conciliacao!BE245,df_extratos!G:G,"DEBITO")+SUMIFS(df_extratos!I:I,df_extratos!F:F,Conciliacao!BF245,df_extratos!G:G,"DEBITO")+SUMIFS(df_extratos!I:I,df_extratos!F:F,Conciliacao!BG245,df_extratos!G:G,"DEBITO")</f>
        <v/>
      </c>
      <c r="N245" s="11">
        <f>M245-SUM(I245:L245)</f>
        <v/>
      </c>
      <c r="O245" s="25">
        <f>SUMIFS(df_ajustes_conciliaco!D:D,df_ajustes_conciliaco!C:C,Conciliacao!A245)</f>
        <v/>
      </c>
      <c r="P245" s="22">
        <f>N245+H245-O245</f>
        <v/>
      </c>
      <c r="BD245" s="20" t="n">
        <v>45901.5</v>
      </c>
      <c r="BE245" s="20" t="n">
        <v>45901.125</v>
      </c>
      <c r="BF245" s="20" t="n">
        <v>45901.54166666666</v>
      </c>
      <c r="BG245" s="20" t="n">
        <v>45901.625</v>
      </c>
    </row>
    <row r="246">
      <c r="A246" s="5">
        <f>A245+1</f>
        <v/>
      </c>
      <c r="B246" s="3">
        <f>-SUMIFS(df_extrato_zig!G:G,df_extrato_zig!E:E,Conciliacao!A246,df_extrato_zig!D:D,"Saque")-SUMIFS(df_extrato_zig!G:G,df_extrato_zig!E:E,Conciliacao!A246,df_extrato_zig!D:D,"Antecipação")</f>
        <v/>
      </c>
      <c r="C246" s="3">
        <f>SUMIFS(df_extrato_zig!E:E,df_extrato_zig!L:L,Conciliacao!A246,df_extrato_zig!F:F,"DINHEIRO")</f>
        <v/>
      </c>
      <c r="D246" s="3">
        <f>SUMIFS(view_parc_agrup!H:H,view_parc_agrup!G:G,Conciliacao!A246)</f>
        <v/>
      </c>
      <c r="E246" s="3">
        <f>SUMIFS(df_mutuos!I:I,df_mutuos!B:B,Conciliacao!A246)</f>
        <v/>
      </c>
      <c r="F246" s="6">
        <f>SUMIFS(df_bloqueios_judiciais!E:E,df_bloqueios_judiciais!D:D,Conciliacao!A246,df_bloqueios_judiciais!E:E,"&gt;0")</f>
        <v/>
      </c>
      <c r="G246" s="7">
        <f>SUMIFS(df_extratos!I:I,df_extratos!F:F,Conciliacao!BD246,df_extratos!G:G,"CREDITO")+SUMIFS(df_extratos!I:I,df_extratos!F:F,Conciliacao!A246,df_extratos!G:G,"CREDITO")+SUMIFS(df_extratos!I:I,df_extratos!F:F,Conciliacao!BE246,df_extratos!G:G,"CREDITO")+SUMIFS(df_extratos!I:I,df_extratos!F:F,Conciliacao!BF246,df_extratos!G:G,"CREDITO")+SUMIFS(df_extratos!I:I,df_extratos!F:F,Conciliacao!BG246,df_extratos!G:G,"CREDITO")</f>
        <v/>
      </c>
      <c r="H246" s="9">
        <f>G246-SUM(B246:F246)</f>
        <v/>
      </c>
      <c r="I246" s="4">
        <f>SUMIFS(df_blueme_sem_parcelamento!E:E,df_blueme_sem_parcelamento!H:H,Conciliacao!A246)*(-1)</f>
        <v/>
      </c>
      <c r="J246" s="4">
        <f>SUMIFS(df_blueme_com_parcelamento!J:J,df_blueme_com_parcelamento!M:M,Conciliacao!A246)*(-1)</f>
        <v/>
      </c>
      <c r="K246" s="4">
        <f>SUMIFS(df_mutuos!J:J,df_mutuos!B:B,Conciliacao!A246)*(-1)</f>
        <v/>
      </c>
      <c r="L246" s="8">
        <f>SUMIFS(df_bloqueios_judiciais!E:E,df_bloqueios_judiciais!D:D,Conciliacao!A246,df_bloqueios_judiciais!E:E,"&lt;0")</f>
        <v/>
      </c>
      <c r="M246" s="10">
        <f>SUMIFS(df_extratos!I:I,df_extratos!F:F,Conciliacao!BD246,df_extratos!G:G,"DEBITO")+SUMIFS(df_extratos!I:I,df_extratos!F:F,Conciliacao!A246,df_extratos!G:G,"DEBITO")+SUMIFS(df_extratos!I:I,df_extratos!F:F,Conciliacao!BE246,df_extratos!G:G,"DEBITO")+SUMIFS(df_extratos!I:I,df_extratos!F:F,Conciliacao!BF246,df_extratos!G:G,"DEBITO")+SUMIFS(df_extratos!I:I,df_extratos!F:F,Conciliacao!BG246,df_extratos!G:G,"DEBITO")</f>
        <v/>
      </c>
      <c r="N246" s="11">
        <f>M246-SUM(I246:L246)</f>
        <v/>
      </c>
      <c r="O246" s="25">
        <f>SUMIFS(df_ajustes_conciliaco!D:D,df_ajustes_conciliaco!C:C,Conciliacao!A246)</f>
        <v/>
      </c>
      <c r="P246" s="22">
        <f>N246+H246-O246</f>
        <v/>
      </c>
      <c r="BD246" s="20" t="n">
        <v>45902.5</v>
      </c>
      <c r="BE246" s="20" t="n">
        <v>45902.125</v>
      </c>
      <c r="BF246" s="20" t="n">
        <v>45902.54166666666</v>
      </c>
      <c r="BG246" s="20" t="n">
        <v>45902.625</v>
      </c>
    </row>
    <row r="247">
      <c r="A247" s="5">
        <f>A246+1</f>
        <v/>
      </c>
      <c r="B247" s="3">
        <f>-SUMIFS(df_extrato_zig!G:G,df_extrato_zig!E:E,Conciliacao!A247,df_extrato_zig!D:D,"Saque")-SUMIFS(df_extrato_zig!G:G,df_extrato_zig!E:E,Conciliacao!A247,df_extrato_zig!D:D,"Antecipação")</f>
        <v/>
      </c>
      <c r="C247" s="3">
        <f>SUMIFS(df_extrato_zig!E:E,df_extrato_zig!L:L,Conciliacao!A247,df_extrato_zig!F:F,"DINHEIRO")</f>
        <v/>
      </c>
      <c r="D247" s="3">
        <f>SUMIFS(view_parc_agrup!H:H,view_parc_agrup!G:G,Conciliacao!A247)</f>
        <v/>
      </c>
      <c r="E247" s="3">
        <f>SUMIFS(df_mutuos!I:I,df_mutuos!B:B,Conciliacao!A247)</f>
        <v/>
      </c>
      <c r="F247" s="6">
        <f>SUMIFS(df_bloqueios_judiciais!E:E,df_bloqueios_judiciais!D:D,Conciliacao!A247,df_bloqueios_judiciais!E:E,"&gt;0")</f>
        <v/>
      </c>
      <c r="G247" s="7">
        <f>SUMIFS(df_extratos!I:I,df_extratos!F:F,Conciliacao!BD247,df_extratos!G:G,"CREDITO")+SUMIFS(df_extratos!I:I,df_extratos!F:F,Conciliacao!A247,df_extratos!G:G,"CREDITO")+SUMIFS(df_extratos!I:I,df_extratos!F:F,Conciliacao!BE247,df_extratos!G:G,"CREDITO")+SUMIFS(df_extratos!I:I,df_extratos!F:F,Conciliacao!BF247,df_extratos!G:G,"CREDITO")+SUMIFS(df_extratos!I:I,df_extratos!F:F,Conciliacao!BG247,df_extratos!G:G,"CREDITO")</f>
        <v/>
      </c>
      <c r="H247" s="9">
        <f>G247-SUM(B247:F247)</f>
        <v/>
      </c>
      <c r="I247" s="4">
        <f>SUMIFS(df_blueme_sem_parcelamento!E:E,df_blueme_sem_parcelamento!H:H,Conciliacao!A247)*(-1)</f>
        <v/>
      </c>
      <c r="J247" s="4">
        <f>SUMIFS(df_blueme_com_parcelamento!J:J,df_blueme_com_parcelamento!M:M,Conciliacao!A247)*(-1)</f>
        <v/>
      </c>
      <c r="K247" s="4">
        <f>SUMIFS(df_mutuos!J:J,df_mutuos!B:B,Conciliacao!A247)*(-1)</f>
        <v/>
      </c>
      <c r="L247" s="8">
        <f>SUMIFS(df_bloqueios_judiciais!E:E,df_bloqueios_judiciais!D:D,Conciliacao!A247,df_bloqueios_judiciais!E:E,"&lt;0")</f>
        <v/>
      </c>
      <c r="M247" s="10">
        <f>SUMIFS(df_extratos!I:I,df_extratos!F:F,Conciliacao!BD247,df_extratos!G:G,"DEBITO")+SUMIFS(df_extratos!I:I,df_extratos!F:F,Conciliacao!A247,df_extratos!G:G,"DEBITO")+SUMIFS(df_extratos!I:I,df_extratos!F:F,Conciliacao!BE247,df_extratos!G:G,"DEBITO")+SUMIFS(df_extratos!I:I,df_extratos!F:F,Conciliacao!BF247,df_extratos!G:G,"DEBITO")+SUMIFS(df_extratos!I:I,df_extratos!F:F,Conciliacao!BG247,df_extratos!G:G,"DEBITO")</f>
        <v/>
      </c>
      <c r="N247" s="11">
        <f>M247-SUM(I247:L247)</f>
        <v/>
      </c>
      <c r="O247" s="25">
        <f>SUMIFS(df_ajustes_conciliaco!D:D,df_ajustes_conciliaco!C:C,Conciliacao!A247)</f>
        <v/>
      </c>
      <c r="P247" s="22">
        <f>N247+H247-O247</f>
        <v/>
      </c>
      <c r="BD247" s="20" t="n">
        <v>45903.5</v>
      </c>
      <c r="BE247" s="20" t="n">
        <v>45903.125</v>
      </c>
      <c r="BF247" s="20" t="n">
        <v>45903.54166666666</v>
      </c>
      <c r="BG247" s="20" t="n">
        <v>45903.625</v>
      </c>
    </row>
    <row r="248">
      <c r="A248" s="5">
        <f>A247+1</f>
        <v/>
      </c>
      <c r="B248" s="3">
        <f>-SUMIFS(df_extrato_zig!G:G,df_extrato_zig!E:E,Conciliacao!A248,df_extrato_zig!D:D,"Saque")-SUMIFS(df_extrato_zig!G:G,df_extrato_zig!E:E,Conciliacao!A248,df_extrato_zig!D:D,"Antecipação")</f>
        <v/>
      </c>
      <c r="C248" s="3">
        <f>SUMIFS(df_extrato_zig!E:E,df_extrato_zig!L:L,Conciliacao!A248,df_extrato_zig!F:F,"DINHEIRO")</f>
        <v/>
      </c>
      <c r="D248" s="3">
        <f>SUMIFS(view_parc_agrup!H:H,view_parc_agrup!G:G,Conciliacao!A248)</f>
        <v/>
      </c>
      <c r="E248" s="3">
        <f>SUMIFS(df_mutuos!I:I,df_mutuos!B:B,Conciliacao!A248)</f>
        <v/>
      </c>
      <c r="F248" s="6">
        <f>SUMIFS(df_bloqueios_judiciais!E:E,df_bloqueios_judiciais!D:D,Conciliacao!A248,df_bloqueios_judiciais!E:E,"&gt;0")</f>
        <v/>
      </c>
      <c r="G248" s="7">
        <f>SUMIFS(df_extratos!I:I,df_extratos!F:F,Conciliacao!BD248,df_extratos!G:G,"CREDITO")+SUMIFS(df_extratos!I:I,df_extratos!F:F,Conciliacao!A248,df_extratos!G:G,"CREDITO")+SUMIFS(df_extratos!I:I,df_extratos!F:F,Conciliacao!BE248,df_extratos!G:G,"CREDITO")+SUMIFS(df_extratos!I:I,df_extratos!F:F,Conciliacao!BF248,df_extratos!G:G,"CREDITO")+SUMIFS(df_extratos!I:I,df_extratos!F:F,Conciliacao!BG248,df_extratos!G:G,"CREDITO")</f>
        <v/>
      </c>
      <c r="H248" s="9">
        <f>G248-SUM(B248:F248)</f>
        <v/>
      </c>
      <c r="I248" s="4">
        <f>SUMIFS(df_blueme_sem_parcelamento!E:E,df_blueme_sem_parcelamento!H:H,Conciliacao!A248)*(-1)</f>
        <v/>
      </c>
      <c r="J248" s="4">
        <f>SUMIFS(df_blueme_com_parcelamento!J:J,df_blueme_com_parcelamento!M:M,Conciliacao!A248)*(-1)</f>
        <v/>
      </c>
      <c r="K248" s="4">
        <f>SUMIFS(df_mutuos!J:J,df_mutuos!B:B,Conciliacao!A248)*(-1)</f>
        <v/>
      </c>
      <c r="L248" s="8">
        <f>SUMIFS(df_bloqueios_judiciais!E:E,df_bloqueios_judiciais!D:D,Conciliacao!A248,df_bloqueios_judiciais!E:E,"&lt;0")</f>
        <v/>
      </c>
      <c r="M248" s="10">
        <f>SUMIFS(df_extratos!I:I,df_extratos!F:F,Conciliacao!BD248,df_extratos!G:G,"DEBITO")+SUMIFS(df_extratos!I:I,df_extratos!F:F,Conciliacao!A248,df_extratos!G:G,"DEBITO")+SUMIFS(df_extratos!I:I,df_extratos!F:F,Conciliacao!BE248,df_extratos!G:G,"DEBITO")+SUMIFS(df_extratos!I:I,df_extratos!F:F,Conciliacao!BF248,df_extratos!G:G,"DEBITO")+SUMIFS(df_extratos!I:I,df_extratos!F:F,Conciliacao!BG248,df_extratos!G:G,"DEBITO")</f>
        <v/>
      </c>
      <c r="N248" s="11">
        <f>M248-SUM(I248:L248)</f>
        <v/>
      </c>
      <c r="O248" s="25">
        <f>SUMIFS(df_ajustes_conciliaco!D:D,df_ajustes_conciliaco!C:C,Conciliacao!A248)</f>
        <v/>
      </c>
      <c r="P248" s="22">
        <f>N248+H248-O248</f>
        <v/>
      </c>
      <c r="BD248" s="20" t="n">
        <v>45904.5</v>
      </c>
      <c r="BE248" s="20" t="n">
        <v>45904.125</v>
      </c>
      <c r="BF248" s="20" t="n">
        <v>45904.54166666666</v>
      </c>
      <c r="BG248" s="20" t="n">
        <v>45904.625</v>
      </c>
    </row>
    <row r="249">
      <c r="A249" s="5">
        <f>A248+1</f>
        <v/>
      </c>
      <c r="B249" s="3">
        <f>-SUMIFS(df_extrato_zig!G:G,df_extrato_zig!E:E,Conciliacao!A249,df_extrato_zig!D:D,"Saque")-SUMIFS(df_extrato_zig!G:G,df_extrato_zig!E:E,Conciliacao!A249,df_extrato_zig!D:D,"Antecipação")</f>
        <v/>
      </c>
      <c r="C249" s="3">
        <f>SUMIFS(df_extrato_zig!E:E,df_extrato_zig!L:L,Conciliacao!A249,df_extrato_zig!F:F,"DINHEIRO")</f>
        <v/>
      </c>
      <c r="D249" s="3">
        <f>SUMIFS(view_parc_agrup!H:H,view_parc_agrup!G:G,Conciliacao!A249)</f>
        <v/>
      </c>
      <c r="E249" s="3">
        <f>SUMIFS(df_mutuos!I:I,df_mutuos!B:B,Conciliacao!A249)</f>
        <v/>
      </c>
      <c r="F249" s="6">
        <f>SUMIFS(df_bloqueios_judiciais!E:E,df_bloqueios_judiciais!D:D,Conciliacao!A249,df_bloqueios_judiciais!E:E,"&gt;0")</f>
        <v/>
      </c>
      <c r="G249" s="7">
        <f>SUMIFS(df_extratos!I:I,df_extratos!F:F,Conciliacao!BD249,df_extratos!G:G,"CREDITO")+SUMIFS(df_extratos!I:I,df_extratos!F:F,Conciliacao!A249,df_extratos!G:G,"CREDITO")+SUMIFS(df_extratos!I:I,df_extratos!F:F,Conciliacao!BE249,df_extratos!G:G,"CREDITO")+SUMIFS(df_extratos!I:I,df_extratos!F:F,Conciliacao!BF249,df_extratos!G:G,"CREDITO")+SUMIFS(df_extratos!I:I,df_extratos!F:F,Conciliacao!BG249,df_extratos!G:G,"CREDITO")</f>
        <v/>
      </c>
      <c r="H249" s="9">
        <f>G249-SUM(B249:F249)</f>
        <v/>
      </c>
      <c r="I249" s="4">
        <f>SUMIFS(df_blueme_sem_parcelamento!E:E,df_blueme_sem_parcelamento!H:H,Conciliacao!A249)*(-1)</f>
        <v/>
      </c>
      <c r="J249" s="4">
        <f>SUMIFS(df_blueme_com_parcelamento!J:J,df_blueme_com_parcelamento!M:M,Conciliacao!A249)*(-1)</f>
        <v/>
      </c>
      <c r="K249" s="4">
        <f>SUMIFS(df_mutuos!J:J,df_mutuos!B:B,Conciliacao!A249)*(-1)</f>
        <v/>
      </c>
      <c r="L249" s="8">
        <f>SUMIFS(df_bloqueios_judiciais!E:E,df_bloqueios_judiciais!D:D,Conciliacao!A249,df_bloqueios_judiciais!E:E,"&lt;0")</f>
        <v/>
      </c>
      <c r="M249" s="10">
        <f>SUMIFS(df_extratos!I:I,df_extratos!F:F,Conciliacao!BD249,df_extratos!G:G,"DEBITO")+SUMIFS(df_extratos!I:I,df_extratos!F:F,Conciliacao!A249,df_extratos!G:G,"DEBITO")+SUMIFS(df_extratos!I:I,df_extratos!F:F,Conciliacao!BE249,df_extratos!G:G,"DEBITO")+SUMIFS(df_extratos!I:I,df_extratos!F:F,Conciliacao!BF249,df_extratos!G:G,"DEBITO")+SUMIFS(df_extratos!I:I,df_extratos!F:F,Conciliacao!BG249,df_extratos!G:G,"DEBITO")</f>
        <v/>
      </c>
      <c r="N249" s="11">
        <f>M249-SUM(I249:L249)</f>
        <v/>
      </c>
      <c r="O249" s="25">
        <f>SUMIFS(df_ajustes_conciliaco!D:D,df_ajustes_conciliaco!C:C,Conciliacao!A249)</f>
        <v/>
      </c>
      <c r="P249" s="22">
        <f>N249+H249-O249</f>
        <v/>
      </c>
      <c r="BD249" s="20" t="n">
        <v>45905.5</v>
      </c>
      <c r="BE249" s="20" t="n">
        <v>45905.125</v>
      </c>
      <c r="BF249" s="20" t="n">
        <v>45905.54166666666</v>
      </c>
      <c r="BG249" s="20" t="n">
        <v>45905.625</v>
      </c>
    </row>
    <row r="250">
      <c r="A250" s="5">
        <f>A249+1</f>
        <v/>
      </c>
      <c r="B250" s="3">
        <f>-SUMIFS(df_extrato_zig!G:G,df_extrato_zig!E:E,Conciliacao!A250,df_extrato_zig!D:D,"Saque")-SUMIFS(df_extrato_zig!G:G,df_extrato_zig!E:E,Conciliacao!A250,df_extrato_zig!D:D,"Antecipação")</f>
        <v/>
      </c>
      <c r="C250" s="3">
        <f>SUMIFS(df_extrato_zig!E:E,df_extrato_zig!L:L,Conciliacao!A250,df_extrato_zig!F:F,"DINHEIRO")</f>
        <v/>
      </c>
      <c r="D250" s="3">
        <f>SUMIFS(view_parc_agrup!H:H,view_parc_agrup!G:G,Conciliacao!A250)</f>
        <v/>
      </c>
      <c r="E250" s="3">
        <f>SUMIFS(df_mutuos!I:I,df_mutuos!B:B,Conciliacao!A250)</f>
        <v/>
      </c>
      <c r="F250" s="6">
        <f>SUMIFS(df_bloqueios_judiciais!E:E,df_bloqueios_judiciais!D:D,Conciliacao!A250,df_bloqueios_judiciais!E:E,"&gt;0")</f>
        <v/>
      </c>
      <c r="G250" s="7">
        <f>SUMIFS(df_extratos!I:I,df_extratos!F:F,Conciliacao!BD250,df_extratos!G:G,"CREDITO")+SUMIFS(df_extratos!I:I,df_extratos!F:F,Conciliacao!A250,df_extratos!G:G,"CREDITO")+SUMIFS(df_extratos!I:I,df_extratos!F:F,Conciliacao!BE250,df_extratos!G:G,"CREDITO")+SUMIFS(df_extratos!I:I,df_extratos!F:F,Conciliacao!BF250,df_extratos!G:G,"CREDITO")+SUMIFS(df_extratos!I:I,df_extratos!F:F,Conciliacao!BG250,df_extratos!G:G,"CREDITO")</f>
        <v/>
      </c>
      <c r="H250" s="9">
        <f>G250-SUM(B250:F250)</f>
        <v/>
      </c>
      <c r="I250" s="4">
        <f>SUMIFS(df_blueme_sem_parcelamento!E:E,df_blueme_sem_parcelamento!H:H,Conciliacao!A250)*(-1)</f>
        <v/>
      </c>
      <c r="J250" s="4">
        <f>SUMIFS(df_blueme_com_parcelamento!J:J,df_blueme_com_parcelamento!M:M,Conciliacao!A250)*(-1)</f>
        <v/>
      </c>
      <c r="K250" s="4">
        <f>SUMIFS(df_mutuos!J:J,df_mutuos!B:B,Conciliacao!A250)*(-1)</f>
        <v/>
      </c>
      <c r="L250" s="8">
        <f>SUMIFS(df_bloqueios_judiciais!E:E,df_bloqueios_judiciais!D:D,Conciliacao!A250,df_bloqueios_judiciais!E:E,"&lt;0")</f>
        <v/>
      </c>
      <c r="M250" s="10">
        <f>SUMIFS(df_extratos!I:I,df_extratos!F:F,Conciliacao!BD250,df_extratos!G:G,"DEBITO")+SUMIFS(df_extratos!I:I,df_extratos!F:F,Conciliacao!A250,df_extratos!G:G,"DEBITO")+SUMIFS(df_extratos!I:I,df_extratos!F:F,Conciliacao!BE250,df_extratos!G:G,"DEBITO")+SUMIFS(df_extratos!I:I,df_extratos!F:F,Conciliacao!BF250,df_extratos!G:G,"DEBITO")+SUMIFS(df_extratos!I:I,df_extratos!F:F,Conciliacao!BG250,df_extratos!G:G,"DEBITO")</f>
        <v/>
      </c>
      <c r="N250" s="11">
        <f>M250-SUM(I250:L250)</f>
        <v/>
      </c>
      <c r="O250" s="25">
        <f>SUMIFS(df_ajustes_conciliaco!D:D,df_ajustes_conciliaco!C:C,Conciliacao!A250)</f>
        <v/>
      </c>
      <c r="P250" s="22">
        <f>N250+H250-O250</f>
        <v/>
      </c>
      <c r="BD250" s="20" t="n">
        <v>45906.5</v>
      </c>
      <c r="BE250" s="20" t="n">
        <v>45906.125</v>
      </c>
      <c r="BF250" s="20" t="n">
        <v>45906.54166666666</v>
      </c>
      <c r="BG250" s="20" t="n">
        <v>45906.625</v>
      </c>
    </row>
    <row r="251">
      <c r="A251" s="5">
        <f>A250+1</f>
        <v/>
      </c>
      <c r="B251" s="3">
        <f>-SUMIFS(df_extrato_zig!G:G,df_extrato_zig!E:E,Conciliacao!A251,df_extrato_zig!D:D,"Saque")-SUMIFS(df_extrato_zig!G:G,df_extrato_zig!E:E,Conciliacao!A251,df_extrato_zig!D:D,"Antecipação")</f>
        <v/>
      </c>
      <c r="C251" s="3">
        <f>SUMIFS(df_extrato_zig!E:E,df_extrato_zig!L:L,Conciliacao!A251,df_extrato_zig!F:F,"DINHEIRO")</f>
        <v/>
      </c>
      <c r="D251" s="3">
        <f>SUMIFS(view_parc_agrup!H:H,view_parc_agrup!G:G,Conciliacao!A251)</f>
        <v/>
      </c>
      <c r="E251" s="3">
        <f>SUMIFS(df_mutuos!I:I,df_mutuos!B:B,Conciliacao!A251)</f>
        <v/>
      </c>
      <c r="F251" s="6">
        <f>SUMIFS(df_bloqueios_judiciais!E:E,df_bloqueios_judiciais!D:D,Conciliacao!A251,df_bloqueios_judiciais!E:E,"&gt;0")</f>
        <v/>
      </c>
      <c r="G251" s="7">
        <f>SUMIFS(df_extratos!I:I,df_extratos!F:F,Conciliacao!BD251,df_extratos!G:G,"CREDITO")+SUMIFS(df_extratos!I:I,df_extratos!F:F,Conciliacao!A251,df_extratos!G:G,"CREDITO")+SUMIFS(df_extratos!I:I,df_extratos!F:F,Conciliacao!BE251,df_extratos!G:G,"CREDITO")+SUMIFS(df_extratos!I:I,df_extratos!F:F,Conciliacao!BF251,df_extratos!G:G,"CREDITO")+SUMIFS(df_extratos!I:I,df_extratos!F:F,Conciliacao!BG251,df_extratos!G:G,"CREDITO")</f>
        <v/>
      </c>
      <c r="H251" s="9">
        <f>G251-SUM(B251:F251)</f>
        <v/>
      </c>
      <c r="I251" s="4">
        <f>SUMIFS(df_blueme_sem_parcelamento!E:E,df_blueme_sem_parcelamento!H:H,Conciliacao!A251)*(-1)</f>
        <v/>
      </c>
      <c r="J251" s="4">
        <f>SUMIFS(df_blueme_com_parcelamento!J:J,df_blueme_com_parcelamento!M:M,Conciliacao!A251)*(-1)</f>
        <v/>
      </c>
      <c r="K251" s="4">
        <f>SUMIFS(df_mutuos!J:J,df_mutuos!B:B,Conciliacao!A251)*(-1)</f>
        <v/>
      </c>
      <c r="L251" s="8">
        <f>SUMIFS(df_bloqueios_judiciais!E:E,df_bloqueios_judiciais!D:D,Conciliacao!A251,df_bloqueios_judiciais!E:E,"&lt;0")</f>
        <v/>
      </c>
      <c r="M251" s="10">
        <f>SUMIFS(df_extratos!I:I,df_extratos!F:F,Conciliacao!BD251,df_extratos!G:G,"DEBITO")+SUMIFS(df_extratos!I:I,df_extratos!F:F,Conciliacao!A251,df_extratos!G:G,"DEBITO")+SUMIFS(df_extratos!I:I,df_extratos!F:F,Conciliacao!BE251,df_extratos!G:G,"DEBITO")+SUMIFS(df_extratos!I:I,df_extratos!F:F,Conciliacao!BF251,df_extratos!G:G,"DEBITO")+SUMIFS(df_extratos!I:I,df_extratos!F:F,Conciliacao!BG251,df_extratos!G:G,"DEBITO")</f>
        <v/>
      </c>
      <c r="N251" s="11">
        <f>M251-SUM(I251:L251)</f>
        <v/>
      </c>
      <c r="O251" s="25">
        <f>SUMIFS(df_ajustes_conciliaco!D:D,df_ajustes_conciliaco!C:C,Conciliacao!A251)</f>
        <v/>
      </c>
      <c r="P251" s="22">
        <f>N251+H251-O251</f>
        <v/>
      </c>
      <c r="BD251" s="20" t="n">
        <v>45907.5</v>
      </c>
      <c r="BE251" s="20" t="n">
        <v>45907.125</v>
      </c>
      <c r="BF251" s="20" t="n">
        <v>45907.54166666666</v>
      </c>
      <c r="BG251" s="20" t="n">
        <v>45907.625</v>
      </c>
    </row>
    <row r="252">
      <c r="A252" s="5">
        <f>A251+1</f>
        <v/>
      </c>
      <c r="B252" s="3">
        <f>-SUMIFS(df_extrato_zig!G:G,df_extrato_zig!E:E,Conciliacao!A252,df_extrato_zig!D:D,"Saque")-SUMIFS(df_extrato_zig!G:G,df_extrato_zig!E:E,Conciliacao!A252,df_extrato_zig!D:D,"Antecipação")</f>
        <v/>
      </c>
      <c r="C252" s="3">
        <f>SUMIFS(df_extrato_zig!E:E,df_extrato_zig!L:L,Conciliacao!A252,df_extrato_zig!F:F,"DINHEIRO")</f>
        <v/>
      </c>
      <c r="D252" s="3">
        <f>SUMIFS(view_parc_agrup!H:H,view_parc_agrup!G:G,Conciliacao!A252)</f>
        <v/>
      </c>
      <c r="E252" s="3">
        <f>SUMIFS(df_mutuos!I:I,df_mutuos!B:B,Conciliacao!A252)</f>
        <v/>
      </c>
      <c r="F252" s="6">
        <f>SUMIFS(df_bloqueios_judiciais!E:E,df_bloqueios_judiciais!D:D,Conciliacao!A252,df_bloqueios_judiciais!E:E,"&gt;0")</f>
        <v/>
      </c>
      <c r="G252" s="7">
        <f>SUMIFS(df_extratos!I:I,df_extratos!F:F,Conciliacao!BD252,df_extratos!G:G,"CREDITO")+SUMIFS(df_extratos!I:I,df_extratos!F:F,Conciliacao!A252,df_extratos!G:G,"CREDITO")+SUMIFS(df_extratos!I:I,df_extratos!F:F,Conciliacao!BE252,df_extratos!G:G,"CREDITO")+SUMIFS(df_extratos!I:I,df_extratos!F:F,Conciliacao!BF252,df_extratos!G:G,"CREDITO")+SUMIFS(df_extratos!I:I,df_extratos!F:F,Conciliacao!BG252,df_extratos!G:G,"CREDITO")</f>
        <v/>
      </c>
      <c r="H252" s="9">
        <f>G252-SUM(B252:F252)</f>
        <v/>
      </c>
      <c r="I252" s="4">
        <f>SUMIFS(df_blueme_sem_parcelamento!E:E,df_blueme_sem_parcelamento!H:H,Conciliacao!A252)*(-1)</f>
        <v/>
      </c>
      <c r="J252" s="4">
        <f>SUMIFS(df_blueme_com_parcelamento!J:J,df_blueme_com_parcelamento!M:M,Conciliacao!A252)*(-1)</f>
        <v/>
      </c>
      <c r="K252" s="4">
        <f>SUMIFS(df_mutuos!J:J,df_mutuos!B:B,Conciliacao!A252)*(-1)</f>
        <v/>
      </c>
      <c r="L252" s="8">
        <f>SUMIFS(df_bloqueios_judiciais!E:E,df_bloqueios_judiciais!D:D,Conciliacao!A252,df_bloqueios_judiciais!E:E,"&lt;0")</f>
        <v/>
      </c>
      <c r="M252" s="10">
        <f>SUMIFS(df_extratos!I:I,df_extratos!F:F,Conciliacao!BD252,df_extratos!G:G,"DEBITO")+SUMIFS(df_extratos!I:I,df_extratos!F:F,Conciliacao!A252,df_extratos!G:G,"DEBITO")+SUMIFS(df_extratos!I:I,df_extratos!F:F,Conciliacao!BE252,df_extratos!G:G,"DEBITO")+SUMIFS(df_extratos!I:I,df_extratos!F:F,Conciliacao!BF252,df_extratos!G:G,"DEBITO")+SUMIFS(df_extratos!I:I,df_extratos!F:F,Conciliacao!BG252,df_extratos!G:G,"DEBITO")</f>
        <v/>
      </c>
      <c r="N252" s="11">
        <f>M252-SUM(I252:L252)</f>
        <v/>
      </c>
      <c r="O252" s="25">
        <f>SUMIFS(df_ajustes_conciliaco!D:D,df_ajustes_conciliaco!C:C,Conciliacao!A252)</f>
        <v/>
      </c>
      <c r="P252" s="22">
        <f>N252+H252-O252</f>
        <v/>
      </c>
      <c r="BD252" s="20" t="n">
        <v>45908.5</v>
      </c>
      <c r="BE252" s="20" t="n">
        <v>45908.125</v>
      </c>
      <c r="BF252" s="20" t="n">
        <v>45908.54166666666</v>
      </c>
      <c r="BG252" s="20" t="n">
        <v>45908.625</v>
      </c>
    </row>
    <row r="253">
      <c r="A253" s="5">
        <f>A252+1</f>
        <v/>
      </c>
      <c r="B253" s="3">
        <f>-SUMIFS(df_extrato_zig!G:G,df_extrato_zig!E:E,Conciliacao!A253,df_extrato_zig!D:D,"Saque")-SUMIFS(df_extrato_zig!G:G,df_extrato_zig!E:E,Conciliacao!A253,df_extrato_zig!D:D,"Antecipação")</f>
        <v/>
      </c>
      <c r="C253" s="3">
        <f>SUMIFS(df_extrato_zig!E:E,df_extrato_zig!L:L,Conciliacao!A253,df_extrato_zig!F:F,"DINHEIRO")</f>
        <v/>
      </c>
      <c r="D253" s="3">
        <f>SUMIFS(view_parc_agrup!H:H,view_parc_agrup!G:G,Conciliacao!A253)</f>
        <v/>
      </c>
      <c r="E253" s="3">
        <f>SUMIFS(df_mutuos!I:I,df_mutuos!B:B,Conciliacao!A253)</f>
        <v/>
      </c>
      <c r="F253" s="6">
        <f>SUMIFS(df_bloqueios_judiciais!E:E,df_bloqueios_judiciais!D:D,Conciliacao!A253,df_bloqueios_judiciais!E:E,"&gt;0")</f>
        <v/>
      </c>
      <c r="G253" s="7">
        <f>SUMIFS(df_extratos!I:I,df_extratos!F:F,Conciliacao!BD253,df_extratos!G:G,"CREDITO")+SUMIFS(df_extratos!I:I,df_extratos!F:F,Conciliacao!A253,df_extratos!G:G,"CREDITO")+SUMIFS(df_extratos!I:I,df_extratos!F:F,Conciliacao!BE253,df_extratos!G:G,"CREDITO")+SUMIFS(df_extratos!I:I,df_extratos!F:F,Conciliacao!BF253,df_extratos!G:G,"CREDITO")+SUMIFS(df_extratos!I:I,df_extratos!F:F,Conciliacao!BG253,df_extratos!G:G,"CREDITO")</f>
        <v/>
      </c>
      <c r="H253" s="9">
        <f>G253-SUM(B253:F253)</f>
        <v/>
      </c>
      <c r="I253" s="4">
        <f>SUMIFS(df_blueme_sem_parcelamento!E:E,df_blueme_sem_parcelamento!H:H,Conciliacao!A253)*(-1)</f>
        <v/>
      </c>
      <c r="J253" s="4">
        <f>SUMIFS(df_blueme_com_parcelamento!J:J,df_blueme_com_parcelamento!M:M,Conciliacao!A253)*(-1)</f>
        <v/>
      </c>
      <c r="K253" s="4">
        <f>SUMIFS(df_mutuos!J:J,df_mutuos!B:B,Conciliacao!A253)*(-1)</f>
        <v/>
      </c>
      <c r="L253" s="8">
        <f>SUMIFS(df_bloqueios_judiciais!E:E,df_bloqueios_judiciais!D:D,Conciliacao!A253,df_bloqueios_judiciais!E:E,"&lt;0")</f>
        <v/>
      </c>
      <c r="M253" s="10">
        <f>SUMIFS(df_extratos!I:I,df_extratos!F:F,Conciliacao!BD253,df_extratos!G:G,"DEBITO")+SUMIFS(df_extratos!I:I,df_extratos!F:F,Conciliacao!A253,df_extratos!G:G,"DEBITO")+SUMIFS(df_extratos!I:I,df_extratos!F:F,Conciliacao!BE253,df_extratos!G:G,"DEBITO")+SUMIFS(df_extratos!I:I,df_extratos!F:F,Conciliacao!BF253,df_extratos!G:G,"DEBITO")+SUMIFS(df_extratos!I:I,df_extratos!F:F,Conciliacao!BG253,df_extratos!G:G,"DEBITO")</f>
        <v/>
      </c>
      <c r="N253" s="11">
        <f>M253-SUM(I253:L253)</f>
        <v/>
      </c>
      <c r="O253" s="25">
        <f>SUMIFS(df_ajustes_conciliaco!D:D,df_ajustes_conciliaco!C:C,Conciliacao!A253)</f>
        <v/>
      </c>
      <c r="P253" s="22">
        <f>N253+H253-O253</f>
        <v/>
      </c>
      <c r="BD253" s="20" t="n">
        <v>45909.5</v>
      </c>
      <c r="BE253" s="20" t="n">
        <v>45909.125</v>
      </c>
      <c r="BF253" s="20" t="n">
        <v>45909.54166666666</v>
      </c>
      <c r="BG253" s="20" t="n">
        <v>45909.625</v>
      </c>
    </row>
    <row r="254">
      <c r="A254" s="5">
        <f>A253+1</f>
        <v/>
      </c>
      <c r="B254" s="3">
        <f>-SUMIFS(df_extrato_zig!G:G,df_extrato_zig!E:E,Conciliacao!A254,df_extrato_zig!D:D,"Saque")-SUMIFS(df_extrato_zig!G:G,df_extrato_zig!E:E,Conciliacao!A254,df_extrato_zig!D:D,"Antecipação")</f>
        <v/>
      </c>
      <c r="C254" s="3">
        <f>SUMIFS(df_extrato_zig!E:E,df_extrato_zig!L:L,Conciliacao!A254,df_extrato_zig!F:F,"DINHEIRO")</f>
        <v/>
      </c>
      <c r="D254" s="3">
        <f>SUMIFS(view_parc_agrup!H:H,view_parc_agrup!G:G,Conciliacao!A254)</f>
        <v/>
      </c>
      <c r="E254" s="3">
        <f>SUMIFS(df_mutuos!I:I,df_mutuos!B:B,Conciliacao!A254)</f>
        <v/>
      </c>
      <c r="F254" s="6">
        <f>SUMIFS(df_bloqueios_judiciais!E:E,df_bloqueios_judiciais!D:D,Conciliacao!A254,df_bloqueios_judiciais!E:E,"&gt;0")</f>
        <v/>
      </c>
      <c r="G254" s="7">
        <f>SUMIFS(df_extratos!I:I,df_extratos!F:F,Conciliacao!BD254,df_extratos!G:G,"CREDITO")+SUMIFS(df_extratos!I:I,df_extratos!F:F,Conciliacao!A254,df_extratos!G:G,"CREDITO")+SUMIFS(df_extratos!I:I,df_extratos!F:F,Conciliacao!BE254,df_extratos!G:G,"CREDITO")+SUMIFS(df_extratos!I:I,df_extratos!F:F,Conciliacao!BF254,df_extratos!G:G,"CREDITO")+SUMIFS(df_extratos!I:I,df_extratos!F:F,Conciliacao!BG254,df_extratos!G:G,"CREDITO")</f>
        <v/>
      </c>
      <c r="H254" s="9">
        <f>G254-SUM(B254:F254)</f>
        <v/>
      </c>
      <c r="I254" s="4">
        <f>SUMIFS(df_blueme_sem_parcelamento!E:E,df_blueme_sem_parcelamento!H:H,Conciliacao!A254)*(-1)</f>
        <v/>
      </c>
      <c r="J254" s="4">
        <f>SUMIFS(df_blueme_com_parcelamento!J:J,df_blueme_com_parcelamento!M:M,Conciliacao!A254)*(-1)</f>
        <v/>
      </c>
      <c r="K254" s="4">
        <f>SUMIFS(df_mutuos!J:J,df_mutuos!B:B,Conciliacao!A254)*(-1)</f>
        <v/>
      </c>
      <c r="L254" s="8">
        <f>SUMIFS(df_bloqueios_judiciais!E:E,df_bloqueios_judiciais!D:D,Conciliacao!A254,df_bloqueios_judiciais!E:E,"&lt;0")</f>
        <v/>
      </c>
      <c r="M254" s="10">
        <f>SUMIFS(df_extratos!I:I,df_extratos!F:F,Conciliacao!BD254,df_extratos!G:G,"DEBITO")+SUMIFS(df_extratos!I:I,df_extratos!F:F,Conciliacao!A254,df_extratos!G:G,"DEBITO")+SUMIFS(df_extratos!I:I,df_extratos!F:F,Conciliacao!BE254,df_extratos!G:G,"DEBITO")+SUMIFS(df_extratos!I:I,df_extratos!F:F,Conciliacao!BF254,df_extratos!G:G,"DEBITO")+SUMIFS(df_extratos!I:I,df_extratos!F:F,Conciliacao!BG254,df_extratos!G:G,"DEBITO")</f>
        <v/>
      </c>
      <c r="N254" s="11">
        <f>M254-SUM(I254:L254)</f>
        <v/>
      </c>
      <c r="O254" s="25">
        <f>SUMIFS(df_ajustes_conciliaco!D:D,df_ajustes_conciliaco!C:C,Conciliacao!A254)</f>
        <v/>
      </c>
      <c r="P254" s="22">
        <f>N254+H254-O254</f>
        <v/>
      </c>
      <c r="BD254" s="20" t="n">
        <v>45910.5</v>
      </c>
      <c r="BE254" s="20" t="n">
        <v>45910.125</v>
      </c>
      <c r="BF254" s="20" t="n">
        <v>45910.54166666666</v>
      </c>
      <c r="BG254" s="20" t="n">
        <v>45910.625</v>
      </c>
    </row>
    <row r="255">
      <c r="A255" s="5">
        <f>A254+1</f>
        <v/>
      </c>
      <c r="B255" s="3">
        <f>-SUMIFS(df_extrato_zig!G:G,df_extrato_zig!E:E,Conciliacao!A255,df_extrato_zig!D:D,"Saque")-SUMIFS(df_extrato_zig!G:G,df_extrato_zig!E:E,Conciliacao!A255,df_extrato_zig!D:D,"Antecipação")</f>
        <v/>
      </c>
      <c r="C255" s="3">
        <f>SUMIFS(df_extrato_zig!E:E,df_extrato_zig!L:L,Conciliacao!A255,df_extrato_zig!F:F,"DINHEIRO")</f>
        <v/>
      </c>
      <c r="D255" s="3">
        <f>SUMIFS(view_parc_agrup!H:H,view_parc_agrup!G:G,Conciliacao!A255)</f>
        <v/>
      </c>
      <c r="E255" s="3">
        <f>SUMIFS(df_mutuos!I:I,df_mutuos!B:B,Conciliacao!A255)</f>
        <v/>
      </c>
      <c r="F255" s="6">
        <f>SUMIFS(df_bloqueios_judiciais!E:E,df_bloqueios_judiciais!D:D,Conciliacao!A255,df_bloqueios_judiciais!E:E,"&gt;0")</f>
        <v/>
      </c>
      <c r="G255" s="7">
        <f>SUMIFS(df_extratos!I:I,df_extratos!F:F,Conciliacao!BD255,df_extratos!G:G,"CREDITO")+SUMIFS(df_extratos!I:I,df_extratos!F:F,Conciliacao!A255,df_extratos!G:G,"CREDITO")+SUMIFS(df_extratos!I:I,df_extratos!F:F,Conciliacao!BE255,df_extratos!G:G,"CREDITO")+SUMIFS(df_extratos!I:I,df_extratos!F:F,Conciliacao!BF255,df_extratos!G:G,"CREDITO")+SUMIFS(df_extratos!I:I,df_extratos!F:F,Conciliacao!BG255,df_extratos!G:G,"CREDITO")</f>
        <v/>
      </c>
      <c r="H255" s="9">
        <f>G255-SUM(B255:F255)</f>
        <v/>
      </c>
      <c r="I255" s="4">
        <f>SUMIFS(df_blueme_sem_parcelamento!E:E,df_blueme_sem_parcelamento!H:H,Conciliacao!A255)*(-1)</f>
        <v/>
      </c>
      <c r="J255" s="4">
        <f>SUMIFS(df_blueme_com_parcelamento!J:J,df_blueme_com_parcelamento!M:M,Conciliacao!A255)*(-1)</f>
        <v/>
      </c>
      <c r="K255" s="4">
        <f>SUMIFS(df_mutuos!J:J,df_mutuos!B:B,Conciliacao!A255)*(-1)</f>
        <v/>
      </c>
      <c r="L255" s="8">
        <f>SUMIFS(df_bloqueios_judiciais!E:E,df_bloqueios_judiciais!D:D,Conciliacao!A255,df_bloqueios_judiciais!E:E,"&lt;0")</f>
        <v/>
      </c>
      <c r="M255" s="10">
        <f>SUMIFS(df_extratos!I:I,df_extratos!F:F,Conciliacao!BD255,df_extratos!G:G,"DEBITO")+SUMIFS(df_extratos!I:I,df_extratos!F:F,Conciliacao!A255,df_extratos!G:G,"DEBITO")+SUMIFS(df_extratos!I:I,df_extratos!F:F,Conciliacao!BE255,df_extratos!G:G,"DEBITO")+SUMIFS(df_extratos!I:I,df_extratos!F:F,Conciliacao!BF255,df_extratos!G:G,"DEBITO")+SUMIFS(df_extratos!I:I,df_extratos!F:F,Conciliacao!BG255,df_extratos!G:G,"DEBITO")</f>
        <v/>
      </c>
      <c r="N255" s="11">
        <f>M255-SUM(I255:L255)</f>
        <v/>
      </c>
      <c r="O255" s="25">
        <f>SUMIFS(df_ajustes_conciliaco!D:D,df_ajustes_conciliaco!C:C,Conciliacao!A255)</f>
        <v/>
      </c>
      <c r="P255" s="22">
        <f>N255+H255-O255</f>
        <v/>
      </c>
      <c r="BD255" s="20" t="n">
        <v>45911.5</v>
      </c>
      <c r="BE255" s="20" t="n">
        <v>45911.125</v>
      </c>
      <c r="BF255" s="20" t="n">
        <v>45911.54166666666</v>
      </c>
      <c r="BG255" s="20" t="n">
        <v>45911.625</v>
      </c>
    </row>
    <row r="256">
      <c r="A256" s="5">
        <f>A255+1</f>
        <v/>
      </c>
      <c r="B256" s="3">
        <f>-SUMIFS(df_extrato_zig!G:G,df_extrato_zig!E:E,Conciliacao!A256,df_extrato_zig!D:D,"Saque")-SUMIFS(df_extrato_zig!G:G,df_extrato_zig!E:E,Conciliacao!A256,df_extrato_zig!D:D,"Antecipação")</f>
        <v/>
      </c>
      <c r="C256" s="3">
        <f>SUMIFS(df_extrato_zig!E:E,df_extrato_zig!L:L,Conciliacao!A256,df_extrato_zig!F:F,"DINHEIRO")</f>
        <v/>
      </c>
      <c r="D256" s="3">
        <f>SUMIFS(view_parc_agrup!H:H,view_parc_agrup!G:G,Conciliacao!A256)</f>
        <v/>
      </c>
      <c r="E256" s="3">
        <f>SUMIFS(df_mutuos!I:I,df_mutuos!B:B,Conciliacao!A256)</f>
        <v/>
      </c>
      <c r="F256" s="6">
        <f>SUMIFS(df_bloqueios_judiciais!E:E,df_bloqueios_judiciais!D:D,Conciliacao!A256,df_bloqueios_judiciais!E:E,"&gt;0")</f>
        <v/>
      </c>
      <c r="G256" s="7">
        <f>SUMIFS(df_extratos!I:I,df_extratos!F:F,Conciliacao!BD256,df_extratos!G:G,"CREDITO")+SUMIFS(df_extratos!I:I,df_extratos!F:F,Conciliacao!A256,df_extratos!G:G,"CREDITO")+SUMIFS(df_extratos!I:I,df_extratos!F:F,Conciliacao!BE256,df_extratos!G:G,"CREDITO")+SUMIFS(df_extratos!I:I,df_extratos!F:F,Conciliacao!BF256,df_extratos!G:G,"CREDITO")+SUMIFS(df_extratos!I:I,df_extratos!F:F,Conciliacao!BG256,df_extratos!G:G,"CREDITO")</f>
        <v/>
      </c>
      <c r="H256" s="9">
        <f>G256-SUM(B256:F256)</f>
        <v/>
      </c>
      <c r="I256" s="4">
        <f>SUMIFS(df_blueme_sem_parcelamento!E:E,df_blueme_sem_parcelamento!H:H,Conciliacao!A256)*(-1)</f>
        <v/>
      </c>
      <c r="J256" s="4">
        <f>SUMIFS(df_blueme_com_parcelamento!J:J,df_blueme_com_parcelamento!M:M,Conciliacao!A256)*(-1)</f>
        <v/>
      </c>
      <c r="K256" s="4">
        <f>SUMIFS(df_mutuos!J:J,df_mutuos!B:B,Conciliacao!A256)*(-1)</f>
        <v/>
      </c>
      <c r="L256" s="8">
        <f>SUMIFS(df_bloqueios_judiciais!E:E,df_bloqueios_judiciais!D:D,Conciliacao!A256,df_bloqueios_judiciais!E:E,"&lt;0")</f>
        <v/>
      </c>
      <c r="M256" s="10">
        <f>SUMIFS(df_extratos!I:I,df_extratos!F:F,Conciliacao!BD256,df_extratos!G:G,"DEBITO")+SUMIFS(df_extratos!I:I,df_extratos!F:F,Conciliacao!A256,df_extratos!G:G,"DEBITO")+SUMIFS(df_extratos!I:I,df_extratos!F:F,Conciliacao!BE256,df_extratos!G:G,"DEBITO")+SUMIFS(df_extratos!I:I,df_extratos!F:F,Conciliacao!BF256,df_extratos!G:G,"DEBITO")+SUMIFS(df_extratos!I:I,df_extratos!F:F,Conciliacao!BG256,df_extratos!G:G,"DEBITO")</f>
        <v/>
      </c>
      <c r="N256" s="11">
        <f>M256-SUM(I256:L256)</f>
        <v/>
      </c>
      <c r="O256" s="25">
        <f>SUMIFS(df_ajustes_conciliaco!D:D,df_ajustes_conciliaco!C:C,Conciliacao!A256)</f>
        <v/>
      </c>
      <c r="P256" s="22">
        <f>N256+H256-O256</f>
        <v/>
      </c>
      <c r="BD256" s="20" t="n">
        <v>45912.5</v>
      </c>
      <c r="BE256" s="20" t="n">
        <v>45912.125</v>
      </c>
      <c r="BF256" s="20" t="n">
        <v>45912.54166666666</v>
      </c>
      <c r="BG256" s="20" t="n">
        <v>45912.625</v>
      </c>
    </row>
    <row r="257">
      <c r="A257" s="5">
        <f>A256+1</f>
        <v/>
      </c>
      <c r="B257" s="3">
        <f>-SUMIFS(df_extrato_zig!G:G,df_extrato_zig!E:E,Conciliacao!A257,df_extrato_zig!D:D,"Saque")-SUMIFS(df_extrato_zig!G:G,df_extrato_zig!E:E,Conciliacao!A257,df_extrato_zig!D:D,"Antecipação")</f>
        <v/>
      </c>
      <c r="C257" s="3">
        <f>SUMIFS(df_extrato_zig!E:E,df_extrato_zig!L:L,Conciliacao!A257,df_extrato_zig!F:F,"DINHEIRO")</f>
        <v/>
      </c>
      <c r="D257" s="3">
        <f>SUMIFS(view_parc_agrup!H:H,view_parc_agrup!G:G,Conciliacao!A257)</f>
        <v/>
      </c>
      <c r="E257" s="3">
        <f>SUMIFS(df_mutuos!I:I,df_mutuos!B:B,Conciliacao!A257)</f>
        <v/>
      </c>
      <c r="F257" s="6">
        <f>SUMIFS(df_bloqueios_judiciais!E:E,df_bloqueios_judiciais!D:D,Conciliacao!A257,df_bloqueios_judiciais!E:E,"&gt;0")</f>
        <v/>
      </c>
      <c r="G257" s="7">
        <f>SUMIFS(df_extratos!I:I,df_extratos!F:F,Conciliacao!BD257,df_extratos!G:G,"CREDITO")+SUMIFS(df_extratos!I:I,df_extratos!F:F,Conciliacao!A257,df_extratos!G:G,"CREDITO")+SUMIFS(df_extratos!I:I,df_extratos!F:F,Conciliacao!BE257,df_extratos!G:G,"CREDITO")+SUMIFS(df_extratos!I:I,df_extratos!F:F,Conciliacao!BF257,df_extratos!G:G,"CREDITO")+SUMIFS(df_extratos!I:I,df_extratos!F:F,Conciliacao!BG257,df_extratos!G:G,"CREDITO")</f>
        <v/>
      </c>
      <c r="H257" s="9">
        <f>G257-SUM(B257:F257)</f>
        <v/>
      </c>
      <c r="I257" s="4">
        <f>SUMIFS(df_blueme_sem_parcelamento!E:E,df_blueme_sem_parcelamento!H:H,Conciliacao!A257)*(-1)</f>
        <v/>
      </c>
      <c r="J257" s="4">
        <f>SUMIFS(df_blueme_com_parcelamento!J:J,df_blueme_com_parcelamento!M:M,Conciliacao!A257)*(-1)</f>
        <v/>
      </c>
      <c r="K257" s="4">
        <f>SUMIFS(df_mutuos!J:J,df_mutuos!B:B,Conciliacao!A257)*(-1)</f>
        <v/>
      </c>
      <c r="L257" s="8">
        <f>SUMIFS(df_bloqueios_judiciais!E:E,df_bloqueios_judiciais!D:D,Conciliacao!A257,df_bloqueios_judiciais!E:E,"&lt;0")</f>
        <v/>
      </c>
      <c r="M257" s="10">
        <f>SUMIFS(df_extratos!I:I,df_extratos!F:F,Conciliacao!BD257,df_extratos!G:G,"DEBITO")+SUMIFS(df_extratos!I:I,df_extratos!F:F,Conciliacao!A257,df_extratos!G:G,"DEBITO")+SUMIFS(df_extratos!I:I,df_extratos!F:F,Conciliacao!BE257,df_extratos!G:G,"DEBITO")+SUMIFS(df_extratos!I:I,df_extratos!F:F,Conciliacao!BF257,df_extratos!G:G,"DEBITO")+SUMIFS(df_extratos!I:I,df_extratos!F:F,Conciliacao!BG257,df_extratos!G:G,"DEBITO")</f>
        <v/>
      </c>
      <c r="N257" s="11">
        <f>M257-SUM(I257:L257)</f>
        <v/>
      </c>
      <c r="O257" s="25">
        <f>SUMIFS(df_ajustes_conciliaco!D:D,df_ajustes_conciliaco!C:C,Conciliacao!A257)</f>
        <v/>
      </c>
      <c r="P257" s="22">
        <f>N257+H257-O257</f>
        <v/>
      </c>
      <c r="BD257" s="20" t="n">
        <v>45913.5</v>
      </c>
      <c r="BE257" s="20" t="n">
        <v>45913.125</v>
      </c>
      <c r="BF257" s="20" t="n">
        <v>45913.54166666666</v>
      </c>
      <c r="BG257" s="20" t="n">
        <v>45913.625</v>
      </c>
    </row>
    <row r="258">
      <c r="A258" s="5">
        <f>A257+1</f>
        <v/>
      </c>
      <c r="B258" s="3">
        <f>-SUMIFS(df_extrato_zig!G:G,df_extrato_zig!E:E,Conciliacao!A258,df_extrato_zig!D:D,"Saque")-SUMIFS(df_extrato_zig!G:G,df_extrato_zig!E:E,Conciliacao!A258,df_extrato_zig!D:D,"Antecipação")</f>
        <v/>
      </c>
      <c r="C258" s="3">
        <f>SUMIFS(df_extrato_zig!E:E,df_extrato_zig!L:L,Conciliacao!A258,df_extrato_zig!F:F,"DINHEIRO")</f>
        <v/>
      </c>
      <c r="D258" s="3">
        <f>SUMIFS(view_parc_agrup!H:H,view_parc_agrup!G:G,Conciliacao!A258)</f>
        <v/>
      </c>
      <c r="E258" s="3">
        <f>SUMIFS(df_mutuos!I:I,df_mutuos!B:B,Conciliacao!A258)</f>
        <v/>
      </c>
      <c r="F258" s="6">
        <f>SUMIFS(df_bloqueios_judiciais!E:E,df_bloqueios_judiciais!D:D,Conciliacao!A258,df_bloqueios_judiciais!E:E,"&gt;0")</f>
        <v/>
      </c>
      <c r="G258" s="7">
        <f>SUMIFS(df_extratos!I:I,df_extratos!F:F,Conciliacao!BD258,df_extratos!G:G,"CREDITO")+SUMIFS(df_extratos!I:I,df_extratos!F:F,Conciliacao!A258,df_extratos!G:G,"CREDITO")+SUMIFS(df_extratos!I:I,df_extratos!F:F,Conciliacao!BE258,df_extratos!G:G,"CREDITO")+SUMIFS(df_extratos!I:I,df_extratos!F:F,Conciliacao!BF258,df_extratos!G:G,"CREDITO")+SUMIFS(df_extratos!I:I,df_extratos!F:F,Conciliacao!BG258,df_extratos!G:G,"CREDITO")</f>
        <v/>
      </c>
      <c r="H258" s="9">
        <f>G258-SUM(B258:F258)</f>
        <v/>
      </c>
      <c r="I258" s="4">
        <f>SUMIFS(df_blueme_sem_parcelamento!E:E,df_blueme_sem_parcelamento!H:H,Conciliacao!A258)*(-1)</f>
        <v/>
      </c>
      <c r="J258" s="4">
        <f>SUMIFS(df_blueme_com_parcelamento!J:J,df_blueme_com_parcelamento!M:M,Conciliacao!A258)*(-1)</f>
        <v/>
      </c>
      <c r="K258" s="4">
        <f>SUMIFS(df_mutuos!J:J,df_mutuos!B:B,Conciliacao!A258)*(-1)</f>
        <v/>
      </c>
      <c r="L258" s="8">
        <f>SUMIFS(df_bloqueios_judiciais!E:E,df_bloqueios_judiciais!D:D,Conciliacao!A258,df_bloqueios_judiciais!E:E,"&lt;0")</f>
        <v/>
      </c>
      <c r="M258" s="10">
        <f>SUMIFS(df_extratos!I:I,df_extratos!F:F,Conciliacao!BD258,df_extratos!G:G,"DEBITO")+SUMIFS(df_extratos!I:I,df_extratos!F:F,Conciliacao!A258,df_extratos!G:G,"DEBITO")+SUMIFS(df_extratos!I:I,df_extratos!F:F,Conciliacao!BE258,df_extratos!G:G,"DEBITO")+SUMIFS(df_extratos!I:I,df_extratos!F:F,Conciliacao!BF258,df_extratos!G:G,"DEBITO")+SUMIFS(df_extratos!I:I,df_extratos!F:F,Conciliacao!BG258,df_extratos!G:G,"DEBITO")</f>
        <v/>
      </c>
      <c r="N258" s="11">
        <f>M258-SUM(I258:L258)</f>
        <v/>
      </c>
      <c r="O258" s="25">
        <f>SUMIFS(df_ajustes_conciliaco!D:D,df_ajustes_conciliaco!C:C,Conciliacao!A258)</f>
        <v/>
      </c>
      <c r="P258" s="22">
        <f>N258+H258-O258</f>
        <v/>
      </c>
      <c r="BD258" s="20" t="n">
        <v>45914.5</v>
      </c>
      <c r="BE258" s="20" t="n">
        <v>45914.125</v>
      </c>
      <c r="BF258" s="20" t="n">
        <v>45914.54166666666</v>
      </c>
      <c r="BG258" s="20" t="n">
        <v>45914.625</v>
      </c>
    </row>
    <row r="259">
      <c r="A259" s="5">
        <f>A258+1</f>
        <v/>
      </c>
      <c r="B259" s="3">
        <f>-SUMIFS(df_extrato_zig!G:G,df_extrato_zig!E:E,Conciliacao!A259,df_extrato_zig!D:D,"Saque")-SUMIFS(df_extrato_zig!G:G,df_extrato_zig!E:E,Conciliacao!A259,df_extrato_zig!D:D,"Antecipação")</f>
        <v/>
      </c>
      <c r="C259" s="3">
        <f>SUMIFS(df_extrato_zig!E:E,df_extrato_zig!L:L,Conciliacao!A259,df_extrato_zig!F:F,"DINHEIRO")</f>
        <v/>
      </c>
      <c r="D259" s="3">
        <f>SUMIFS(view_parc_agrup!H:H,view_parc_agrup!G:G,Conciliacao!A259)</f>
        <v/>
      </c>
      <c r="E259" s="3">
        <f>SUMIFS(df_mutuos!I:I,df_mutuos!B:B,Conciliacao!A259)</f>
        <v/>
      </c>
      <c r="F259" s="6">
        <f>SUMIFS(df_bloqueios_judiciais!E:E,df_bloqueios_judiciais!D:D,Conciliacao!A259,df_bloqueios_judiciais!E:E,"&gt;0")</f>
        <v/>
      </c>
      <c r="G259" s="7">
        <f>SUMIFS(df_extratos!I:I,df_extratos!F:F,Conciliacao!BD259,df_extratos!G:G,"CREDITO")+SUMIFS(df_extratos!I:I,df_extratos!F:F,Conciliacao!A259,df_extratos!G:G,"CREDITO")+SUMIFS(df_extratos!I:I,df_extratos!F:F,Conciliacao!BE259,df_extratos!G:G,"CREDITO")+SUMIFS(df_extratos!I:I,df_extratos!F:F,Conciliacao!BF259,df_extratos!G:G,"CREDITO")+SUMIFS(df_extratos!I:I,df_extratos!F:F,Conciliacao!BG259,df_extratos!G:G,"CREDITO")</f>
        <v/>
      </c>
      <c r="H259" s="9">
        <f>G259-SUM(B259:F259)</f>
        <v/>
      </c>
      <c r="I259" s="4">
        <f>SUMIFS(df_blueme_sem_parcelamento!E:E,df_blueme_sem_parcelamento!H:H,Conciliacao!A259)*(-1)</f>
        <v/>
      </c>
      <c r="J259" s="4">
        <f>SUMIFS(df_blueme_com_parcelamento!J:J,df_blueme_com_parcelamento!M:M,Conciliacao!A259)*(-1)</f>
        <v/>
      </c>
      <c r="K259" s="4">
        <f>SUMIFS(df_mutuos!J:J,df_mutuos!B:B,Conciliacao!A259)*(-1)</f>
        <v/>
      </c>
      <c r="L259" s="8">
        <f>SUMIFS(df_bloqueios_judiciais!E:E,df_bloqueios_judiciais!D:D,Conciliacao!A259,df_bloqueios_judiciais!E:E,"&lt;0")</f>
        <v/>
      </c>
      <c r="M259" s="10">
        <f>SUMIFS(df_extratos!I:I,df_extratos!F:F,Conciliacao!BD259,df_extratos!G:G,"DEBITO")+SUMIFS(df_extratos!I:I,df_extratos!F:F,Conciliacao!A259,df_extratos!G:G,"DEBITO")+SUMIFS(df_extratos!I:I,df_extratos!F:F,Conciliacao!BE259,df_extratos!G:G,"DEBITO")+SUMIFS(df_extratos!I:I,df_extratos!F:F,Conciliacao!BF259,df_extratos!G:G,"DEBITO")+SUMIFS(df_extratos!I:I,df_extratos!F:F,Conciliacao!BG259,df_extratos!G:G,"DEBITO")</f>
        <v/>
      </c>
      <c r="N259" s="11">
        <f>M259-SUM(I259:L259)</f>
        <v/>
      </c>
      <c r="O259" s="25">
        <f>SUMIFS(df_ajustes_conciliaco!D:D,df_ajustes_conciliaco!C:C,Conciliacao!A259)</f>
        <v/>
      </c>
      <c r="P259" s="22">
        <f>N259+H259-O259</f>
        <v/>
      </c>
      <c r="BD259" s="20" t="n">
        <v>45915.5</v>
      </c>
      <c r="BE259" s="20" t="n">
        <v>45915.125</v>
      </c>
      <c r="BF259" s="20" t="n">
        <v>45915.54166666666</v>
      </c>
      <c r="BG259" s="20" t="n">
        <v>45915.625</v>
      </c>
    </row>
    <row r="260">
      <c r="A260" s="5">
        <f>A259+1</f>
        <v/>
      </c>
      <c r="B260" s="3">
        <f>-SUMIFS(df_extrato_zig!G:G,df_extrato_zig!E:E,Conciliacao!A260,df_extrato_zig!D:D,"Saque")-SUMIFS(df_extrato_zig!G:G,df_extrato_zig!E:E,Conciliacao!A260,df_extrato_zig!D:D,"Antecipação")</f>
        <v/>
      </c>
      <c r="C260" s="3">
        <f>SUMIFS(df_extrato_zig!E:E,df_extrato_zig!L:L,Conciliacao!A260,df_extrato_zig!F:F,"DINHEIRO")</f>
        <v/>
      </c>
      <c r="D260" s="3">
        <f>SUMIFS(view_parc_agrup!H:H,view_parc_agrup!G:G,Conciliacao!A260)</f>
        <v/>
      </c>
      <c r="E260" s="3">
        <f>SUMIFS(df_mutuos!I:I,df_mutuos!B:B,Conciliacao!A260)</f>
        <v/>
      </c>
      <c r="F260" s="6">
        <f>SUMIFS(df_bloqueios_judiciais!E:E,df_bloqueios_judiciais!D:D,Conciliacao!A260,df_bloqueios_judiciais!E:E,"&gt;0")</f>
        <v/>
      </c>
      <c r="G260" s="7">
        <f>SUMIFS(df_extratos!I:I,df_extratos!F:F,Conciliacao!BD260,df_extratos!G:G,"CREDITO")+SUMIFS(df_extratos!I:I,df_extratos!F:F,Conciliacao!A260,df_extratos!G:G,"CREDITO")+SUMIFS(df_extratos!I:I,df_extratos!F:F,Conciliacao!BE260,df_extratos!G:G,"CREDITO")+SUMIFS(df_extratos!I:I,df_extratos!F:F,Conciliacao!BF260,df_extratos!G:G,"CREDITO")+SUMIFS(df_extratos!I:I,df_extratos!F:F,Conciliacao!BG260,df_extratos!G:G,"CREDITO")</f>
        <v/>
      </c>
      <c r="H260" s="9">
        <f>G260-SUM(B260:F260)</f>
        <v/>
      </c>
      <c r="I260" s="4">
        <f>SUMIFS(df_blueme_sem_parcelamento!E:E,df_blueme_sem_parcelamento!H:H,Conciliacao!A260)*(-1)</f>
        <v/>
      </c>
      <c r="J260" s="4">
        <f>SUMIFS(df_blueme_com_parcelamento!J:J,df_blueme_com_parcelamento!M:M,Conciliacao!A260)*(-1)</f>
        <v/>
      </c>
      <c r="K260" s="4">
        <f>SUMIFS(df_mutuos!J:J,df_mutuos!B:B,Conciliacao!A260)*(-1)</f>
        <v/>
      </c>
      <c r="L260" s="8">
        <f>SUMIFS(df_bloqueios_judiciais!E:E,df_bloqueios_judiciais!D:D,Conciliacao!A260,df_bloqueios_judiciais!E:E,"&lt;0")</f>
        <v/>
      </c>
      <c r="M260" s="10">
        <f>SUMIFS(df_extratos!I:I,df_extratos!F:F,Conciliacao!BD260,df_extratos!G:G,"DEBITO")+SUMIFS(df_extratos!I:I,df_extratos!F:F,Conciliacao!A260,df_extratos!G:G,"DEBITO")+SUMIFS(df_extratos!I:I,df_extratos!F:F,Conciliacao!BE260,df_extratos!G:G,"DEBITO")+SUMIFS(df_extratos!I:I,df_extratos!F:F,Conciliacao!BF260,df_extratos!G:G,"DEBITO")+SUMIFS(df_extratos!I:I,df_extratos!F:F,Conciliacao!BG260,df_extratos!G:G,"DEBITO")</f>
        <v/>
      </c>
      <c r="N260" s="11">
        <f>M260-SUM(I260:L260)</f>
        <v/>
      </c>
      <c r="O260" s="25">
        <f>SUMIFS(df_ajustes_conciliaco!D:D,df_ajustes_conciliaco!C:C,Conciliacao!A260)</f>
        <v/>
      </c>
      <c r="P260" s="22">
        <f>N260+H260-O260</f>
        <v/>
      </c>
      <c r="BD260" s="20" t="n">
        <v>45916.5</v>
      </c>
      <c r="BE260" s="20" t="n">
        <v>45916.125</v>
      </c>
      <c r="BF260" s="20" t="n">
        <v>45916.54166666666</v>
      </c>
      <c r="BG260" s="20" t="n">
        <v>45916.625</v>
      </c>
    </row>
    <row r="261">
      <c r="A261" s="5">
        <f>A260+1</f>
        <v/>
      </c>
      <c r="B261" s="3">
        <f>-SUMIFS(df_extrato_zig!G:G,df_extrato_zig!E:E,Conciliacao!A261,df_extrato_zig!D:D,"Saque")-SUMIFS(df_extrato_zig!G:G,df_extrato_zig!E:E,Conciliacao!A261,df_extrato_zig!D:D,"Antecipação")</f>
        <v/>
      </c>
      <c r="C261" s="3">
        <f>SUMIFS(df_extrato_zig!E:E,df_extrato_zig!L:L,Conciliacao!A261,df_extrato_zig!F:F,"DINHEIRO")</f>
        <v/>
      </c>
      <c r="D261" s="3">
        <f>SUMIFS(view_parc_agrup!H:H,view_parc_agrup!G:G,Conciliacao!A261)</f>
        <v/>
      </c>
      <c r="E261" s="3">
        <f>SUMIFS(df_mutuos!I:I,df_mutuos!B:B,Conciliacao!A261)</f>
        <v/>
      </c>
      <c r="F261" s="6">
        <f>SUMIFS(df_bloqueios_judiciais!E:E,df_bloqueios_judiciais!D:D,Conciliacao!A261,df_bloqueios_judiciais!E:E,"&gt;0")</f>
        <v/>
      </c>
      <c r="G261" s="7">
        <f>SUMIFS(df_extratos!I:I,df_extratos!F:F,Conciliacao!BD261,df_extratos!G:G,"CREDITO")+SUMIFS(df_extratos!I:I,df_extratos!F:F,Conciliacao!A261,df_extratos!G:G,"CREDITO")+SUMIFS(df_extratos!I:I,df_extratos!F:F,Conciliacao!BE261,df_extratos!G:G,"CREDITO")+SUMIFS(df_extratos!I:I,df_extratos!F:F,Conciliacao!BF261,df_extratos!G:G,"CREDITO")+SUMIFS(df_extratos!I:I,df_extratos!F:F,Conciliacao!BG261,df_extratos!G:G,"CREDITO")</f>
        <v/>
      </c>
      <c r="H261" s="9">
        <f>G261-SUM(B261:F261)</f>
        <v/>
      </c>
      <c r="I261" s="4">
        <f>SUMIFS(df_blueme_sem_parcelamento!E:E,df_blueme_sem_parcelamento!H:H,Conciliacao!A261)*(-1)</f>
        <v/>
      </c>
      <c r="J261" s="4">
        <f>SUMIFS(df_blueme_com_parcelamento!J:J,df_blueme_com_parcelamento!M:M,Conciliacao!A261)*(-1)</f>
        <v/>
      </c>
      <c r="K261" s="4">
        <f>SUMIFS(df_mutuos!J:J,df_mutuos!B:B,Conciliacao!A261)*(-1)</f>
        <v/>
      </c>
      <c r="L261" s="8">
        <f>SUMIFS(df_bloqueios_judiciais!E:E,df_bloqueios_judiciais!D:D,Conciliacao!A261,df_bloqueios_judiciais!E:E,"&lt;0")</f>
        <v/>
      </c>
      <c r="M261" s="10">
        <f>SUMIFS(df_extratos!I:I,df_extratos!F:F,Conciliacao!BD261,df_extratos!G:G,"DEBITO")+SUMIFS(df_extratos!I:I,df_extratos!F:F,Conciliacao!A261,df_extratos!G:G,"DEBITO")+SUMIFS(df_extratos!I:I,df_extratos!F:F,Conciliacao!BE261,df_extratos!G:G,"DEBITO")+SUMIFS(df_extratos!I:I,df_extratos!F:F,Conciliacao!BF261,df_extratos!G:G,"DEBITO")+SUMIFS(df_extratos!I:I,df_extratos!F:F,Conciliacao!BG261,df_extratos!G:G,"DEBITO")</f>
        <v/>
      </c>
      <c r="N261" s="11">
        <f>M261-SUM(I261:L261)</f>
        <v/>
      </c>
      <c r="O261" s="25">
        <f>SUMIFS(df_ajustes_conciliaco!D:D,df_ajustes_conciliaco!C:C,Conciliacao!A261)</f>
        <v/>
      </c>
      <c r="P261" s="22">
        <f>N261+H261-O261</f>
        <v/>
      </c>
      <c r="BD261" s="20" t="n">
        <v>45917.5</v>
      </c>
      <c r="BE261" s="20" t="n">
        <v>45917.125</v>
      </c>
      <c r="BF261" s="20" t="n">
        <v>45917.54166666666</v>
      </c>
      <c r="BG261" s="20" t="n">
        <v>45917.625</v>
      </c>
    </row>
    <row r="262">
      <c r="A262" s="5">
        <f>A261+1</f>
        <v/>
      </c>
      <c r="B262" s="3">
        <f>-SUMIFS(df_extrato_zig!G:G,df_extrato_zig!E:E,Conciliacao!A262,df_extrato_zig!D:D,"Saque")-SUMIFS(df_extrato_zig!G:G,df_extrato_zig!E:E,Conciliacao!A262,df_extrato_zig!D:D,"Antecipação")</f>
        <v/>
      </c>
      <c r="C262" s="3">
        <f>SUMIFS(df_extrato_zig!E:E,df_extrato_zig!L:L,Conciliacao!A262,df_extrato_zig!F:F,"DINHEIRO")</f>
        <v/>
      </c>
      <c r="D262" s="3">
        <f>SUMIFS(view_parc_agrup!H:H,view_parc_agrup!G:G,Conciliacao!A262)</f>
        <v/>
      </c>
      <c r="E262" s="3">
        <f>SUMIFS(df_mutuos!I:I,df_mutuos!B:B,Conciliacao!A262)</f>
        <v/>
      </c>
      <c r="F262" s="6">
        <f>SUMIFS(df_bloqueios_judiciais!E:E,df_bloqueios_judiciais!D:D,Conciliacao!A262,df_bloqueios_judiciais!E:E,"&gt;0")</f>
        <v/>
      </c>
      <c r="G262" s="7">
        <f>SUMIFS(df_extratos!I:I,df_extratos!F:F,Conciliacao!BD262,df_extratos!G:G,"CREDITO")+SUMIFS(df_extratos!I:I,df_extratos!F:F,Conciliacao!A262,df_extratos!G:G,"CREDITO")+SUMIFS(df_extratos!I:I,df_extratos!F:F,Conciliacao!BE262,df_extratos!G:G,"CREDITO")+SUMIFS(df_extratos!I:I,df_extratos!F:F,Conciliacao!BF262,df_extratos!G:G,"CREDITO")+SUMIFS(df_extratos!I:I,df_extratos!F:F,Conciliacao!BG262,df_extratos!G:G,"CREDITO")</f>
        <v/>
      </c>
      <c r="H262" s="9">
        <f>G262-SUM(B262:F262)</f>
        <v/>
      </c>
      <c r="I262" s="4">
        <f>SUMIFS(df_blueme_sem_parcelamento!E:E,df_blueme_sem_parcelamento!H:H,Conciliacao!A262)*(-1)</f>
        <v/>
      </c>
      <c r="J262" s="4">
        <f>SUMIFS(df_blueme_com_parcelamento!J:J,df_blueme_com_parcelamento!M:M,Conciliacao!A262)*(-1)</f>
        <v/>
      </c>
      <c r="K262" s="4">
        <f>SUMIFS(df_mutuos!J:J,df_mutuos!B:B,Conciliacao!A262)*(-1)</f>
        <v/>
      </c>
      <c r="L262" s="8">
        <f>SUMIFS(df_bloqueios_judiciais!E:E,df_bloqueios_judiciais!D:D,Conciliacao!A262,df_bloqueios_judiciais!E:E,"&lt;0")</f>
        <v/>
      </c>
      <c r="M262" s="10">
        <f>SUMIFS(df_extratos!I:I,df_extratos!F:F,Conciliacao!BD262,df_extratos!G:G,"DEBITO")+SUMIFS(df_extratos!I:I,df_extratos!F:F,Conciliacao!A262,df_extratos!G:G,"DEBITO")+SUMIFS(df_extratos!I:I,df_extratos!F:F,Conciliacao!BE262,df_extratos!G:G,"DEBITO")+SUMIFS(df_extratos!I:I,df_extratos!F:F,Conciliacao!BF262,df_extratos!G:G,"DEBITO")+SUMIFS(df_extratos!I:I,df_extratos!F:F,Conciliacao!BG262,df_extratos!G:G,"DEBITO")</f>
        <v/>
      </c>
      <c r="N262" s="11">
        <f>M262-SUM(I262:L262)</f>
        <v/>
      </c>
      <c r="O262" s="25">
        <f>SUMIFS(df_ajustes_conciliaco!D:D,df_ajustes_conciliaco!C:C,Conciliacao!A262)</f>
        <v/>
      </c>
      <c r="P262" s="22">
        <f>N262+H262-O262</f>
        <v/>
      </c>
      <c r="BD262" s="20" t="n">
        <v>45918.5</v>
      </c>
      <c r="BE262" s="20" t="n">
        <v>45918.125</v>
      </c>
      <c r="BF262" s="20" t="n">
        <v>45918.54166666666</v>
      </c>
      <c r="BG262" s="20" t="n">
        <v>45918.625</v>
      </c>
    </row>
    <row r="263">
      <c r="A263" s="5">
        <f>A262+1</f>
        <v/>
      </c>
      <c r="B263" s="3">
        <f>-SUMIFS(df_extrato_zig!G:G,df_extrato_zig!E:E,Conciliacao!A263,df_extrato_zig!D:D,"Saque")-SUMIFS(df_extrato_zig!G:G,df_extrato_zig!E:E,Conciliacao!A263,df_extrato_zig!D:D,"Antecipação")</f>
        <v/>
      </c>
      <c r="C263" s="3">
        <f>SUMIFS(df_extrato_zig!E:E,df_extrato_zig!L:L,Conciliacao!A263,df_extrato_zig!F:F,"DINHEIRO")</f>
        <v/>
      </c>
      <c r="D263" s="3">
        <f>SUMIFS(view_parc_agrup!H:H,view_parc_agrup!G:G,Conciliacao!A263)</f>
        <v/>
      </c>
      <c r="E263" s="3">
        <f>SUMIFS(df_mutuos!I:I,df_mutuos!B:B,Conciliacao!A263)</f>
        <v/>
      </c>
      <c r="F263" s="6">
        <f>SUMIFS(df_bloqueios_judiciais!E:E,df_bloqueios_judiciais!D:D,Conciliacao!A263,df_bloqueios_judiciais!E:E,"&gt;0")</f>
        <v/>
      </c>
      <c r="G263" s="7">
        <f>SUMIFS(df_extratos!I:I,df_extratos!F:F,Conciliacao!BD263,df_extratos!G:G,"CREDITO")+SUMIFS(df_extratos!I:I,df_extratos!F:F,Conciliacao!A263,df_extratos!G:G,"CREDITO")+SUMIFS(df_extratos!I:I,df_extratos!F:F,Conciliacao!BE263,df_extratos!G:G,"CREDITO")+SUMIFS(df_extratos!I:I,df_extratos!F:F,Conciliacao!BF263,df_extratos!G:G,"CREDITO")+SUMIFS(df_extratos!I:I,df_extratos!F:F,Conciliacao!BG263,df_extratos!G:G,"CREDITO")</f>
        <v/>
      </c>
      <c r="H263" s="9">
        <f>G263-SUM(B263:F263)</f>
        <v/>
      </c>
      <c r="I263" s="4">
        <f>SUMIFS(df_blueme_sem_parcelamento!E:E,df_blueme_sem_parcelamento!H:H,Conciliacao!A263)*(-1)</f>
        <v/>
      </c>
      <c r="J263" s="4">
        <f>SUMIFS(df_blueme_com_parcelamento!J:J,df_blueme_com_parcelamento!M:M,Conciliacao!A263)*(-1)</f>
        <v/>
      </c>
      <c r="K263" s="4">
        <f>SUMIFS(df_mutuos!J:J,df_mutuos!B:B,Conciliacao!A263)*(-1)</f>
        <v/>
      </c>
      <c r="L263" s="8">
        <f>SUMIFS(df_bloqueios_judiciais!E:E,df_bloqueios_judiciais!D:D,Conciliacao!A263,df_bloqueios_judiciais!E:E,"&lt;0")</f>
        <v/>
      </c>
      <c r="M263" s="10">
        <f>SUMIFS(df_extratos!I:I,df_extratos!F:F,Conciliacao!BD263,df_extratos!G:G,"DEBITO")+SUMIFS(df_extratos!I:I,df_extratos!F:F,Conciliacao!A263,df_extratos!G:G,"DEBITO")+SUMIFS(df_extratos!I:I,df_extratos!F:F,Conciliacao!BE263,df_extratos!G:G,"DEBITO")+SUMIFS(df_extratos!I:I,df_extratos!F:F,Conciliacao!BF263,df_extratos!G:G,"DEBITO")+SUMIFS(df_extratos!I:I,df_extratos!F:F,Conciliacao!BG263,df_extratos!G:G,"DEBITO")</f>
        <v/>
      </c>
      <c r="N263" s="11">
        <f>M263-SUM(I263:L263)</f>
        <v/>
      </c>
      <c r="O263" s="25">
        <f>SUMIFS(df_ajustes_conciliaco!D:D,df_ajustes_conciliaco!C:C,Conciliacao!A263)</f>
        <v/>
      </c>
      <c r="P263" s="22">
        <f>N263+H263-O263</f>
        <v/>
      </c>
      <c r="BD263" s="20" t="n">
        <v>45919.5</v>
      </c>
      <c r="BE263" s="20" t="n">
        <v>45919.125</v>
      </c>
      <c r="BF263" s="20" t="n">
        <v>45919.54166666666</v>
      </c>
      <c r="BG263" s="20" t="n">
        <v>45919.625</v>
      </c>
    </row>
    <row r="264">
      <c r="A264" s="5">
        <f>A263+1</f>
        <v/>
      </c>
      <c r="B264" s="3">
        <f>-SUMIFS(df_extrato_zig!G:G,df_extrato_zig!E:E,Conciliacao!A264,df_extrato_zig!D:D,"Saque")-SUMIFS(df_extrato_zig!G:G,df_extrato_zig!E:E,Conciliacao!A264,df_extrato_zig!D:D,"Antecipação")</f>
        <v/>
      </c>
      <c r="C264" s="3">
        <f>SUMIFS(df_extrato_zig!E:E,df_extrato_zig!L:L,Conciliacao!A264,df_extrato_zig!F:F,"DINHEIRO")</f>
        <v/>
      </c>
      <c r="D264" s="3">
        <f>SUMIFS(view_parc_agrup!H:H,view_parc_agrup!G:G,Conciliacao!A264)</f>
        <v/>
      </c>
      <c r="E264" s="3">
        <f>SUMIFS(df_mutuos!I:I,df_mutuos!B:B,Conciliacao!A264)</f>
        <v/>
      </c>
      <c r="F264" s="6">
        <f>SUMIFS(df_bloqueios_judiciais!E:E,df_bloqueios_judiciais!D:D,Conciliacao!A264,df_bloqueios_judiciais!E:E,"&gt;0")</f>
        <v/>
      </c>
      <c r="G264" s="7">
        <f>SUMIFS(df_extratos!I:I,df_extratos!F:F,Conciliacao!BD264,df_extratos!G:G,"CREDITO")+SUMIFS(df_extratos!I:I,df_extratos!F:F,Conciliacao!A264,df_extratos!G:G,"CREDITO")+SUMIFS(df_extratos!I:I,df_extratos!F:F,Conciliacao!BE264,df_extratos!G:G,"CREDITO")+SUMIFS(df_extratos!I:I,df_extratos!F:F,Conciliacao!BF264,df_extratos!G:G,"CREDITO")+SUMIFS(df_extratos!I:I,df_extratos!F:F,Conciliacao!BG264,df_extratos!G:G,"CREDITO")</f>
        <v/>
      </c>
      <c r="H264" s="9">
        <f>G264-SUM(B264:F264)</f>
        <v/>
      </c>
      <c r="I264" s="4">
        <f>SUMIFS(df_blueme_sem_parcelamento!E:E,df_blueme_sem_parcelamento!H:H,Conciliacao!A264)*(-1)</f>
        <v/>
      </c>
      <c r="J264" s="4">
        <f>SUMIFS(df_blueme_com_parcelamento!J:J,df_blueme_com_parcelamento!M:M,Conciliacao!A264)*(-1)</f>
        <v/>
      </c>
      <c r="K264" s="4">
        <f>SUMIFS(df_mutuos!J:J,df_mutuos!B:B,Conciliacao!A264)*(-1)</f>
        <v/>
      </c>
      <c r="L264" s="8">
        <f>SUMIFS(df_bloqueios_judiciais!E:E,df_bloqueios_judiciais!D:D,Conciliacao!A264,df_bloqueios_judiciais!E:E,"&lt;0")</f>
        <v/>
      </c>
      <c r="M264" s="10">
        <f>SUMIFS(df_extratos!I:I,df_extratos!F:F,Conciliacao!BD264,df_extratos!G:G,"DEBITO")+SUMIFS(df_extratos!I:I,df_extratos!F:F,Conciliacao!A264,df_extratos!G:G,"DEBITO")+SUMIFS(df_extratos!I:I,df_extratos!F:F,Conciliacao!BE264,df_extratos!G:G,"DEBITO")+SUMIFS(df_extratos!I:I,df_extratos!F:F,Conciliacao!BF264,df_extratos!G:G,"DEBITO")+SUMIFS(df_extratos!I:I,df_extratos!F:F,Conciliacao!BG264,df_extratos!G:G,"DEBITO")</f>
        <v/>
      </c>
      <c r="N264" s="11">
        <f>M264-SUM(I264:L264)</f>
        <v/>
      </c>
      <c r="O264" s="25">
        <f>SUMIFS(df_ajustes_conciliaco!D:D,df_ajustes_conciliaco!C:C,Conciliacao!A264)</f>
        <v/>
      </c>
      <c r="P264" s="22">
        <f>N264+H264-O264</f>
        <v/>
      </c>
      <c r="BD264" s="20" t="n">
        <v>45920.5</v>
      </c>
      <c r="BE264" s="20" t="n">
        <v>45920.125</v>
      </c>
      <c r="BF264" s="20" t="n">
        <v>45920.54166666666</v>
      </c>
      <c r="BG264" s="20" t="n">
        <v>45920.625</v>
      </c>
    </row>
    <row r="265">
      <c r="A265" s="5">
        <f>A264+1</f>
        <v/>
      </c>
      <c r="B265" s="3">
        <f>-SUMIFS(df_extrato_zig!G:G,df_extrato_zig!E:E,Conciliacao!A265,df_extrato_zig!D:D,"Saque")-SUMIFS(df_extrato_zig!G:G,df_extrato_zig!E:E,Conciliacao!A265,df_extrato_zig!D:D,"Antecipação")</f>
        <v/>
      </c>
      <c r="C265" s="3">
        <f>SUMIFS(df_extrato_zig!E:E,df_extrato_zig!L:L,Conciliacao!A265,df_extrato_zig!F:F,"DINHEIRO")</f>
        <v/>
      </c>
      <c r="D265" s="3">
        <f>SUMIFS(view_parc_agrup!H:H,view_parc_agrup!G:G,Conciliacao!A265)</f>
        <v/>
      </c>
      <c r="E265" s="3">
        <f>SUMIFS(df_mutuos!I:I,df_mutuos!B:B,Conciliacao!A265)</f>
        <v/>
      </c>
      <c r="F265" s="6">
        <f>SUMIFS(df_bloqueios_judiciais!E:E,df_bloqueios_judiciais!D:D,Conciliacao!A265,df_bloqueios_judiciais!E:E,"&gt;0")</f>
        <v/>
      </c>
      <c r="G265" s="7">
        <f>SUMIFS(df_extratos!I:I,df_extratos!F:F,Conciliacao!BD265,df_extratos!G:G,"CREDITO")+SUMIFS(df_extratos!I:I,df_extratos!F:F,Conciliacao!A265,df_extratos!G:G,"CREDITO")+SUMIFS(df_extratos!I:I,df_extratos!F:F,Conciliacao!BE265,df_extratos!G:G,"CREDITO")+SUMIFS(df_extratos!I:I,df_extratos!F:F,Conciliacao!BF265,df_extratos!G:G,"CREDITO")+SUMIFS(df_extratos!I:I,df_extratos!F:F,Conciliacao!BG265,df_extratos!G:G,"CREDITO")</f>
        <v/>
      </c>
      <c r="H265" s="9">
        <f>G265-SUM(B265:F265)</f>
        <v/>
      </c>
      <c r="I265" s="4">
        <f>SUMIFS(df_blueme_sem_parcelamento!E:E,df_blueme_sem_parcelamento!H:H,Conciliacao!A265)*(-1)</f>
        <v/>
      </c>
      <c r="J265" s="4">
        <f>SUMIFS(df_blueme_com_parcelamento!J:J,df_blueme_com_parcelamento!M:M,Conciliacao!A265)*(-1)</f>
        <v/>
      </c>
      <c r="K265" s="4">
        <f>SUMIFS(df_mutuos!J:J,df_mutuos!B:B,Conciliacao!A265)*(-1)</f>
        <v/>
      </c>
      <c r="L265" s="8">
        <f>SUMIFS(df_bloqueios_judiciais!E:E,df_bloqueios_judiciais!D:D,Conciliacao!A265,df_bloqueios_judiciais!E:E,"&lt;0")</f>
        <v/>
      </c>
      <c r="M265" s="10">
        <f>SUMIFS(df_extratos!I:I,df_extratos!F:F,Conciliacao!BD265,df_extratos!G:G,"DEBITO")+SUMIFS(df_extratos!I:I,df_extratos!F:F,Conciliacao!A265,df_extratos!G:G,"DEBITO")+SUMIFS(df_extratos!I:I,df_extratos!F:F,Conciliacao!BE265,df_extratos!G:G,"DEBITO")+SUMIFS(df_extratos!I:I,df_extratos!F:F,Conciliacao!BF265,df_extratos!G:G,"DEBITO")+SUMIFS(df_extratos!I:I,df_extratos!F:F,Conciliacao!BG265,df_extratos!G:G,"DEBITO")</f>
        <v/>
      </c>
      <c r="N265" s="11">
        <f>M265-SUM(I265:L265)</f>
        <v/>
      </c>
      <c r="O265" s="25">
        <f>SUMIFS(df_ajustes_conciliaco!D:D,df_ajustes_conciliaco!C:C,Conciliacao!A265)</f>
        <v/>
      </c>
      <c r="P265" s="22">
        <f>N265+H265-O265</f>
        <v/>
      </c>
      <c r="BD265" s="20" t="n">
        <v>45921.5</v>
      </c>
      <c r="BE265" s="20" t="n">
        <v>45921.125</v>
      </c>
      <c r="BF265" s="20" t="n">
        <v>45921.54166666666</v>
      </c>
      <c r="BG265" s="20" t="n">
        <v>45921.625</v>
      </c>
    </row>
    <row r="266">
      <c r="A266" s="5">
        <f>A265+1</f>
        <v/>
      </c>
      <c r="B266" s="3">
        <f>-SUMIFS(df_extrato_zig!G:G,df_extrato_zig!E:E,Conciliacao!A266,df_extrato_zig!D:D,"Saque")-SUMIFS(df_extrato_zig!G:G,df_extrato_zig!E:E,Conciliacao!A266,df_extrato_zig!D:D,"Antecipação")</f>
        <v/>
      </c>
      <c r="C266" s="3">
        <f>SUMIFS(df_extrato_zig!E:E,df_extrato_zig!L:L,Conciliacao!A266,df_extrato_zig!F:F,"DINHEIRO")</f>
        <v/>
      </c>
      <c r="D266" s="3">
        <f>SUMIFS(view_parc_agrup!H:H,view_parc_agrup!G:G,Conciliacao!A266)</f>
        <v/>
      </c>
      <c r="E266" s="3">
        <f>SUMIFS(df_mutuos!I:I,df_mutuos!B:B,Conciliacao!A266)</f>
        <v/>
      </c>
      <c r="F266" s="6">
        <f>SUMIFS(df_bloqueios_judiciais!E:E,df_bloqueios_judiciais!D:D,Conciliacao!A266,df_bloqueios_judiciais!E:E,"&gt;0")</f>
        <v/>
      </c>
      <c r="G266" s="7">
        <f>SUMIFS(df_extratos!I:I,df_extratos!F:F,Conciliacao!BD266,df_extratos!G:G,"CREDITO")+SUMIFS(df_extratos!I:I,df_extratos!F:F,Conciliacao!A266,df_extratos!G:G,"CREDITO")+SUMIFS(df_extratos!I:I,df_extratos!F:F,Conciliacao!BE266,df_extratos!G:G,"CREDITO")+SUMIFS(df_extratos!I:I,df_extratos!F:F,Conciliacao!BF266,df_extratos!G:G,"CREDITO")+SUMIFS(df_extratos!I:I,df_extratos!F:F,Conciliacao!BG266,df_extratos!G:G,"CREDITO")</f>
        <v/>
      </c>
      <c r="H266" s="9">
        <f>G266-SUM(B266:F266)</f>
        <v/>
      </c>
      <c r="I266" s="4">
        <f>SUMIFS(df_blueme_sem_parcelamento!E:E,df_blueme_sem_parcelamento!H:H,Conciliacao!A266)*(-1)</f>
        <v/>
      </c>
      <c r="J266" s="4">
        <f>SUMIFS(df_blueme_com_parcelamento!J:J,df_blueme_com_parcelamento!M:M,Conciliacao!A266)*(-1)</f>
        <v/>
      </c>
      <c r="K266" s="4">
        <f>SUMIFS(df_mutuos!J:J,df_mutuos!B:B,Conciliacao!A266)*(-1)</f>
        <v/>
      </c>
      <c r="L266" s="8">
        <f>SUMIFS(df_bloqueios_judiciais!E:E,df_bloqueios_judiciais!D:D,Conciliacao!A266,df_bloqueios_judiciais!E:E,"&lt;0")</f>
        <v/>
      </c>
      <c r="M266" s="10">
        <f>SUMIFS(df_extratos!I:I,df_extratos!F:F,Conciliacao!BD266,df_extratos!G:G,"DEBITO")+SUMIFS(df_extratos!I:I,df_extratos!F:F,Conciliacao!A266,df_extratos!G:G,"DEBITO")+SUMIFS(df_extratos!I:I,df_extratos!F:F,Conciliacao!BE266,df_extratos!G:G,"DEBITO")+SUMIFS(df_extratos!I:I,df_extratos!F:F,Conciliacao!BF266,df_extratos!G:G,"DEBITO")+SUMIFS(df_extratos!I:I,df_extratos!F:F,Conciliacao!BG266,df_extratos!G:G,"DEBITO")</f>
        <v/>
      </c>
      <c r="N266" s="11">
        <f>M266-SUM(I266:L266)</f>
        <v/>
      </c>
      <c r="O266" s="25">
        <f>SUMIFS(df_ajustes_conciliaco!D:D,df_ajustes_conciliaco!C:C,Conciliacao!A266)</f>
        <v/>
      </c>
      <c r="P266" s="22">
        <f>N266+H266-O266</f>
        <v/>
      </c>
      <c r="BD266" s="20" t="n">
        <v>45922.5</v>
      </c>
      <c r="BE266" s="20" t="n">
        <v>45922.125</v>
      </c>
      <c r="BF266" s="20" t="n">
        <v>45922.54166666666</v>
      </c>
      <c r="BG266" s="20" t="n">
        <v>45922.625</v>
      </c>
    </row>
    <row r="267">
      <c r="A267" s="5">
        <f>A266+1</f>
        <v/>
      </c>
      <c r="B267" s="3">
        <f>-SUMIFS(df_extrato_zig!G:G,df_extrato_zig!E:E,Conciliacao!A267,df_extrato_zig!D:D,"Saque")-SUMIFS(df_extrato_zig!G:G,df_extrato_zig!E:E,Conciliacao!A267,df_extrato_zig!D:D,"Antecipação")</f>
        <v/>
      </c>
      <c r="C267" s="3">
        <f>SUMIFS(df_extrato_zig!E:E,df_extrato_zig!L:L,Conciliacao!A267,df_extrato_zig!F:F,"DINHEIRO")</f>
        <v/>
      </c>
      <c r="D267" s="3">
        <f>SUMIFS(view_parc_agrup!H:H,view_parc_agrup!G:G,Conciliacao!A267)</f>
        <v/>
      </c>
      <c r="E267" s="3">
        <f>SUMIFS(df_mutuos!I:I,df_mutuos!B:B,Conciliacao!A267)</f>
        <v/>
      </c>
      <c r="F267" s="6">
        <f>SUMIFS(df_bloqueios_judiciais!E:E,df_bloqueios_judiciais!D:D,Conciliacao!A267,df_bloqueios_judiciais!E:E,"&gt;0")</f>
        <v/>
      </c>
      <c r="G267" s="7">
        <f>SUMIFS(df_extratos!I:I,df_extratos!F:F,Conciliacao!BD267,df_extratos!G:G,"CREDITO")+SUMIFS(df_extratos!I:I,df_extratos!F:F,Conciliacao!A267,df_extratos!G:G,"CREDITO")+SUMIFS(df_extratos!I:I,df_extratos!F:F,Conciliacao!BE267,df_extratos!G:G,"CREDITO")+SUMIFS(df_extratos!I:I,df_extratos!F:F,Conciliacao!BF267,df_extratos!G:G,"CREDITO")+SUMIFS(df_extratos!I:I,df_extratos!F:F,Conciliacao!BG267,df_extratos!G:G,"CREDITO")</f>
        <v/>
      </c>
      <c r="H267" s="9">
        <f>G267-SUM(B267:F267)</f>
        <v/>
      </c>
      <c r="I267" s="4">
        <f>SUMIFS(df_blueme_sem_parcelamento!E:E,df_blueme_sem_parcelamento!H:H,Conciliacao!A267)*(-1)</f>
        <v/>
      </c>
      <c r="J267" s="4">
        <f>SUMIFS(df_blueme_com_parcelamento!J:J,df_blueme_com_parcelamento!M:M,Conciliacao!A267)*(-1)</f>
        <v/>
      </c>
      <c r="K267" s="4">
        <f>SUMIFS(df_mutuos!J:J,df_mutuos!B:B,Conciliacao!A267)*(-1)</f>
        <v/>
      </c>
      <c r="L267" s="8">
        <f>SUMIFS(df_bloqueios_judiciais!E:E,df_bloqueios_judiciais!D:D,Conciliacao!A267,df_bloqueios_judiciais!E:E,"&lt;0")</f>
        <v/>
      </c>
      <c r="M267" s="10">
        <f>SUMIFS(df_extratos!I:I,df_extratos!F:F,Conciliacao!BD267,df_extratos!G:G,"DEBITO")+SUMIFS(df_extratos!I:I,df_extratos!F:F,Conciliacao!A267,df_extratos!G:G,"DEBITO")+SUMIFS(df_extratos!I:I,df_extratos!F:F,Conciliacao!BE267,df_extratos!G:G,"DEBITO")+SUMIFS(df_extratos!I:I,df_extratos!F:F,Conciliacao!BF267,df_extratos!G:G,"DEBITO")+SUMIFS(df_extratos!I:I,df_extratos!F:F,Conciliacao!BG267,df_extratos!G:G,"DEBITO")</f>
        <v/>
      </c>
      <c r="N267" s="11">
        <f>M267-SUM(I267:L267)</f>
        <v/>
      </c>
      <c r="O267" s="25">
        <f>SUMIFS(df_ajustes_conciliaco!D:D,df_ajustes_conciliaco!C:C,Conciliacao!A267)</f>
        <v/>
      </c>
      <c r="P267" s="22">
        <f>N267+H267-O267</f>
        <v/>
      </c>
      <c r="BD267" s="20" t="n">
        <v>45923.5</v>
      </c>
      <c r="BE267" s="20" t="n">
        <v>45923.125</v>
      </c>
      <c r="BF267" s="20" t="n">
        <v>45923.54166666666</v>
      </c>
      <c r="BG267" s="20" t="n">
        <v>45923.625</v>
      </c>
    </row>
    <row r="268">
      <c r="A268" s="5">
        <f>A267+1</f>
        <v/>
      </c>
      <c r="B268" s="3">
        <f>-SUMIFS(df_extrato_zig!G:G,df_extrato_zig!E:E,Conciliacao!A268,df_extrato_zig!D:D,"Saque")-SUMIFS(df_extrato_zig!G:G,df_extrato_zig!E:E,Conciliacao!A268,df_extrato_zig!D:D,"Antecipação")</f>
        <v/>
      </c>
      <c r="C268" s="3">
        <f>SUMIFS(df_extrato_zig!E:E,df_extrato_zig!L:L,Conciliacao!A268,df_extrato_zig!F:F,"DINHEIRO")</f>
        <v/>
      </c>
      <c r="D268" s="3">
        <f>SUMIFS(view_parc_agrup!H:H,view_parc_agrup!G:G,Conciliacao!A268)</f>
        <v/>
      </c>
      <c r="E268" s="3">
        <f>SUMIFS(df_mutuos!I:I,df_mutuos!B:B,Conciliacao!A268)</f>
        <v/>
      </c>
      <c r="F268" s="6">
        <f>SUMIFS(df_bloqueios_judiciais!E:E,df_bloqueios_judiciais!D:D,Conciliacao!A268,df_bloqueios_judiciais!E:E,"&gt;0")</f>
        <v/>
      </c>
      <c r="G268" s="7">
        <f>SUMIFS(df_extratos!I:I,df_extratos!F:F,Conciliacao!BD268,df_extratos!G:G,"CREDITO")+SUMIFS(df_extratos!I:I,df_extratos!F:F,Conciliacao!A268,df_extratos!G:G,"CREDITO")+SUMIFS(df_extratos!I:I,df_extratos!F:F,Conciliacao!BE268,df_extratos!G:G,"CREDITO")+SUMIFS(df_extratos!I:I,df_extratos!F:F,Conciliacao!BF268,df_extratos!G:G,"CREDITO")+SUMIFS(df_extratos!I:I,df_extratos!F:F,Conciliacao!BG268,df_extratos!G:G,"CREDITO")</f>
        <v/>
      </c>
      <c r="H268" s="9">
        <f>G268-SUM(B268:F268)</f>
        <v/>
      </c>
      <c r="I268" s="4">
        <f>SUMIFS(df_blueme_sem_parcelamento!E:E,df_blueme_sem_parcelamento!H:H,Conciliacao!A268)*(-1)</f>
        <v/>
      </c>
      <c r="J268" s="4">
        <f>SUMIFS(df_blueme_com_parcelamento!J:J,df_blueme_com_parcelamento!M:M,Conciliacao!A268)*(-1)</f>
        <v/>
      </c>
      <c r="K268" s="4">
        <f>SUMIFS(df_mutuos!J:J,df_mutuos!B:B,Conciliacao!A268)*(-1)</f>
        <v/>
      </c>
      <c r="L268" s="8">
        <f>SUMIFS(df_bloqueios_judiciais!E:E,df_bloqueios_judiciais!D:D,Conciliacao!A268,df_bloqueios_judiciais!E:E,"&lt;0")</f>
        <v/>
      </c>
      <c r="M268" s="10">
        <f>SUMIFS(df_extratos!I:I,df_extratos!F:F,Conciliacao!BD268,df_extratos!G:G,"DEBITO")+SUMIFS(df_extratos!I:I,df_extratos!F:F,Conciliacao!A268,df_extratos!G:G,"DEBITO")+SUMIFS(df_extratos!I:I,df_extratos!F:F,Conciliacao!BE268,df_extratos!G:G,"DEBITO")+SUMIFS(df_extratos!I:I,df_extratos!F:F,Conciliacao!BF268,df_extratos!G:G,"DEBITO")+SUMIFS(df_extratos!I:I,df_extratos!F:F,Conciliacao!BG268,df_extratos!G:G,"DEBITO")</f>
        <v/>
      </c>
      <c r="N268" s="11">
        <f>M268-SUM(I268:L268)</f>
        <v/>
      </c>
      <c r="O268" s="25">
        <f>SUMIFS(df_ajustes_conciliaco!D:D,df_ajustes_conciliaco!C:C,Conciliacao!A268)</f>
        <v/>
      </c>
      <c r="P268" s="22">
        <f>N268+H268-O268</f>
        <v/>
      </c>
      <c r="BD268" s="20" t="n">
        <v>45924.5</v>
      </c>
      <c r="BE268" s="20" t="n">
        <v>45924.125</v>
      </c>
      <c r="BF268" s="20" t="n">
        <v>45924.54166666666</v>
      </c>
      <c r="BG268" s="20" t="n">
        <v>45924.625</v>
      </c>
    </row>
    <row r="269">
      <c r="A269" s="5">
        <f>A268+1</f>
        <v/>
      </c>
      <c r="B269" s="3">
        <f>-SUMIFS(df_extrato_zig!G:G,df_extrato_zig!E:E,Conciliacao!A269,df_extrato_zig!D:D,"Saque")-SUMIFS(df_extrato_zig!G:G,df_extrato_zig!E:E,Conciliacao!A269,df_extrato_zig!D:D,"Antecipação")</f>
        <v/>
      </c>
      <c r="C269" s="3">
        <f>SUMIFS(df_extrato_zig!E:E,df_extrato_zig!L:L,Conciliacao!A269,df_extrato_zig!F:F,"DINHEIRO")</f>
        <v/>
      </c>
      <c r="D269" s="3">
        <f>SUMIFS(view_parc_agrup!H:H,view_parc_agrup!G:G,Conciliacao!A269)</f>
        <v/>
      </c>
      <c r="E269" s="3">
        <f>SUMIFS(df_mutuos!I:I,df_mutuos!B:B,Conciliacao!A269)</f>
        <v/>
      </c>
      <c r="F269" s="6">
        <f>SUMIFS(df_bloqueios_judiciais!E:E,df_bloqueios_judiciais!D:D,Conciliacao!A269,df_bloqueios_judiciais!E:E,"&gt;0")</f>
        <v/>
      </c>
      <c r="G269" s="7">
        <f>SUMIFS(df_extratos!I:I,df_extratos!F:F,Conciliacao!BD269,df_extratos!G:G,"CREDITO")+SUMIFS(df_extratos!I:I,df_extratos!F:F,Conciliacao!A269,df_extratos!G:G,"CREDITO")+SUMIFS(df_extratos!I:I,df_extratos!F:F,Conciliacao!BE269,df_extratos!G:G,"CREDITO")+SUMIFS(df_extratos!I:I,df_extratos!F:F,Conciliacao!BF269,df_extratos!G:G,"CREDITO")+SUMIFS(df_extratos!I:I,df_extratos!F:F,Conciliacao!BG269,df_extratos!G:G,"CREDITO")</f>
        <v/>
      </c>
      <c r="H269" s="9">
        <f>G269-SUM(B269:F269)</f>
        <v/>
      </c>
      <c r="I269" s="4">
        <f>SUMIFS(df_blueme_sem_parcelamento!E:E,df_blueme_sem_parcelamento!H:H,Conciliacao!A269)*(-1)</f>
        <v/>
      </c>
      <c r="J269" s="4">
        <f>SUMIFS(df_blueme_com_parcelamento!J:J,df_blueme_com_parcelamento!M:M,Conciliacao!A269)*(-1)</f>
        <v/>
      </c>
      <c r="K269" s="4">
        <f>SUMIFS(df_mutuos!J:J,df_mutuos!B:B,Conciliacao!A269)*(-1)</f>
        <v/>
      </c>
      <c r="L269" s="8">
        <f>SUMIFS(df_bloqueios_judiciais!E:E,df_bloqueios_judiciais!D:D,Conciliacao!A269,df_bloqueios_judiciais!E:E,"&lt;0")</f>
        <v/>
      </c>
      <c r="M269" s="10">
        <f>SUMIFS(df_extratos!I:I,df_extratos!F:F,Conciliacao!BD269,df_extratos!G:G,"DEBITO")+SUMIFS(df_extratos!I:I,df_extratos!F:F,Conciliacao!A269,df_extratos!G:G,"DEBITO")+SUMIFS(df_extratos!I:I,df_extratos!F:F,Conciliacao!BE269,df_extratos!G:G,"DEBITO")+SUMIFS(df_extratos!I:I,df_extratos!F:F,Conciliacao!BF269,df_extratos!G:G,"DEBITO")+SUMIFS(df_extratos!I:I,df_extratos!F:F,Conciliacao!BG269,df_extratos!G:G,"DEBITO")</f>
        <v/>
      </c>
      <c r="N269" s="11">
        <f>M269-SUM(I269:L269)</f>
        <v/>
      </c>
      <c r="O269" s="25">
        <f>SUMIFS(df_ajustes_conciliaco!D:D,df_ajustes_conciliaco!C:C,Conciliacao!A269)</f>
        <v/>
      </c>
      <c r="P269" s="22">
        <f>N269+H269-O269</f>
        <v/>
      </c>
      <c r="BD269" s="20" t="n">
        <v>45925.5</v>
      </c>
      <c r="BE269" s="20" t="n">
        <v>45925.125</v>
      </c>
      <c r="BF269" s="20" t="n">
        <v>45925.54166666666</v>
      </c>
      <c r="BG269" s="20" t="n">
        <v>45925.625</v>
      </c>
    </row>
    <row r="270">
      <c r="A270" s="5">
        <f>A269+1</f>
        <v/>
      </c>
      <c r="B270" s="3">
        <f>-SUMIFS(df_extrato_zig!G:G,df_extrato_zig!E:E,Conciliacao!A270,df_extrato_zig!D:D,"Saque")-SUMIFS(df_extrato_zig!G:G,df_extrato_zig!E:E,Conciliacao!A270,df_extrato_zig!D:D,"Antecipação")</f>
        <v/>
      </c>
      <c r="C270" s="3">
        <f>SUMIFS(df_extrato_zig!E:E,df_extrato_zig!L:L,Conciliacao!A270,df_extrato_zig!F:F,"DINHEIRO")</f>
        <v/>
      </c>
      <c r="D270" s="3">
        <f>SUMIFS(view_parc_agrup!H:H,view_parc_agrup!G:G,Conciliacao!A270)</f>
        <v/>
      </c>
      <c r="E270" s="3">
        <f>SUMIFS(df_mutuos!I:I,df_mutuos!B:B,Conciliacao!A270)</f>
        <v/>
      </c>
      <c r="F270" s="6">
        <f>SUMIFS(df_bloqueios_judiciais!E:E,df_bloqueios_judiciais!D:D,Conciliacao!A270,df_bloqueios_judiciais!E:E,"&gt;0")</f>
        <v/>
      </c>
      <c r="G270" s="7">
        <f>SUMIFS(df_extratos!I:I,df_extratos!F:F,Conciliacao!BD270,df_extratos!G:G,"CREDITO")+SUMIFS(df_extratos!I:I,df_extratos!F:F,Conciliacao!A270,df_extratos!G:G,"CREDITO")+SUMIFS(df_extratos!I:I,df_extratos!F:F,Conciliacao!BE270,df_extratos!G:G,"CREDITO")+SUMIFS(df_extratos!I:I,df_extratos!F:F,Conciliacao!BF270,df_extratos!G:G,"CREDITO")+SUMIFS(df_extratos!I:I,df_extratos!F:F,Conciliacao!BG270,df_extratos!G:G,"CREDITO")</f>
        <v/>
      </c>
      <c r="H270" s="9">
        <f>G270-SUM(B270:F270)</f>
        <v/>
      </c>
      <c r="I270" s="4">
        <f>SUMIFS(df_blueme_sem_parcelamento!E:E,df_blueme_sem_parcelamento!H:H,Conciliacao!A270)*(-1)</f>
        <v/>
      </c>
      <c r="J270" s="4">
        <f>SUMIFS(df_blueme_com_parcelamento!J:J,df_blueme_com_parcelamento!M:M,Conciliacao!A270)*(-1)</f>
        <v/>
      </c>
      <c r="K270" s="4">
        <f>SUMIFS(df_mutuos!J:J,df_mutuos!B:B,Conciliacao!A270)*(-1)</f>
        <v/>
      </c>
      <c r="L270" s="8">
        <f>SUMIFS(df_bloqueios_judiciais!E:E,df_bloqueios_judiciais!D:D,Conciliacao!A270,df_bloqueios_judiciais!E:E,"&lt;0")</f>
        <v/>
      </c>
      <c r="M270" s="10">
        <f>SUMIFS(df_extratos!I:I,df_extratos!F:F,Conciliacao!BD270,df_extratos!G:G,"DEBITO")+SUMIFS(df_extratos!I:I,df_extratos!F:F,Conciliacao!A270,df_extratos!G:G,"DEBITO")+SUMIFS(df_extratos!I:I,df_extratos!F:F,Conciliacao!BE270,df_extratos!G:G,"DEBITO")+SUMIFS(df_extratos!I:I,df_extratos!F:F,Conciliacao!BF270,df_extratos!G:G,"DEBITO")+SUMIFS(df_extratos!I:I,df_extratos!F:F,Conciliacao!BG270,df_extratos!G:G,"DEBITO")</f>
        <v/>
      </c>
      <c r="N270" s="11">
        <f>M270-SUM(I270:L270)</f>
        <v/>
      </c>
      <c r="O270" s="25">
        <f>SUMIFS(df_ajustes_conciliaco!D:D,df_ajustes_conciliaco!C:C,Conciliacao!A270)</f>
        <v/>
      </c>
      <c r="P270" s="22">
        <f>N270+H270-O270</f>
        <v/>
      </c>
      <c r="BD270" s="20" t="n">
        <v>45926.5</v>
      </c>
      <c r="BE270" s="20" t="n">
        <v>45926.125</v>
      </c>
      <c r="BF270" s="20" t="n">
        <v>45926.54166666666</v>
      </c>
      <c r="BG270" s="20" t="n">
        <v>45926.625</v>
      </c>
    </row>
    <row r="271">
      <c r="A271" s="5">
        <f>A270+1</f>
        <v/>
      </c>
      <c r="B271" s="3">
        <f>-SUMIFS(df_extrato_zig!G:G,df_extrato_zig!E:E,Conciliacao!A271,df_extrato_zig!D:D,"Saque")-SUMIFS(df_extrato_zig!G:G,df_extrato_zig!E:E,Conciliacao!A271,df_extrato_zig!D:D,"Antecipação")</f>
        <v/>
      </c>
      <c r="C271" s="3">
        <f>SUMIFS(df_extrato_zig!E:E,df_extrato_zig!L:L,Conciliacao!A271,df_extrato_zig!F:F,"DINHEIRO")</f>
        <v/>
      </c>
      <c r="D271" s="3">
        <f>SUMIFS(view_parc_agrup!H:H,view_parc_agrup!G:G,Conciliacao!A271)</f>
        <v/>
      </c>
      <c r="E271" s="3">
        <f>SUMIFS(df_mutuos!I:I,df_mutuos!B:B,Conciliacao!A271)</f>
        <v/>
      </c>
      <c r="F271" s="6">
        <f>SUMIFS(df_bloqueios_judiciais!E:E,df_bloqueios_judiciais!D:D,Conciliacao!A271,df_bloqueios_judiciais!E:E,"&gt;0")</f>
        <v/>
      </c>
      <c r="G271" s="7">
        <f>SUMIFS(df_extratos!I:I,df_extratos!F:F,Conciliacao!BD271,df_extratos!G:G,"CREDITO")+SUMIFS(df_extratos!I:I,df_extratos!F:F,Conciliacao!A271,df_extratos!G:G,"CREDITO")+SUMIFS(df_extratos!I:I,df_extratos!F:F,Conciliacao!BE271,df_extratos!G:G,"CREDITO")+SUMIFS(df_extratos!I:I,df_extratos!F:F,Conciliacao!BF271,df_extratos!G:G,"CREDITO")+SUMIFS(df_extratos!I:I,df_extratos!F:F,Conciliacao!BG271,df_extratos!G:G,"CREDITO")</f>
        <v/>
      </c>
      <c r="H271" s="9">
        <f>G271-SUM(B271:F271)</f>
        <v/>
      </c>
      <c r="I271" s="4">
        <f>SUMIFS(df_blueme_sem_parcelamento!E:E,df_blueme_sem_parcelamento!H:H,Conciliacao!A271)*(-1)</f>
        <v/>
      </c>
      <c r="J271" s="4">
        <f>SUMIFS(df_blueme_com_parcelamento!J:J,df_blueme_com_parcelamento!M:M,Conciliacao!A271)*(-1)</f>
        <v/>
      </c>
      <c r="K271" s="4">
        <f>SUMIFS(df_mutuos!J:J,df_mutuos!B:B,Conciliacao!A271)*(-1)</f>
        <v/>
      </c>
      <c r="L271" s="8">
        <f>SUMIFS(df_bloqueios_judiciais!E:E,df_bloqueios_judiciais!D:D,Conciliacao!A271,df_bloqueios_judiciais!E:E,"&lt;0")</f>
        <v/>
      </c>
      <c r="M271" s="10">
        <f>SUMIFS(df_extratos!I:I,df_extratos!F:F,Conciliacao!BD271,df_extratos!G:G,"DEBITO")+SUMIFS(df_extratos!I:I,df_extratos!F:F,Conciliacao!A271,df_extratos!G:G,"DEBITO")+SUMIFS(df_extratos!I:I,df_extratos!F:F,Conciliacao!BE271,df_extratos!G:G,"DEBITO")+SUMIFS(df_extratos!I:I,df_extratos!F:F,Conciliacao!BF271,df_extratos!G:G,"DEBITO")+SUMIFS(df_extratos!I:I,df_extratos!F:F,Conciliacao!BG271,df_extratos!G:G,"DEBITO")</f>
        <v/>
      </c>
      <c r="N271" s="11">
        <f>M271-SUM(I271:L271)</f>
        <v/>
      </c>
      <c r="O271" s="25">
        <f>SUMIFS(df_ajustes_conciliaco!D:D,df_ajustes_conciliaco!C:C,Conciliacao!A271)</f>
        <v/>
      </c>
      <c r="P271" s="22">
        <f>N271+H271-O271</f>
        <v/>
      </c>
      <c r="BD271" s="20" t="n">
        <v>45927.5</v>
      </c>
      <c r="BE271" s="20" t="n">
        <v>45927.125</v>
      </c>
      <c r="BF271" s="20" t="n">
        <v>45927.54166666666</v>
      </c>
      <c r="BG271" s="20" t="n">
        <v>45927.625</v>
      </c>
    </row>
    <row r="272">
      <c r="A272" s="5">
        <f>A271+1</f>
        <v/>
      </c>
      <c r="B272" s="3">
        <f>-SUMIFS(df_extrato_zig!G:G,df_extrato_zig!E:E,Conciliacao!A272,df_extrato_zig!D:D,"Saque")-SUMIFS(df_extrato_zig!G:G,df_extrato_zig!E:E,Conciliacao!A272,df_extrato_zig!D:D,"Antecipação")</f>
        <v/>
      </c>
      <c r="C272" s="3">
        <f>SUMIFS(df_extrato_zig!E:E,df_extrato_zig!L:L,Conciliacao!A272,df_extrato_zig!F:F,"DINHEIRO")</f>
        <v/>
      </c>
      <c r="D272" s="3">
        <f>SUMIFS(view_parc_agrup!H:H,view_parc_agrup!G:G,Conciliacao!A272)</f>
        <v/>
      </c>
      <c r="E272" s="3">
        <f>SUMIFS(df_mutuos!I:I,df_mutuos!B:B,Conciliacao!A272)</f>
        <v/>
      </c>
      <c r="F272" s="6">
        <f>SUMIFS(df_bloqueios_judiciais!E:E,df_bloqueios_judiciais!D:D,Conciliacao!A272,df_bloqueios_judiciais!E:E,"&gt;0")</f>
        <v/>
      </c>
      <c r="G272" s="7">
        <f>SUMIFS(df_extratos!I:I,df_extratos!F:F,Conciliacao!BD272,df_extratos!G:G,"CREDITO")+SUMIFS(df_extratos!I:I,df_extratos!F:F,Conciliacao!A272,df_extratos!G:G,"CREDITO")+SUMIFS(df_extratos!I:I,df_extratos!F:F,Conciliacao!BE272,df_extratos!G:G,"CREDITO")+SUMIFS(df_extratos!I:I,df_extratos!F:F,Conciliacao!BF272,df_extratos!G:G,"CREDITO")+SUMIFS(df_extratos!I:I,df_extratos!F:F,Conciliacao!BG272,df_extratos!G:G,"CREDITO")</f>
        <v/>
      </c>
      <c r="H272" s="9">
        <f>G272-SUM(B272:F272)</f>
        <v/>
      </c>
      <c r="I272" s="4">
        <f>SUMIFS(df_blueme_sem_parcelamento!E:E,df_blueme_sem_parcelamento!H:H,Conciliacao!A272)*(-1)</f>
        <v/>
      </c>
      <c r="J272" s="4">
        <f>SUMIFS(df_blueme_com_parcelamento!J:J,df_blueme_com_parcelamento!M:M,Conciliacao!A272)*(-1)</f>
        <v/>
      </c>
      <c r="K272" s="4">
        <f>SUMIFS(df_mutuos!J:J,df_mutuos!B:B,Conciliacao!A272)*(-1)</f>
        <v/>
      </c>
      <c r="L272" s="8">
        <f>SUMIFS(df_bloqueios_judiciais!E:E,df_bloqueios_judiciais!D:D,Conciliacao!A272,df_bloqueios_judiciais!E:E,"&lt;0")</f>
        <v/>
      </c>
      <c r="M272" s="10">
        <f>SUMIFS(df_extratos!I:I,df_extratos!F:F,Conciliacao!BD272,df_extratos!G:G,"DEBITO")+SUMIFS(df_extratos!I:I,df_extratos!F:F,Conciliacao!A272,df_extratos!G:G,"DEBITO")+SUMIFS(df_extratos!I:I,df_extratos!F:F,Conciliacao!BE272,df_extratos!G:G,"DEBITO")+SUMIFS(df_extratos!I:I,df_extratos!F:F,Conciliacao!BF272,df_extratos!G:G,"DEBITO")+SUMIFS(df_extratos!I:I,df_extratos!F:F,Conciliacao!BG272,df_extratos!G:G,"DEBITO")</f>
        <v/>
      </c>
      <c r="N272" s="11">
        <f>M272-SUM(I272:L272)</f>
        <v/>
      </c>
      <c r="O272" s="25">
        <f>SUMIFS(df_ajustes_conciliaco!D:D,df_ajustes_conciliaco!C:C,Conciliacao!A272)</f>
        <v/>
      </c>
      <c r="P272" s="22">
        <f>N272+H272-O272</f>
        <v/>
      </c>
      <c r="BD272" s="20" t="n">
        <v>45928.5</v>
      </c>
      <c r="BE272" s="20" t="n">
        <v>45928.125</v>
      </c>
      <c r="BF272" s="20" t="n">
        <v>45928.54166666666</v>
      </c>
      <c r="BG272" s="20" t="n">
        <v>45928.625</v>
      </c>
    </row>
    <row r="273">
      <c r="A273" s="5">
        <f>A272+1</f>
        <v/>
      </c>
      <c r="B273" s="3">
        <f>-SUMIFS(df_extrato_zig!G:G,df_extrato_zig!E:E,Conciliacao!A273,df_extrato_zig!D:D,"Saque")-SUMIFS(df_extrato_zig!G:G,df_extrato_zig!E:E,Conciliacao!A273,df_extrato_zig!D:D,"Antecipação")</f>
        <v/>
      </c>
      <c r="C273" s="3">
        <f>SUMIFS(df_extrato_zig!E:E,df_extrato_zig!L:L,Conciliacao!A273,df_extrato_zig!F:F,"DINHEIRO")</f>
        <v/>
      </c>
      <c r="D273" s="3">
        <f>SUMIFS(view_parc_agrup!H:H,view_parc_agrup!G:G,Conciliacao!A273)</f>
        <v/>
      </c>
      <c r="E273" s="3">
        <f>SUMIFS(df_mutuos!I:I,df_mutuos!B:B,Conciliacao!A273)</f>
        <v/>
      </c>
      <c r="F273" s="6">
        <f>SUMIFS(df_bloqueios_judiciais!E:E,df_bloqueios_judiciais!D:D,Conciliacao!A273,df_bloqueios_judiciais!E:E,"&gt;0")</f>
        <v/>
      </c>
      <c r="G273" s="7">
        <f>SUMIFS(df_extratos!I:I,df_extratos!F:F,Conciliacao!BD273,df_extratos!G:G,"CREDITO")+SUMIFS(df_extratos!I:I,df_extratos!F:F,Conciliacao!A273,df_extratos!G:G,"CREDITO")+SUMIFS(df_extratos!I:I,df_extratos!F:F,Conciliacao!BE273,df_extratos!G:G,"CREDITO")+SUMIFS(df_extratos!I:I,df_extratos!F:F,Conciliacao!BF273,df_extratos!G:G,"CREDITO")+SUMIFS(df_extratos!I:I,df_extratos!F:F,Conciliacao!BG273,df_extratos!G:G,"CREDITO")</f>
        <v/>
      </c>
      <c r="H273" s="9">
        <f>G273-SUM(B273:F273)</f>
        <v/>
      </c>
      <c r="I273" s="4">
        <f>SUMIFS(df_blueme_sem_parcelamento!E:E,df_blueme_sem_parcelamento!H:H,Conciliacao!A273)*(-1)</f>
        <v/>
      </c>
      <c r="J273" s="4">
        <f>SUMIFS(df_blueme_com_parcelamento!J:J,df_blueme_com_parcelamento!M:M,Conciliacao!A273)*(-1)</f>
        <v/>
      </c>
      <c r="K273" s="4">
        <f>SUMIFS(df_mutuos!J:J,df_mutuos!B:B,Conciliacao!A273)*(-1)</f>
        <v/>
      </c>
      <c r="L273" s="8">
        <f>SUMIFS(df_bloqueios_judiciais!E:E,df_bloqueios_judiciais!D:D,Conciliacao!A273,df_bloqueios_judiciais!E:E,"&lt;0")</f>
        <v/>
      </c>
      <c r="M273" s="10">
        <f>SUMIFS(df_extratos!I:I,df_extratos!F:F,Conciliacao!BD273,df_extratos!G:G,"DEBITO")+SUMIFS(df_extratos!I:I,df_extratos!F:F,Conciliacao!A273,df_extratos!G:G,"DEBITO")+SUMIFS(df_extratos!I:I,df_extratos!F:F,Conciliacao!BE273,df_extratos!G:G,"DEBITO")+SUMIFS(df_extratos!I:I,df_extratos!F:F,Conciliacao!BF273,df_extratos!G:G,"DEBITO")+SUMIFS(df_extratos!I:I,df_extratos!F:F,Conciliacao!BG273,df_extratos!G:G,"DEBITO")</f>
        <v/>
      </c>
      <c r="N273" s="11">
        <f>M273-SUM(I273:L273)</f>
        <v/>
      </c>
      <c r="O273" s="25">
        <f>SUMIFS(df_ajustes_conciliaco!D:D,df_ajustes_conciliaco!C:C,Conciliacao!A273)</f>
        <v/>
      </c>
      <c r="P273" s="22">
        <f>N273+H273-O273</f>
        <v/>
      </c>
      <c r="BD273" s="20" t="n">
        <v>45929.5</v>
      </c>
      <c r="BE273" s="20" t="n">
        <v>45929.125</v>
      </c>
      <c r="BF273" s="20" t="n">
        <v>45929.54166666666</v>
      </c>
      <c r="BG273" s="20" t="n">
        <v>45929.625</v>
      </c>
    </row>
    <row r="274">
      <c r="A274" s="5">
        <f>A273+1</f>
        <v/>
      </c>
      <c r="B274" s="3">
        <f>-SUMIFS(df_extrato_zig!G:G,df_extrato_zig!E:E,Conciliacao!A274,df_extrato_zig!D:D,"Saque")-SUMIFS(df_extrato_zig!G:G,df_extrato_zig!E:E,Conciliacao!A274,df_extrato_zig!D:D,"Antecipação")</f>
        <v/>
      </c>
      <c r="C274" s="3">
        <f>SUMIFS(df_extrato_zig!E:E,df_extrato_zig!L:L,Conciliacao!A274,df_extrato_zig!F:F,"DINHEIRO")</f>
        <v/>
      </c>
      <c r="D274" s="3">
        <f>SUMIFS(view_parc_agrup!H:H,view_parc_agrup!G:G,Conciliacao!A274)</f>
        <v/>
      </c>
      <c r="E274" s="3">
        <f>SUMIFS(df_mutuos!I:I,df_mutuos!B:B,Conciliacao!A274)</f>
        <v/>
      </c>
      <c r="F274" s="6">
        <f>SUMIFS(df_bloqueios_judiciais!E:E,df_bloqueios_judiciais!D:D,Conciliacao!A274,df_bloqueios_judiciais!E:E,"&gt;0")</f>
        <v/>
      </c>
      <c r="G274" s="7">
        <f>SUMIFS(df_extratos!I:I,df_extratos!F:F,Conciliacao!BD274,df_extratos!G:G,"CREDITO")+SUMIFS(df_extratos!I:I,df_extratos!F:F,Conciliacao!A274,df_extratos!G:G,"CREDITO")+SUMIFS(df_extratos!I:I,df_extratos!F:F,Conciliacao!BE274,df_extratos!G:G,"CREDITO")+SUMIFS(df_extratos!I:I,df_extratos!F:F,Conciliacao!BF274,df_extratos!G:G,"CREDITO")+SUMIFS(df_extratos!I:I,df_extratos!F:F,Conciliacao!BG274,df_extratos!G:G,"CREDITO")</f>
        <v/>
      </c>
      <c r="H274" s="9">
        <f>G274-SUM(B274:F274)</f>
        <v/>
      </c>
      <c r="I274" s="4">
        <f>SUMIFS(df_blueme_sem_parcelamento!E:E,df_blueme_sem_parcelamento!H:H,Conciliacao!A274)*(-1)</f>
        <v/>
      </c>
      <c r="J274" s="4">
        <f>SUMIFS(df_blueme_com_parcelamento!J:J,df_blueme_com_parcelamento!M:M,Conciliacao!A274)*(-1)</f>
        <v/>
      </c>
      <c r="K274" s="4">
        <f>SUMIFS(df_mutuos!J:J,df_mutuos!B:B,Conciliacao!A274)*(-1)</f>
        <v/>
      </c>
      <c r="L274" s="8">
        <f>SUMIFS(df_bloqueios_judiciais!E:E,df_bloqueios_judiciais!D:D,Conciliacao!A274,df_bloqueios_judiciais!E:E,"&lt;0")</f>
        <v/>
      </c>
      <c r="M274" s="10">
        <f>SUMIFS(df_extratos!I:I,df_extratos!F:F,Conciliacao!BD274,df_extratos!G:G,"DEBITO")+SUMIFS(df_extratos!I:I,df_extratos!F:F,Conciliacao!A274,df_extratos!G:G,"DEBITO")+SUMIFS(df_extratos!I:I,df_extratos!F:F,Conciliacao!BE274,df_extratos!G:G,"DEBITO")+SUMIFS(df_extratos!I:I,df_extratos!F:F,Conciliacao!BF274,df_extratos!G:G,"DEBITO")+SUMIFS(df_extratos!I:I,df_extratos!F:F,Conciliacao!BG274,df_extratos!G:G,"DEBITO")</f>
        <v/>
      </c>
      <c r="N274" s="11">
        <f>M274-SUM(I274:L274)</f>
        <v/>
      </c>
      <c r="O274" s="25">
        <f>SUMIFS(df_ajustes_conciliaco!D:D,df_ajustes_conciliaco!C:C,Conciliacao!A274)</f>
        <v/>
      </c>
      <c r="P274" s="22">
        <f>N274+H274-O274</f>
        <v/>
      </c>
      <c r="BD274" s="20" t="n">
        <v>45930.5</v>
      </c>
      <c r="BE274" s="20" t="n">
        <v>45930.125</v>
      </c>
      <c r="BF274" s="20" t="n">
        <v>45930.54166666666</v>
      </c>
      <c r="BG274" s="20" t="n">
        <v>45930.625</v>
      </c>
    </row>
    <row r="275">
      <c r="A275" s="5">
        <f>A274+1</f>
        <v/>
      </c>
      <c r="B275" s="3">
        <f>-SUMIFS(df_extrato_zig!G:G,df_extrato_zig!E:E,Conciliacao!A275,df_extrato_zig!D:D,"Saque")-SUMIFS(df_extrato_zig!G:G,df_extrato_zig!E:E,Conciliacao!A275,df_extrato_zig!D:D,"Antecipação")</f>
        <v/>
      </c>
      <c r="C275" s="3">
        <f>SUMIFS(df_extrato_zig!E:E,df_extrato_zig!L:L,Conciliacao!A275,df_extrato_zig!F:F,"DINHEIRO")</f>
        <v/>
      </c>
      <c r="D275" s="3">
        <f>SUMIFS(view_parc_agrup!H:H,view_parc_agrup!G:G,Conciliacao!A275)</f>
        <v/>
      </c>
      <c r="E275" s="3">
        <f>SUMIFS(df_mutuos!I:I,df_mutuos!B:B,Conciliacao!A275)</f>
        <v/>
      </c>
      <c r="F275" s="6">
        <f>SUMIFS(df_bloqueios_judiciais!E:E,df_bloqueios_judiciais!D:D,Conciliacao!A275,df_bloqueios_judiciais!E:E,"&gt;0")</f>
        <v/>
      </c>
      <c r="G275" s="7">
        <f>SUMIFS(df_extratos!I:I,df_extratos!F:F,Conciliacao!BD275,df_extratos!G:G,"CREDITO")+SUMIFS(df_extratos!I:I,df_extratos!F:F,Conciliacao!A275,df_extratos!G:G,"CREDITO")+SUMIFS(df_extratos!I:I,df_extratos!F:F,Conciliacao!BE275,df_extratos!G:G,"CREDITO")+SUMIFS(df_extratos!I:I,df_extratos!F:F,Conciliacao!BF275,df_extratos!G:G,"CREDITO")+SUMIFS(df_extratos!I:I,df_extratos!F:F,Conciliacao!BG275,df_extratos!G:G,"CREDITO")</f>
        <v/>
      </c>
      <c r="H275" s="9">
        <f>G275-SUM(B275:F275)</f>
        <v/>
      </c>
      <c r="I275" s="4">
        <f>SUMIFS(df_blueme_sem_parcelamento!E:E,df_blueme_sem_parcelamento!H:H,Conciliacao!A275)*(-1)</f>
        <v/>
      </c>
      <c r="J275" s="4">
        <f>SUMIFS(df_blueme_com_parcelamento!J:J,df_blueme_com_parcelamento!M:M,Conciliacao!A275)*(-1)</f>
        <v/>
      </c>
      <c r="K275" s="4">
        <f>SUMIFS(df_mutuos!J:J,df_mutuos!B:B,Conciliacao!A275)*(-1)</f>
        <v/>
      </c>
      <c r="L275" s="8">
        <f>SUMIFS(df_bloqueios_judiciais!E:E,df_bloqueios_judiciais!D:D,Conciliacao!A275,df_bloqueios_judiciais!E:E,"&lt;0")</f>
        <v/>
      </c>
      <c r="M275" s="10">
        <f>SUMIFS(df_extratos!I:I,df_extratos!F:F,Conciliacao!BD275,df_extratos!G:G,"DEBITO")+SUMIFS(df_extratos!I:I,df_extratos!F:F,Conciliacao!A275,df_extratos!G:G,"DEBITO")+SUMIFS(df_extratos!I:I,df_extratos!F:F,Conciliacao!BE275,df_extratos!G:G,"DEBITO")+SUMIFS(df_extratos!I:I,df_extratos!F:F,Conciliacao!BF275,df_extratos!G:G,"DEBITO")+SUMIFS(df_extratos!I:I,df_extratos!F:F,Conciliacao!BG275,df_extratos!G:G,"DEBITO")</f>
        <v/>
      </c>
      <c r="N275" s="11">
        <f>M275-SUM(I275:L275)</f>
        <v/>
      </c>
      <c r="O275" s="25">
        <f>SUMIFS(df_ajustes_conciliaco!D:D,df_ajustes_conciliaco!C:C,Conciliacao!A275)</f>
        <v/>
      </c>
      <c r="P275" s="22">
        <f>N275+H275-O275</f>
        <v/>
      </c>
      <c r="BD275" s="20" t="n">
        <v>45931.5</v>
      </c>
      <c r="BE275" s="20" t="n">
        <v>45931.125</v>
      </c>
      <c r="BF275" s="20" t="n">
        <v>45931.54166666666</v>
      </c>
      <c r="BG275" s="20" t="n">
        <v>45931.625</v>
      </c>
    </row>
    <row r="276">
      <c r="A276" s="5">
        <f>A275+1</f>
        <v/>
      </c>
      <c r="B276" s="3">
        <f>-SUMIFS(df_extrato_zig!G:G,df_extrato_zig!E:E,Conciliacao!A276,df_extrato_zig!D:D,"Saque")-SUMIFS(df_extrato_zig!G:G,df_extrato_zig!E:E,Conciliacao!A276,df_extrato_zig!D:D,"Antecipação")</f>
        <v/>
      </c>
      <c r="C276" s="3">
        <f>SUMIFS(df_extrato_zig!E:E,df_extrato_zig!L:L,Conciliacao!A276,df_extrato_zig!F:F,"DINHEIRO")</f>
        <v/>
      </c>
      <c r="D276" s="3">
        <f>SUMIFS(view_parc_agrup!H:H,view_parc_agrup!G:G,Conciliacao!A276)</f>
        <v/>
      </c>
      <c r="E276" s="3">
        <f>SUMIFS(df_mutuos!I:I,df_mutuos!B:B,Conciliacao!A276)</f>
        <v/>
      </c>
      <c r="F276" s="6">
        <f>SUMIFS(df_bloqueios_judiciais!E:E,df_bloqueios_judiciais!D:D,Conciliacao!A276,df_bloqueios_judiciais!E:E,"&gt;0")</f>
        <v/>
      </c>
      <c r="G276" s="7">
        <f>SUMIFS(df_extratos!I:I,df_extratos!F:F,Conciliacao!BD276,df_extratos!G:G,"CREDITO")+SUMIFS(df_extratos!I:I,df_extratos!F:F,Conciliacao!A276,df_extratos!G:G,"CREDITO")+SUMIFS(df_extratos!I:I,df_extratos!F:F,Conciliacao!BE276,df_extratos!G:G,"CREDITO")+SUMIFS(df_extratos!I:I,df_extratos!F:F,Conciliacao!BF276,df_extratos!G:G,"CREDITO")+SUMIFS(df_extratos!I:I,df_extratos!F:F,Conciliacao!BG276,df_extratos!G:G,"CREDITO")</f>
        <v/>
      </c>
      <c r="H276" s="9">
        <f>G276-SUM(B276:F276)</f>
        <v/>
      </c>
      <c r="I276" s="4">
        <f>SUMIFS(df_blueme_sem_parcelamento!E:E,df_blueme_sem_parcelamento!H:H,Conciliacao!A276)*(-1)</f>
        <v/>
      </c>
      <c r="J276" s="4">
        <f>SUMIFS(df_blueme_com_parcelamento!J:J,df_blueme_com_parcelamento!M:M,Conciliacao!A276)*(-1)</f>
        <v/>
      </c>
      <c r="K276" s="4">
        <f>SUMIFS(df_mutuos!J:J,df_mutuos!B:B,Conciliacao!A276)*(-1)</f>
        <v/>
      </c>
      <c r="L276" s="8">
        <f>SUMIFS(df_bloqueios_judiciais!E:E,df_bloqueios_judiciais!D:D,Conciliacao!A276,df_bloqueios_judiciais!E:E,"&lt;0")</f>
        <v/>
      </c>
      <c r="M276" s="10">
        <f>SUMIFS(df_extratos!I:I,df_extratos!F:F,Conciliacao!BD276,df_extratos!G:G,"DEBITO")+SUMIFS(df_extratos!I:I,df_extratos!F:F,Conciliacao!A276,df_extratos!G:G,"DEBITO")+SUMIFS(df_extratos!I:I,df_extratos!F:F,Conciliacao!BE276,df_extratos!G:G,"DEBITO")+SUMIFS(df_extratos!I:I,df_extratos!F:F,Conciliacao!BF276,df_extratos!G:G,"DEBITO")+SUMIFS(df_extratos!I:I,df_extratos!F:F,Conciliacao!BG276,df_extratos!G:G,"DEBITO")</f>
        <v/>
      </c>
      <c r="N276" s="11">
        <f>M276-SUM(I276:L276)</f>
        <v/>
      </c>
      <c r="O276" s="25">
        <f>SUMIFS(df_ajustes_conciliaco!D:D,df_ajustes_conciliaco!C:C,Conciliacao!A276)</f>
        <v/>
      </c>
      <c r="P276" s="22">
        <f>N276+H276-O276</f>
        <v/>
      </c>
      <c r="BD276" s="20" t="n">
        <v>45932.5</v>
      </c>
      <c r="BE276" s="20" t="n">
        <v>45932.125</v>
      </c>
      <c r="BF276" s="20" t="n">
        <v>45932.54166666666</v>
      </c>
      <c r="BG276" s="20" t="n">
        <v>45932.625</v>
      </c>
    </row>
    <row r="277">
      <c r="A277" s="5">
        <f>A276+1</f>
        <v/>
      </c>
      <c r="B277" s="3">
        <f>-SUMIFS(df_extrato_zig!G:G,df_extrato_zig!E:E,Conciliacao!A277,df_extrato_zig!D:D,"Saque")-SUMIFS(df_extrato_zig!G:G,df_extrato_zig!E:E,Conciliacao!A277,df_extrato_zig!D:D,"Antecipação")</f>
        <v/>
      </c>
      <c r="C277" s="3">
        <f>SUMIFS(df_extrato_zig!E:E,df_extrato_zig!L:L,Conciliacao!A277,df_extrato_zig!F:F,"DINHEIRO")</f>
        <v/>
      </c>
      <c r="D277" s="3">
        <f>SUMIFS(view_parc_agrup!H:H,view_parc_agrup!G:G,Conciliacao!A277)</f>
        <v/>
      </c>
      <c r="E277" s="3">
        <f>SUMIFS(df_mutuos!I:I,df_mutuos!B:B,Conciliacao!A277)</f>
        <v/>
      </c>
      <c r="F277" s="6">
        <f>SUMIFS(df_bloqueios_judiciais!E:E,df_bloqueios_judiciais!D:D,Conciliacao!A277,df_bloqueios_judiciais!E:E,"&gt;0")</f>
        <v/>
      </c>
      <c r="G277" s="7">
        <f>SUMIFS(df_extratos!I:I,df_extratos!F:F,Conciliacao!BD277,df_extratos!G:G,"CREDITO")+SUMIFS(df_extratos!I:I,df_extratos!F:F,Conciliacao!A277,df_extratos!G:G,"CREDITO")+SUMIFS(df_extratos!I:I,df_extratos!F:F,Conciliacao!BE277,df_extratos!G:G,"CREDITO")+SUMIFS(df_extratos!I:I,df_extratos!F:F,Conciliacao!BF277,df_extratos!G:G,"CREDITO")+SUMIFS(df_extratos!I:I,df_extratos!F:F,Conciliacao!BG277,df_extratos!G:G,"CREDITO")</f>
        <v/>
      </c>
      <c r="H277" s="9">
        <f>G277-SUM(B277:F277)</f>
        <v/>
      </c>
      <c r="I277" s="4">
        <f>SUMIFS(df_blueme_sem_parcelamento!E:E,df_blueme_sem_parcelamento!H:H,Conciliacao!A277)*(-1)</f>
        <v/>
      </c>
      <c r="J277" s="4">
        <f>SUMIFS(df_blueme_com_parcelamento!J:J,df_blueme_com_parcelamento!M:M,Conciliacao!A277)*(-1)</f>
        <v/>
      </c>
      <c r="K277" s="4">
        <f>SUMIFS(df_mutuos!J:J,df_mutuos!B:B,Conciliacao!A277)*(-1)</f>
        <v/>
      </c>
      <c r="L277" s="8">
        <f>SUMIFS(df_bloqueios_judiciais!E:E,df_bloqueios_judiciais!D:D,Conciliacao!A277,df_bloqueios_judiciais!E:E,"&lt;0")</f>
        <v/>
      </c>
      <c r="M277" s="10">
        <f>SUMIFS(df_extratos!I:I,df_extratos!F:F,Conciliacao!BD277,df_extratos!G:G,"DEBITO")+SUMIFS(df_extratos!I:I,df_extratos!F:F,Conciliacao!A277,df_extratos!G:G,"DEBITO")+SUMIFS(df_extratos!I:I,df_extratos!F:F,Conciliacao!BE277,df_extratos!G:G,"DEBITO")+SUMIFS(df_extratos!I:I,df_extratos!F:F,Conciliacao!BF277,df_extratos!G:G,"DEBITO")+SUMIFS(df_extratos!I:I,df_extratos!F:F,Conciliacao!BG277,df_extratos!G:G,"DEBITO")</f>
        <v/>
      </c>
      <c r="N277" s="11">
        <f>M277-SUM(I277:L277)</f>
        <v/>
      </c>
      <c r="O277" s="25">
        <f>SUMIFS(df_ajustes_conciliaco!D:D,df_ajustes_conciliaco!C:C,Conciliacao!A277)</f>
        <v/>
      </c>
      <c r="P277" s="22">
        <f>N277+H277-O277</f>
        <v/>
      </c>
      <c r="BD277" s="20" t="n">
        <v>45933.5</v>
      </c>
      <c r="BE277" s="20" t="n">
        <v>45933.125</v>
      </c>
      <c r="BF277" s="20" t="n">
        <v>45933.54166666666</v>
      </c>
      <c r="BG277" s="20" t="n">
        <v>45933.625</v>
      </c>
    </row>
    <row r="278">
      <c r="A278" s="5">
        <f>A277+1</f>
        <v/>
      </c>
      <c r="B278" s="3">
        <f>-SUMIFS(df_extrato_zig!G:G,df_extrato_zig!E:E,Conciliacao!A278,df_extrato_zig!D:D,"Saque")-SUMIFS(df_extrato_zig!G:G,df_extrato_zig!E:E,Conciliacao!A278,df_extrato_zig!D:D,"Antecipação")</f>
        <v/>
      </c>
      <c r="C278" s="3">
        <f>SUMIFS(df_extrato_zig!E:E,df_extrato_zig!L:L,Conciliacao!A278,df_extrato_zig!F:F,"DINHEIRO")</f>
        <v/>
      </c>
      <c r="D278" s="3">
        <f>SUMIFS(view_parc_agrup!H:H,view_parc_agrup!G:G,Conciliacao!A278)</f>
        <v/>
      </c>
      <c r="E278" s="3">
        <f>SUMIFS(df_mutuos!I:I,df_mutuos!B:B,Conciliacao!A278)</f>
        <v/>
      </c>
      <c r="F278" s="6">
        <f>SUMIFS(df_bloqueios_judiciais!E:E,df_bloqueios_judiciais!D:D,Conciliacao!A278,df_bloqueios_judiciais!E:E,"&gt;0")</f>
        <v/>
      </c>
      <c r="G278" s="7">
        <f>SUMIFS(df_extratos!I:I,df_extratos!F:F,Conciliacao!BD278,df_extratos!G:G,"CREDITO")+SUMIFS(df_extratos!I:I,df_extratos!F:F,Conciliacao!A278,df_extratos!G:G,"CREDITO")+SUMIFS(df_extratos!I:I,df_extratos!F:F,Conciliacao!BE278,df_extratos!G:G,"CREDITO")+SUMIFS(df_extratos!I:I,df_extratos!F:F,Conciliacao!BF278,df_extratos!G:G,"CREDITO")+SUMIFS(df_extratos!I:I,df_extratos!F:F,Conciliacao!BG278,df_extratos!G:G,"CREDITO")</f>
        <v/>
      </c>
      <c r="H278" s="9">
        <f>G278-SUM(B278:F278)</f>
        <v/>
      </c>
      <c r="I278" s="4">
        <f>SUMIFS(df_blueme_sem_parcelamento!E:E,df_blueme_sem_parcelamento!H:H,Conciliacao!A278)*(-1)</f>
        <v/>
      </c>
      <c r="J278" s="4">
        <f>SUMIFS(df_blueme_com_parcelamento!J:J,df_blueme_com_parcelamento!M:M,Conciliacao!A278)*(-1)</f>
        <v/>
      </c>
      <c r="K278" s="4">
        <f>SUMIFS(df_mutuos!J:J,df_mutuos!B:B,Conciliacao!A278)*(-1)</f>
        <v/>
      </c>
      <c r="L278" s="8">
        <f>SUMIFS(df_bloqueios_judiciais!E:E,df_bloqueios_judiciais!D:D,Conciliacao!A278,df_bloqueios_judiciais!E:E,"&lt;0")</f>
        <v/>
      </c>
      <c r="M278" s="10">
        <f>SUMIFS(df_extratos!I:I,df_extratos!F:F,Conciliacao!BD278,df_extratos!G:G,"DEBITO")+SUMIFS(df_extratos!I:I,df_extratos!F:F,Conciliacao!A278,df_extratos!G:G,"DEBITO")+SUMIFS(df_extratos!I:I,df_extratos!F:F,Conciliacao!BE278,df_extratos!G:G,"DEBITO")+SUMIFS(df_extratos!I:I,df_extratos!F:F,Conciliacao!BF278,df_extratos!G:G,"DEBITO")+SUMIFS(df_extratos!I:I,df_extratos!F:F,Conciliacao!BG278,df_extratos!G:G,"DEBITO")</f>
        <v/>
      </c>
      <c r="N278" s="11">
        <f>M278-SUM(I278:L278)</f>
        <v/>
      </c>
      <c r="O278" s="25">
        <f>SUMIFS(df_ajustes_conciliaco!D:D,df_ajustes_conciliaco!C:C,Conciliacao!A278)</f>
        <v/>
      </c>
      <c r="P278" s="22">
        <f>N278+H278-O278</f>
        <v/>
      </c>
      <c r="BD278" s="20" t="n">
        <v>45934.5</v>
      </c>
      <c r="BE278" s="20" t="n">
        <v>45934.125</v>
      </c>
      <c r="BF278" s="20" t="n">
        <v>45934.54166666666</v>
      </c>
      <c r="BG278" s="20" t="n">
        <v>45934.625</v>
      </c>
    </row>
    <row r="279">
      <c r="A279" s="5">
        <f>A278+1</f>
        <v/>
      </c>
      <c r="B279" s="3">
        <f>-SUMIFS(df_extrato_zig!G:G,df_extrato_zig!E:E,Conciliacao!A279,df_extrato_zig!D:D,"Saque")-SUMIFS(df_extrato_zig!G:G,df_extrato_zig!E:E,Conciliacao!A279,df_extrato_zig!D:D,"Antecipação")</f>
        <v/>
      </c>
      <c r="C279" s="3">
        <f>SUMIFS(df_extrato_zig!E:E,df_extrato_zig!L:L,Conciliacao!A279,df_extrato_zig!F:F,"DINHEIRO")</f>
        <v/>
      </c>
      <c r="D279" s="3">
        <f>SUMIFS(view_parc_agrup!H:H,view_parc_agrup!G:G,Conciliacao!A279)</f>
        <v/>
      </c>
      <c r="E279" s="3">
        <f>SUMIFS(df_mutuos!I:I,df_mutuos!B:B,Conciliacao!A279)</f>
        <v/>
      </c>
      <c r="F279" s="6">
        <f>SUMIFS(df_bloqueios_judiciais!E:E,df_bloqueios_judiciais!D:D,Conciliacao!A279,df_bloqueios_judiciais!E:E,"&gt;0")</f>
        <v/>
      </c>
      <c r="G279" s="7">
        <f>SUMIFS(df_extratos!I:I,df_extratos!F:F,Conciliacao!BD279,df_extratos!G:G,"CREDITO")+SUMIFS(df_extratos!I:I,df_extratos!F:F,Conciliacao!A279,df_extratos!G:G,"CREDITO")+SUMIFS(df_extratos!I:I,df_extratos!F:F,Conciliacao!BE279,df_extratos!G:G,"CREDITO")+SUMIFS(df_extratos!I:I,df_extratos!F:F,Conciliacao!BF279,df_extratos!G:G,"CREDITO")+SUMIFS(df_extratos!I:I,df_extratos!F:F,Conciliacao!BG279,df_extratos!G:G,"CREDITO")</f>
        <v/>
      </c>
      <c r="H279" s="9">
        <f>G279-SUM(B279:F279)</f>
        <v/>
      </c>
      <c r="I279" s="4">
        <f>SUMIFS(df_blueme_sem_parcelamento!E:E,df_blueme_sem_parcelamento!H:H,Conciliacao!A279)*(-1)</f>
        <v/>
      </c>
      <c r="J279" s="4">
        <f>SUMIFS(df_blueme_com_parcelamento!J:J,df_blueme_com_parcelamento!M:M,Conciliacao!A279)*(-1)</f>
        <v/>
      </c>
      <c r="K279" s="4">
        <f>SUMIFS(df_mutuos!J:J,df_mutuos!B:B,Conciliacao!A279)*(-1)</f>
        <v/>
      </c>
      <c r="L279" s="8">
        <f>SUMIFS(df_bloqueios_judiciais!E:E,df_bloqueios_judiciais!D:D,Conciliacao!A279,df_bloqueios_judiciais!E:E,"&lt;0")</f>
        <v/>
      </c>
      <c r="M279" s="10">
        <f>SUMIFS(df_extratos!I:I,df_extratos!F:F,Conciliacao!BD279,df_extratos!G:G,"DEBITO")+SUMIFS(df_extratos!I:I,df_extratos!F:F,Conciliacao!A279,df_extratos!G:G,"DEBITO")+SUMIFS(df_extratos!I:I,df_extratos!F:F,Conciliacao!BE279,df_extratos!G:G,"DEBITO")+SUMIFS(df_extratos!I:I,df_extratos!F:F,Conciliacao!BF279,df_extratos!G:G,"DEBITO")+SUMIFS(df_extratos!I:I,df_extratos!F:F,Conciliacao!BG279,df_extratos!G:G,"DEBITO")</f>
        <v/>
      </c>
      <c r="N279" s="11">
        <f>M279-SUM(I279:L279)</f>
        <v/>
      </c>
      <c r="O279" s="25">
        <f>SUMIFS(df_ajustes_conciliaco!D:D,df_ajustes_conciliaco!C:C,Conciliacao!A279)</f>
        <v/>
      </c>
      <c r="P279" s="22">
        <f>N279+H279-O279</f>
        <v/>
      </c>
      <c r="BD279" s="20" t="n">
        <v>45935.5</v>
      </c>
      <c r="BE279" s="20" t="n">
        <v>45935.125</v>
      </c>
      <c r="BF279" s="20" t="n">
        <v>45935.54166666666</v>
      </c>
      <c r="BG279" s="20" t="n">
        <v>45935.625</v>
      </c>
    </row>
    <row r="280">
      <c r="A280" s="5">
        <f>A279+1</f>
        <v/>
      </c>
      <c r="B280" s="3">
        <f>-SUMIFS(df_extrato_zig!G:G,df_extrato_zig!E:E,Conciliacao!A280,df_extrato_zig!D:D,"Saque")-SUMIFS(df_extrato_zig!G:G,df_extrato_zig!E:E,Conciliacao!A280,df_extrato_zig!D:D,"Antecipação")</f>
        <v/>
      </c>
      <c r="C280" s="3">
        <f>SUMIFS(df_extrato_zig!E:E,df_extrato_zig!L:L,Conciliacao!A280,df_extrato_zig!F:F,"DINHEIRO")</f>
        <v/>
      </c>
      <c r="D280" s="3">
        <f>SUMIFS(view_parc_agrup!H:H,view_parc_agrup!G:G,Conciliacao!A280)</f>
        <v/>
      </c>
      <c r="E280" s="3">
        <f>SUMIFS(df_mutuos!I:I,df_mutuos!B:B,Conciliacao!A280)</f>
        <v/>
      </c>
      <c r="F280" s="6">
        <f>SUMIFS(df_bloqueios_judiciais!E:E,df_bloqueios_judiciais!D:D,Conciliacao!A280,df_bloqueios_judiciais!E:E,"&gt;0")</f>
        <v/>
      </c>
      <c r="G280" s="7">
        <f>SUMIFS(df_extratos!I:I,df_extratos!F:F,Conciliacao!BD280,df_extratos!G:G,"CREDITO")+SUMIFS(df_extratos!I:I,df_extratos!F:F,Conciliacao!A280,df_extratos!G:G,"CREDITO")+SUMIFS(df_extratos!I:I,df_extratos!F:F,Conciliacao!BE280,df_extratos!G:G,"CREDITO")+SUMIFS(df_extratos!I:I,df_extratos!F:F,Conciliacao!BF280,df_extratos!G:G,"CREDITO")+SUMIFS(df_extratos!I:I,df_extratos!F:F,Conciliacao!BG280,df_extratos!G:G,"CREDITO")</f>
        <v/>
      </c>
      <c r="H280" s="9">
        <f>G280-SUM(B280:F280)</f>
        <v/>
      </c>
      <c r="I280" s="4">
        <f>SUMIFS(df_blueme_sem_parcelamento!E:E,df_blueme_sem_parcelamento!H:H,Conciliacao!A280)*(-1)</f>
        <v/>
      </c>
      <c r="J280" s="4">
        <f>SUMIFS(df_blueme_com_parcelamento!J:J,df_blueme_com_parcelamento!M:M,Conciliacao!A280)*(-1)</f>
        <v/>
      </c>
      <c r="K280" s="4">
        <f>SUMIFS(df_mutuos!J:J,df_mutuos!B:B,Conciliacao!A280)*(-1)</f>
        <v/>
      </c>
      <c r="L280" s="8">
        <f>SUMIFS(df_bloqueios_judiciais!E:E,df_bloqueios_judiciais!D:D,Conciliacao!A280,df_bloqueios_judiciais!E:E,"&lt;0")</f>
        <v/>
      </c>
      <c r="M280" s="10">
        <f>SUMIFS(df_extratos!I:I,df_extratos!F:F,Conciliacao!BD280,df_extratos!G:G,"DEBITO")+SUMIFS(df_extratos!I:I,df_extratos!F:F,Conciliacao!A280,df_extratos!G:G,"DEBITO")+SUMIFS(df_extratos!I:I,df_extratos!F:F,Conciliacao!BE280,df_extratos!G:G,"DEBITO")+SUMIFS(df_extratos!I:I,df_extratos!F:F,Conciliacao!BF280,df_extratos!G:G,"DEBITO")+SUMIFS(df_extratos!I:I,df_extratos!F:F,Conciliacao!BG280,df_extratos!G:G,"DEBITO")</f>
        <v/>
      </c>
      <c r="N280" s="11">
        <f>M280-SUM(I280:L280)</f>
        <v/>
      </c>
      <c r="O280" s="25">
        <f>SUMIFS(df_ajustes_conciliaco!D:D,df_ajustes_conciliaco!C:C,Conciliacao!A280)</f>
        <v/>
      </c>
      <c r="P280" s="22">
        <f>N280+H280-O280</f>
        <v/>
      </c>
      <c r="BD280" s="20" t="n">
        <v>45936.5</v>
      </c>
      <c r="BE280" s="20" t="n">
        <v>45936.125</v>
      </c>
      <c r="BF280" s="20" t="n">
        <v>45936.54166666666</v>
      </c>
      <c r="BG280" s="20" t="n">
        <v>45936.625</v>
      </c>
    </row>
    <row r="281">
      <c r="A281" s="5">
        <f>A280+1</f>
        <v/>
      </c>
      <c r="B281" s="3">
        <f>-SUMIFS(df_extrato_zig!G:G,df_extrato_zig!E:E,Conciliacao!A281,df_extrato_zig!D:D,"Saque")-SUMIFS(df_extrato_zig!G:G,df_extrato_zig!E:E,Conciliacao!A281,df_extrato_zig!D:D,"Antecipação")</f>
        <v/>
      </c>
      <c r="C281" s="3">
        <f>SUMIFS(df_extrato_zig!E:E,df_extrato_zig!L:L,Conciliacao!A281,df_extrato_zig!F:F,"DINHEIRO")</f>
        <v/>
      </c>
      <c r="D281" s="3">
        <f>SUMIFS(view_parc_agrup!H:H,view_parc_agrup!G:G,Conciliacao!A281)</f>
        <v/>
      </c>
      <c r="E281" s="3">
        <f>SUMIFS(df_mutuos!I:I,df_mutuos!B:B,Conciliacao!A281)</f>
        <v/>
      </c>
      <c r="F281" s="6">
        <f>SUMIFS(df_bloqueios_judiciais!E:E,df_bloqueios_judiciais!D:D,Conciliacao!A281,df_bloqueios_judiciais!E:E,"&gt;0")</f>
        <v/>
      </c>
      <c r="G281" s="7">
        <f>SUMIFS(df_extratos!I:I,df_extratos!F:F,Conciliacao!BD281,df_extratos!G:G,"CREDITO")+SUMIFS(df_extratos!I:I,df_extratos!F:F,Conciliacao!A281,df_extratos!G:G,"CREDITO")+SUMIFS(df_extratos!I:I,df_extratos!F:F,Conciliacao!BE281,df_extratos!G:G,"CREDITO")+SUMIFS(df_extratos!I:I,df_extratos!F:F,Conciliacao!BF281,df_extratos!G:G,"CREDITO")+SUMIFS(df_extratos!I:I,df_extratos!F:F,Conciliacao!BG281,df_extratos!G:G,"CREDITO")</f>
        <v/>
      </c>
      <c r="H281" s="9">
        <f>G281-SUM(B281:F281)</f>
        <v/>
      </c>
      <c r="I281" s="4">
        <f>SUMIFS(df_blueme_sem_parcelamento!E:E,df_blueme_sem_parcelamento!H:H,Conciliacao!A281)*(-1)</f>
        <v/>
      </c>
      <c r="J281" s="4">
        <f>SUMIFS(df_blueme_com_parcelamento!J:J,df_blueme_com_parcelamento!M:M,Conciliacao!A281)*(-1)</f>
        <v/>
      </c>
      <c r="K281" s="4">
        <f>SUMIFS(df_mutuos!J:J,df_mutuos!B:B,Conciliacao!A281)*(-1)</f>
        <v/>
      </c>
      <c r="L281" s="8">
        <f>SUMIFS(df_bloqueios_judiciais!E:E,df_bloqueios_judiciais!D:D,Conciliacao!A281,df_bloqueios_judiciais!E:E,"&lt;0")</f>
        <v/>
      </c>
      <c r="M281" s="10">
        <f>SUMIFS(df_extratos!I:I,df_extratos!F:F,Conciliacao!BD281,df_extratos!G:G,"DEBITO")+SUMIFS(df_extratos!I:I,df_extratos!F:F,Conciliacao!A281,df_extratos!G:G,"DEBITO")+SUMIFS(df_extratos!I:I,df_extratos!F:F,Conciliacao!BE281,df_extratos!G:G,"DEBITO")+SUMIFS(df_extratos!I:I,df_extratos!F:F,Conciliacao!BF281,df_extratos!G:G,"DEBITO")+SUMIFS(df_extratos!I:I,df_extratos!F:F,Conciliacao!BG281,df_extratos!G:G,"DEBITO")</f>
        <v/>
      </c>
      <c r="N281" s="11">
        <f>M281-SUM(I281:L281)</f>
        <v/>
      </c>
      <c r="O281" s="25">
        <f>SUMIFS(df_ajustes_conciliaco!D:D,df_ajustes_conciliaco!C:C,Conciliacao!A281)</f>
        <v/>
      </c>
      <c r="P281" s="22">
        <f>N281+H281-O281</f>
        <v/>
      </c>
      <c r="BD281" s="20" t="n">
        <v>45937.5</v>
      </c>
      <c r="BE281" s="20" t="n">
        <v>45937.125</v>
      </c>
      <c r="BF281" s="20" t="n">
        <v>45937.54166666666</v>
      </c>
      <c r="BG281" s="20" t="n">
        <v>45937.625</v>
      </c>
    </row>
    <row r="282">
      <c r="A282" s="5">
        <f>A281+1</f>
        <v/>
      </c>
      <c r="B282" s="3">
        <f>-SUMIFS(df_extrato_zig!G:G,df_extrato_zig!E:E,Conciliacao!A282,df_extrato_zig!D:D,"Saque")-SUMIFS(df_extrato_zig!G:G,df_extrato_zig!E:E,Conciliacao!A282,df_extrato_zig!D:D,"Antecipação")</f>
        <v/>
      </c>
      <c r="C282" s="3">
        <f>SUMIFS(df_extrato_zig!E:E,df_extrato_zig!L:L,Conciliacao!A282,df_extrato_zig!F:F,"DINHEIRO")</f>
        <v/>
      </c>
      <c r="D282" s="3">
        <f>SUMIFS(view_parc_agrup!H:H,view_parc_agrup!G:G,Conciliacao!A282)</f>
        <v/>
      </c>
      <c r="E282" s="3">
        <f>SUMIFS(df_mutuos!I:I,df_mutuos!B:B,Conciliacao!A282)</f>
        <v/>
      </c>
      <c r="F282" s="6">
        <f>SUMIFS(df_bloqueios_judiciais!E:E,df_bloqueios_judiciais!D:D,Conciliacao!A282,df_bloqueios_judiciais!E:E,"&gt;0")</f>
        <v/>
      </c>
      <c r="G282" s="7">
        <f>SUMIFS(df_extratos!I:I,df_extratos!F:F,Conciliacao!BD282,df_extratos!G:G,"CREDITO")+SUMIFS(df_extratos!I:I,df_extratos!F:F,Conciliacao!A282,df_extratos!G:G,"CREDITO")+SUMIFS(df_extratos!I:I,df_extratos!F:F,Conciliacao!BE282,df_extratos!G:G,"CREDITO")+SUMIFS(df_extratos!I:I,df_extratos!F:F,Conciliacao!BF282,df_extratos!G:G,"CREDITO")+SUMIFS(df_extratos!I:I,df_extratos!F:F,Conciliacao!BG282,df_extratos!G:G,"CREDITO")</f>
        <v/>
      </c>
      <c r="H282" s="9">
        <f>G282-SUM(B282:F282)</f>
        <v/>
      </c>
      <c r="I282" s="4">
        <f>SUMIFS(df_blueme_sem_parcelamento!E:E,df_blueme_sem_parcelamento!H:H,Conciliacao!A282)*(-1)</f>
        <v/>
      </c>
      <c r="J282" s="4">
        <f>SUMIFS(df_blueme_com_parcelamento!J:J,df_blueme_com_parcelamento!M:M,Conciliacao!A282)*(-1)</f>
        <v/>
      </c>
      <c r="K282" s="4">
        <f>SUMIFS(df_mutuos!J:J,df_mutuos!B:B,Conciliacao!A282)*(-1)</f>
        <v/>
      </c>
      <c r="L282" s="8">
        <f>SUMIFS(df_bloqueios_judiciais!E:E,df_bloqueios_judiciais!D:D,Conciliacao!A282,df_bloqueios_judiciais!E:E,"&lt;0")</f>
        <v/>
      </c>
      <c r="M282" s="10">
        <f>SUMIFS(df_extratos!I:I,df_extratos!F:F,Conciliacao!BD282,df_extratos!G:G,"DEBITO")+SUMIFS(df_extratos!I:I,df_extratos!F:F,Conciliacao!A282,df_extratos!G:G,"DEBITO")+SUMIFS(df_extratos!I:I,df_extratos!F:F,Conciliacao!BE282,df_extratos!G:G,"DEBITO")+SUMIFS(df_extratos!I:I,df_extratos!F:F,Conciliacao!BF282,df_extratos!G:G,"DEBITO")+SUMIFS(df_extratos!I:I,df_extratos!F:F,Conciliacao!BG282,df_extratos!G:G,"DEBITO")</f>
        <v/>
      </c>
      <c r="N282" s="11">
        <f>M282-SUM(I282:L282)</f>
        <v/>
      </c>
      <c r="O282" s="25">
        <f>SUMIFS(df_ajustes_conciliaco!D:D,df_ajustes_conciliaco!C:C,Conciliacao!A282)</f>
        <v/>
      </c>
      <c r="P282" s="22">
        <f>N282+H282-O282</f>
        <v/>
      </c>
      <c r="BD282" s="20" t="n">
        <v>45938.5</v>
      </c>
      <c r="BE282" s="20" t="n">
        <v>45938.125</v>
      </c>
      <c r="BF282" s="20" t="n">
        <v>45938.54166666666</v>
      </c>
      <c r="BG282" s="20" t="n">
        <v>45938.625</v>
      </c>
    </row>
    <row r="283">
      <c r="A283" s="5">
        <f>A282+1</f>
        <v/>
      </c>
      <c r="B283" s="3">
        <f>-SUMIFS(df_extrato_zig!G:G,df_extrato_zig!E:E,Conciliacao!A283,df_extrato_zig!D:D,"Saque")-SUMIFS(df_extrato_zig!G:G,df_extrato_zig!E:E,Conciliacao!A283,df_extrato_zig!D:D,"Antecipação")</f>
        <v/>
      </c>
      <c r="C283" s="3">
        <f>SUMIFS(df_extrato_zig!E:E,df_extrato_zig!L:L,Conciliacao!A283,df_extrato_zig!F:F,"DINHEIRO")</f>
        <v/>
      </c>
      <c r="D283" s="3">
        <f>SUMIFS(view_parc_agrup!H:H,view_parc_agrup!G:G,Conciliacao!A283)</f>
        <v/>
      </c>
      <c r="E283" s="3">
        <f>SUMIFS(df_mutuos!I:I,df_mutuos!B:B,Conciliacao!A283)</f>
        <v/>
      </c>
      <c r="F283" s="6">
        <f>SUMIFS(df_bloqueios_judiciais!E:E,df_bloqueios_judiciais!D:D,Conciliacao!A283,df_bloqueios_judiciais!E:E,"&gt;0")</f>
        <v/>
      </c>
      <c r="G283" s="7">
        <f>SUMIFS(df_extratos!I:I,df_extratos!F:F,Conciliacao!BD283,df_extratos!G:G,"CREDITO")+SUMIFS(df_extratos!I:I,df_extratos!F:F,Conciliacao!A283,df_extratos!G:G,"CREDITO")+SUMIFS(df_extratos!I:I,df_extratos!F:F,Conciliacao!BE283,df_extratos!G:G,"CREDITO")+SUMIFS(df_extratos!I:I,df_extratos!F:F,Conciliacao!BF283,df_extratos!G:G,"CREDITO")+SUMIFS(df_extratos!I:I,df_extratos!F:F,Conciliacao!BG283,df_extratos!G:G,"CREDITO")</f>
        <v/>
      </c>
      <c r="H283" s="9">
        <f>G283-SUM(B283:F283)</f>
        <v/>
      </c>
      <c r="I283" s="4">
        <f>SUMIFS(df_blueme_sem_parcelamento!E:E,df_blueme_sem_parcelamento!H:H,Conciliacao!A283)*(-1)</f>
        <v/>
      </c>
      <c r="J283" s="4">
        <f>SUMIFS(df_blueme_com_parcelamento!J:J,df_blueme_com_parcelamento!M:M,Conciliacao!A283)*(-1)</f>
        <v/>
      </c>
      <c r="K283" s="4">
        <f>SUMIFS(df_mutuos!J:J,df_mutuos!B:B,Conciliacao!A283)*(-1)</f>
        <v/>
      </c>
      <c r="L283" s="8">
        <f>SUMIFS(df_bloqueios_judiciais!E:E,df_bloqueios_judiciais!D:D,Conciliacao!A283,df_bloqueios_judiciais!E:E,"&lt;0")</f>
        <v/>
      </c>
      <c r="M283" s="10">
        <f>SUMIFS(df_extratos!I:I,df_extratos!F:F,Conciliacao!BD283,df_extratos!G:G,"DEBITO")+SUMIFS(df_extratos!I:I,df_extratos!F:F,Conciliacao!A283,df_extratos!G:G,"DEBITO")+SUMIFS(df_extratos!I:I,df_extratos!F:F,Conciliacao!BE283,df_extratos!G:G,"DEBITO")+SUMIFS(df_extratos!I:I,df_extratos!F:F,Conciliacao!BF283,df_extratos!G:G,"DEBITO")+SUMIFS(df_extratos!I:I,df_extratos!F:F,Conciliacao!BG283,df_extratos!G:G,"DEBITO")</f>
        <v/>
      </c>
      <c r="N283" s="11">
        <f>M283-SUM(I283:L283)</f>
        <v/>
      </c>
      <c r="O283" s="25">
        <f>SUMIFS(df_ajustes_conciliaco!D:D,df_ajustes_conciliaco!C:C,Conciliacao!A283)</f>
        <v/>
      </c>
      <c r="P283" s="22">
        <f>N283+H283-O283</f>
        <v/>
      </c>
      <c r="BD283" s="20" t="n">
        <v>45939.5</v>
      </c>
      <c r="BE283" s="20" t="n">
        <v>45939.125</v>
      </c>
      <c r="BF283" s="20" t="n">
        <v>45939.54166666666</v>
      </c>
      <c r="BG283" s="20" t="n">
        <v>45939.625</v>
      </c>
    </row>
    <row r="284">
      <c r="A284" s="5">
        <f>A283+1</f>
        <v/>
      </c>
      <c r="B284" s="3">
        <f>-SUMIFS(df_extrato_zig!G:G,df_extrato_zig!E:E,Conciliacao!A284,df_extrato_zig!D:D,"Saque")-SUMIFS(df_extrato_zig!G:G,df_extrato_zig!E:E,Conciliacao!A284,df_extrato_zig!D:D,"Antecipação")</f>
        <v/>
      </c>
      <c r="C284" s="3">
        <f>SUMIFS(df_extrato_zig!E:E,df_extrato_zig!L:L,Conciliacao!A284,df_extrato_zig!F:F,"DINHEIRO")</f>
        <v/>
      </c>
      <c r="D284" s="3">
        <f>SUMIFS(view_parc_agrup!H:H,view_parc_agrup!G:G,Conciliacao!A284)</f>
        <v/>
      </c>
      <c r="E284" s="3">
        <f>SUMIFS(df_mutuos!I:I,df_mutuos!B:B,Conciliacao!A284)</f>
        <v/>
      </c>
      <c r="F284" s="6">
        <f>SUMIFS(df_bloqueios_judiciais!E:E,df_bloqueios_judiciais!D:D,Conciliacao!A284,df_bloqueios_judiciais!E:E,"&gt;0")</f>
        <v/>
      </c>
      <c r="G284" s="7">
        <f>SUMIFS(df_extratos!I:I,df_extratos!F:F,Conciliacao!BD284,df_extratos!G:G,"CREDITO")+SUMIFS(df_extratos!I:I,df_extratos!F:F,Conciliacao!A284,df_extratos!G:G,"CREDITO")+SUMIFS(df_extratos!I:I,df_extratos!F:F,Conciliacao!BE284,df_extratos!G:G,"CREDITO")+SUMIFS(df_extratos!I:I,df_extratos!F:F,Conciliacao!BF284,df_extratos!G:G,"CREDITO")+SUMIFS(df_extratos!I:I,df_extratos!F:F,Conciliacao!BG284,df_extratos!G:G,"CREDITO")</f>
        <v/>
      </c>
      <c r="H284" s="9">
        <f>G284-SUM(B284:F284)</f>
        <v/>
      </c>
      <c r="I284" s="4">
        <f>SUMIFS(df_blueme_sem_parcelamento!E:E,df_blueme_sem_parcelamento!H:H,Conciliacao!A284)*(-1)</f>
        <v/>
      </c>
      <c r="J284" s="4">
        <f>SUMIFS(df_blueme_com_parcelamento!J:J,df_blueme_com_parcelamento!M:M,Conciliacao!A284)*(-1)</f>
        <v/>
      </c>
      <c r="K284" s="4">
        <f>SUMIFS(df_mutuos!J:J,df_mutuos!B:B,Conciliacao!A284)*(-1)</f>
        <v/>
      </c>
      <c r="L284" s="8">
        <f>SUMIFS(df_bloqueios_judiciais!E:E,df_bloqueios_judiciais!D:D,Conciliacao!A284,df_bloqueios_judiciais!E:E,"&lt;0")</f>
        <v/>
      </c>
      <c r="M284" s="10">
        <f>SUMIFS(df_extratos!I:I,df_extratos!F:F,Conciliacao!BD284,df_extratos!G:G,"DEBITO")+SUMIFS(df_extratos!I:I,df_extratos!F:F,Conciliacao!A284,df_extratos!G:G,"DEBITO")+SUMIFS(df_extratos!I:I,df_extratos!F:F,Conciliacao!BE284,df_extratos!G:G,"DEBITO")+SUMIFS(df_extratos!I:I,df_extratos!F:F,Conciliacao!BF284,df_extratos!G:G,"DEBITO")+SUMIFS(df_extratos!I:I,df_extratos!F:F,Conciliacao!BG284,df_extratos!G:G,"DEBITO")</f>
        <v/>
      </c>
      <c r="N284" s="11">
        <f>M284-SUM(I284:L284)</f>
        <v/>
      </c>
      <c r="O284" s="25">
        <f>SUMIFS(df_ajustes_conciliaco!D:D,df_ajustes_conciliaco!C:C,Conciliacao!A284)</f>
        <v/>
      </c>
      <c r="P284" s="22">
        <f>N284+H284-O284</f>
        <v/>
      </c>
      <c r="BD284" s="20" t="n">
        <v>45940.5</v>
      </c>
      <c r="BE284" s="20" t="n">
        <v>45940.125</v>
      </c>
      <c r="BF284" s="20" t="n">
        <v>45940.54166666666</v>
      </c>
      <c r="BG284" s="20" t="n">
        <v>45940.625</v>
      </c>
    </row>
    <row r="285">
      <c r="A285" s="5">
        <f>A284+1</f>
        <v/>
      </c>
      <c r="B285" s="3">
        <f>-SUMIFS(df_extrato_zig!G:G,df_extrato_zig!E:E,Conciliacao!A285,df_extrato_zig!D:D,"Saque")-SUMIFS(df_extrato_zig!G:G,df_extrato_zig!E:E,Conciliacao!A285,df_extrato_zig!D:D,"Antecipação")</f>
        <v/>
      </c>
      <c r="C285" s="3">
        <f>SUMIFS(df_extrato_zig!E:E,df_extrato_zig!L:L,Conciliacao!A285,df_extrato_zig!F:F,"DINHEIRO")</f>
        <v/>
      </c>
      <c r="D285" s="3">
        <f>SUMIFS(view_parc_agrup!H:H,view_parc_agrup!G:G,Conciliacao!A285)</f>
        <v/>
      </c>
      <c r="E285" s="3">
        <f>SUMIFS(df_mutuos!I:I,df_mutuos!B:B,Conciliacao!A285)</f>
        <v/>
      </c>
      <c r="F285" s="6">
        <f>SUMIFS(df_bloqueios_judiciais!E:E,df_bloqueios_judiciais!D:D,Conciliacao!A285,df_bloqueios_judiciais!E:E,"&gt;0")</f>
        <v/>
      </c>
      <c r="G285" s="7">
        <f>SUMIFS(df_extratos!I:I,df_extratos!F:F,Conciliacao!BD285,df_extratos!G:G,"CREDITO")+SUMIFS(df_extratos!I:I,df_extratos!F:F,Conciliacao!A285,df_extratos!G:G,"CREDITO")+SUMIFS(df_extratos!I:I,df_extratos!F:F,Conciliacao!BE285,df_extratos!G:G,"CREDITO")+SUMIFS(df_extratos!I:I,df_extratos!F:F,Conciliacao!BF285,df_extratos!G:G,"CREDITO")+SUMIFS(df_extratos!I:I,df_extratos!F:F,Conciliacao!BG285,df_extratos!G:G,"CREDITO")</f>
        <v/>
      </c>
      <c r="H285" s="9">
        <f>G285-SUM(B285:F285)</f>
        <v/>
      </c>
      <c r="I285" s="4">
        <f>SUMIFS(df_blueme_sem_parcelamento!E:E,df_blueme_sem_parcelamento!H:H,Conciliacao!A285)*(-1)</f>
        <v/>
      </c>
      <c r="J285" s="4">
        <f>SUMIFS(df_blueme_com_parcelamento!J:J,df_blueme_com_parcelamento!M:M,Conciliacao!A285)*(-1)</f>
        <v/>
      </c>
      <c r="K285" s="4">
        <f>SUMIFS(df_mutuos!J:J,df_mutuos!B:B,Conciliacao!A285)*(-1)</f>
        <v/>
      </c>
      <c r="L285" s="8">
        <f>SUMIFS(df_bloqueios_judiciais!E:E,df_bloqueios_judiciais!D:D,Conciliacao!A285,df_bloqueios_judiciais!E:E,"&lt;0")</f>
        <v/>
      </c>
      <c r="M285" s="10">
        <f>SUMIFS(df_extratos!I:I,df_extratos!F:F,Conciliacao!BD285,df_extratos!G:G,"DEBITO")+SUMIFS(df_extratos!I:I,df_extratos!F:F,Conciliacao!A285,df_extratos!G:G,"DEBITO")+SUMIFS(df_extratos!I:I,df_extratos!F:F,Conciliacao!BE285,df_extratos!G:G,"DEBITO")+SUMIFS(df_extratos!I:I,df_extratos!F:F,Conciliacao!BF285,df_extratos!G:G,"DEBITO")+SUMIFS(df_extratos!I:I,df_extratos!F:F,Conciliacao!BG285,df_extratos!G:G,"DEBITO")</f>
        <v/>
      </c>
      <c r="N285" s="11">
        <f>M285-SUM(I285:L285)</f>
        <v/>
      </c>
      <c r="O285" s="25">
        <f>SUMIFS(df_ajustes_conciliaco!D:D,df_ajustes_conciliaco!C:C,Conciliacao!A285)</f>
        <v/>
      </c>
      <c r="P285" s="22">
        <f>N285+H285-O285</f>
        <v/>
      </c>
      <c r="BD285" s="20" t="n">
        <v>45941.5</v>
      </c>
      <c r="BE285" s="20" t="n">
        <v>45941.125</v>
      </c>
      <c r="BF285" s="20" t="n">
        <v>45941.54166666666</v>
      </c>
      <c r="BG285" s="20" t="n">
        <v>45941.625</v>
      </c>
    </row>
    <row r="286">
      <c r="A286" s="5">
        <f>A285+1</f>
        <v/>
      </c>
      <c r="B286" s="3">
        <f>-SUMIFS(df_extrato_zig!G:G,df_extrato_zig!E:E,Conciliacao!A286,df_extrato_zig!D:D,"Saque")-SUMIFS(df_extrato_zig!G:G,df_extrato_zig!E:E,Conciliacao!A286,df_extrato_zig!D:D,"Antecipação")</f>
        <v/>
      </c>
      <c r="C286" s="3">
        <f>SUMIFS(df_extrato_zig!E:E,df_extrato_zig!L:L,Conciliacao!A286,df_extrato_zig!F:F,"DINHEIRO")</f>
        <v/>
      </c>
      <c r="D286" s="3">
        <f>SUMIFS(view_parc_agrup!H:H,view_parc_agrup!G:G,Conciliacao!A286)</f>
        <v/>
      </c>
      <c r="E286" s="3">
        <f>SUMIFS(df_mutuos!I:I,df_mutuos!B:B,Conciliacao!A286)</f>
        <v/>
      </c>
      <c r="F286" s="6">
        <f>SUMIFS(df_bloqueios_judiciais!E:E,df_bloqueios_judiciais!D:D,Conciliacao!A286,df_bloqueios_judiciais!E:E,"&gt;0")</f>
        <v/>
      </c>
      <c r="G286" s="7">
        <f>SUMIFS(df_extratos!I:I,df_extratos!F:F,Conciliacao!BD286,df_extratos!G:G,"CREDITO")+SUMIFS(df_extratos!I:I,df_extratos!F:F,Conciliacao!A286,df_extratos!G:G,"CREDITO")+SUMIFS(df_extratos!I:I,df_extratos!F:F,Conciliacao!BE286,df_extratos!G:G,"CREDITO")+SUMIFS(df_extratos!I:I,df_extratos!F:F,Conciliacao!BF286,df_extratos!G:G,"CREDITO")+SUMIFS(df_extratos!I:I,df_extratos!F:F,Conciliacao!BG286,df_extratos!G:G,"CREDITO")</f>
        <v/>
      </c>
      <c r="H286" s="9">
        <f>G286-SUM(B286:F286)</f>
        <v/>
      </c>
      <c r="I286" s="4">
        <f>SUMIFS(df_blueme_sem_parcelamento!E:E,df_blueme_sem_parcelamento!H:H,Conciliacao!A286)*(-1)</f>
        <v/>
      </c>
      <c r="J286" s="4">
        <f>SUMIFS(df_blueme_com_parcelamento!J:J,df_blueme_com_parcelamento!M:M,Conciliacao!A286)*(-1)</f>
        <v/>
      </c>
      <c r="K286" s="4">
        <f>SUMIFS(df_mutuos!J:J,df_mutuos!B:B,Conciliacao!A286)*(-1)</f>
        <v/>
      </c>
      <c r="L286" s="8">
        <f>SUMIFS(df_bloqueios_judiciais!E:E,df_bloqueios_judiciais!D:D,Conciliacao!A286,df_bloqueios_judiciais!E:E,"&lt;0")</f>
        <v/>
      </c>
      <c r="M286" s="10">
        <f>SUMIFS(df_extratos!I:I,df_extratos!F:F,Conciliacao!BD286,df_extratos!G:G,"DEBITO")+SUMIFS(df_extratos!I:I,df_extratos!F:F,Conciliacao!A286,df_extratos!G:G,"DEBITO")+SUMIFS(df_extratos!I:I,df_extratos!F:F,Conciliacao!BE286,df_extratos!G:G,"DEBITO")+SUMIFS(df_extratos!I:I,df_extratos!F:F,Conciliacao!BF286,df_extratos!G:G,"DEBITO")+SUMIFS(df_extratos!I:I,df_extratos!F:F,Conciliacao!BG286,df_extratos!G:G,"DEBITO")</f>
        <v/>
      </c>
      <c r="N286" s="11">
        <f>M286-SUM(I286:L286)</f>
        <v/>
      </c>
      <c r="O286" s="25">
        <f>SUMIFS(df_ajustes_conciliaco!D:D,df_ajustes_conciliaco!C:C,Conciliacao!A286)</f>
        <v/>
      </c>
      <c r="P286" s="22">
        <f>N286+H286-O286</f>
        <v/>
      </c>
      <c r="BD286" s="20" t="n">
        <v>45942.5</v>
      </c>
      <c r="BE286" s="20" t="n">
        <v>45942.125</v>
      </c>
      <c r="BF286" s="20" t="n">
        <v>45942.54166666666</v>
      </c>
      <c r="BG286" s="20" t="n">
        <v>45942.625</v>
      </c>
    </row>
    <row r="287">
      <c r="A287" s="5">
        <f>A286+1</f>
        <v/>
      </c>
      <c r="B287" s="3">
        <f>-SUMIFS(df_extrato_zig!G:G,df_extrato_zig!E:E,Conciliacao!A287,df_extrato_zig!D:D,"Saque")-SUMIFS(df_extrato_zig!G:G,df_extrato_zig!E:E,Conciliacao!A287,df_extrato_zig!D:D,"Antecipação")</f>
        <v/>
      </c>
      <c r="C287" s="3">
        <f>SUMIFS(df_extrato_zig!E:E,df_extrato_zig!L:L,Conciliacao!A287,df_extrato_zig!F:F,"DINHEIRO")</f>
        <v/>
      </c>
      <c r="D287" s="3">
        <f>SUMIFS(view_parc_agrup!H:H,view_parc_agrup!G:G,Conciliacao!A287)</f>
        <v/>
      </c>
      <c r="E287" s="3">
        <f>SUMIFS(df_mutuos!I:I,df_mutuos!B:B,Conciliacao!A287)</f>
        <v/>
      </c>
      <c r="F287" s="6">
        <f>SUMIFS(df_bloqueios_judiciais!E:E,df_bloqueios_judiciais!D:D,Conciliacao!A287,df_bloqueios_judiciais!E:E,"&gt;0")</f>
        <v/>
      </c>
      <c r="G287" s="7">
        <f>SUMIFS(df_extratos!I:I,df_extratos!F:F,Conciliacao!BD287,df_extratos!G:G,"CREDITO")+SUMIFS(df_extratos!I:I,df_extratos!F:F,Conciliacao!A287,df_extratos!G:G,"CREDITO")+SUMIFS(df_extratos!I:I,df_extratos!F:F,Conciliacao!BE287,df_extratos!G:G,"CREDITO")+SUMIFS(df_extratos!I:I,df_extratos!F:F,Conciliacao!BF287,df_extratos!G:G,"CREDITO")+SUMIFS(df_extratos!I:I,df_extratos!F:F,Conciliacao!BG287,df_extratos!G:G,"CREDITO")</f>
        <v/>
      </c>
      <c r="H287" s="9">
        <f>G287-SUM(B287:F287)</f>
        <v/>
      </c>
      <c r="I287" s="4">
        <f>SUMIFS(df_blueme_sem_parcelamento!E:E,df_blueme_sem_parcelamento!H:H,Conciliacao!A287)*(-1)</f>
        <v/>
      </c>
      <c r="J287" s="4">
        <f>SUMIFS(df_blueme_com_parcelamento!J:J,df_blueme_com_parcelamento!M:M,Conciliacao!A287)*(-1)</f>
        <v/>
      </c>
      <c r="K287" s="4">
        <f>SUMIFS(df_mutuos!J:J,df_mutuos!B:B,Conciliacao!A287)*(-1)</f>
        <v/>
      </c>
      <c r="L287" s="8">
        <f>SUMIFS(df_bloqueios_judiciais!E:E,df_bloqueios_judiciais!D:D,Conciliacao!A287,df_bloqueios_judiciais!E:E,"&lt;0")</f>
        <v/>
      </c>
      <c r="M287" s="10">
        <f>SUMIFS(df_extratos!I:I,df_extratos!F:F,Conciliacao!BD287,df_extratos!G:G,"DEBITO")+SUMIFS(df_extratos!I:I,df_extratos!F:F,Conciliacao!A287,df_extratos!G:G,"DEBITO")+SUMIFS(df_extratos!I:I,df_extratos!F:F,Conciliacao!BE287,df_extratos!G:G,"DEBITO")+SUMIFS(df_extratos!I:I,df_extratos!F:F,Conciliacao!BF287,df_extratos!G:G,"DEBITO")+SUMIFS(df_extratos!I:I,df_extratos!F:F,Conciliacao!BG287,df_extratos!G:G,"DEBITO")</f>
        <v/>
      </c>
      <c r="N287" s="11">
        <f>M287-SUM(I287:L287)</f>
        <v/>
      </c>
      <c r="O287" s="25">
        <f>SUMIFS(df_ajustes_conciliaco!D:D,df_ajustes_conciliaco!C:C,Conciliacao!A287)</f>
        <v/>
      </c>
      <c r="P287" s="22">
        <f>N287+H287-O287</f>
        <v/>
      </c>
      <c r="BD287" s="20" t="n">
        <v>45943.5</v>
      </c>
      <c r="BE287" s="20" t="n">
        <v>45943.125</v>
      </c>
      <c r="BF287" s="20" t="n">
        <v>45943.54166666666</v>
      </c>
      <c r="BG287" s="20" t="n">
        <v>45943.625</v>
      </c>
    </row>
    <row r="288">
      <c r="A288" s="5">
        <f>A287+1</f>
        <v/>
      </c>
      <c r="B288" s="3">
        <f>-SUMIFS(df_extrato_zig!G:G,df_extrato_zig!E:E,Conciliacao!A288,df_extrato_zig!D:D,"Saque")-SUMIFS(df_extrato_zig!G:G,df_extrato_zig!E:E,Conciliacao!A288,df_extrato_zig!D:D,"Antecipação")</f>
        <v/>
      </c>
      <c r="C288" s="3">
        <f>SUMIFS(df_extrato_zig!E:E,df_extrato_zig!L:L,Conciliacao!A288,df_extrato_zig!F:F,"DINHEIRO")</f>
        <v/>
      </c>
      <c r="D288" s="3">
        <f>SUMIFS(view_parc_agrup!H:H,view_parc_agrup!G:G,Conciliacao!A288)</f>
        <v/>
      </c>
      <c r="E288" s="3">
        <f>SUMIFS(df_mutuos!I:I,df_mutuos!B:B,Conciliacao!A288)</f>
        <v/>
      </c>
      <c r="F288" s="6">
        <f>SUMIFS(df_bloqueios_judiciais!E:E,df_bloqueios_judiciais!D:D,Conciliacao!A288,df_bloqueios_judiciais!E:E,"&gt;0")</f>
        <v/>
      </c>
      <c r="G288" s="7">
        <f>SUMIFS(df_extratos!I:I,df_extratos!F:F,Conciliacao!BD288,df_extratos!G:G,"CREDITO")+SUMIFS(df_extratos!I:I,df_extratos!F:F,Conciliacao!A288,df_extratos!G:G,"CREDITO")+SUMIFS(df_extratos!I:I,df_extratos!F:F,Conciliacao!BE288,df_extratos!G:G,"CREDITO")+SUMIFS(df_extratos!I:I,df_extratos!F:F,Conciliacao!BF288,df_extratos!G:G,"CREDITO")+SUMIFS(df_extratos!I:I,df_extratos!F:F,Conciliacao!BG288,df_extratos!G:G,"CREDITO")</f>
        <v/>
      </c>
      <c r="H288" s="9">
        <f>G288-SUM(B288:F288)</f>
        <v/>
      </c>
      <c r="I288" s="4">
        <f>SUMIFS(df_blueme_sem_parcelamento!E:E,df_blueme_sem_parcelamento!H:H,Conciliacao!A288)*(-1)</f>
        <v/>
      </c>
      <c r="J288" s="4">
        <f>SUMIFS(df_blueme_com_parcelamento!J:J,df_blueme_com_parcelamento!M:M,Conciliacao!A288)*(-1)</f>
        <v/>
      </c>
      <c r="K288" s="4">
        <f>SUMIFS(df_mutuos!J:J,df_mutuos!B:B,Conciliacao!A288)*(-1)</f>
        <v/>
      </c>
      <c r="L288" s="8">
        <f>SUMIFS(df_bloqueios_judiciais!E:E,df_bloqueios_judiciais!D:D,Conciliacao!A288,df_bloqueios_judiciais!E:E,"&lt;0")</f>
        <v/>
      </c>
      <c r="M288" s="10">
        <f>SUMIFS(df_extratos!I:I,df_extratos!F:F,Conciliacao!BD288,df_extratos!G:G,"DEBITO")+SUMIFS(df_extratos!I:I,df_extratos!F:F,Conciliacao!A288,df_extratos!G:G,"DEBITO")+SUMIFS(df_extratos!I:I,df_extratos!F:F,Conciliacao!BE288,df_extratos!G:G,"DEBITO")+SUMIFS(df_extratos!I:I,df_extratos!F:F,Conciliacao!BF288,df_extratos!G:G,"DEBITO")+SUMIFS(df_extratos!I:I,df_extratos!F:F,Conciliacao!BG288,df_extratos!G:G,"DEBITO")</f>
        <v/>
      </c>
      <c r="N288" s="11">
        <f>M288-SUM(I288:L288)</f>
        <v/>
      </c>
      <c r="O288" s="25">
        <f>SUMIFS(df_ajustes_conciliaco!D:D,df_ajustes_conciliaco!C:C,Conciliacao!A288)</f>
        <v/>
      </c>
      <c r="P288" s="22">
        <f>N288+H288-O288</f>
        <v/>
      </c>
      <c r="BD288" s="20" t="n">
        <v>45944.5</v>
      </c>
      <c r="BE288" s="20" t="n">
        <v>45944.125</v>
      </c>
      <c r="BF288" s="20" t="n">
        <v>45944.54166666666</v>
      </c>
      <c r="BG288" s="20" t="n">
        <v>45944.625</v>
      </c>
    </row>
    <row r="289">
      <c r="A289" s="5">
        <f>A288+1</f>
        <v/>
      </c>
      <c r="B289" s="3">
        <f>-SUMIFS(df_extrato_zig!G:G,df_extrato_zig!E:E,Conciliacao!A289,df_extrato_zig!D:D,"Saque")-SUMIFS(df_extrato_zig!G:G,df_extrato_zig!E:E,Conciliacao!A289,df_extrato_zig!D:D,"Antecipação")</f>
        <v/>
      </c>
      <c r="C289" s="3">
        <f>SUMIFS(df_extrato_zig!E:E,df_extrato_zig!L:L,Conciliacao!A289,df_extrato_zig!F:F,"DINHEIRO")</f>
        <v/>
      </c>
      <c r="D289" s="3">
        <f>SUMIFS(view_parc_agrup!H:H,view_parc_agrup!G:G,Conciliacao!A289)</f>
        <v/>
      </c>
      <c r="E289" s="3">
        <f>SUMIFS(df_mutuos!I:I,df_mutuos!B:B,Conciliacao!A289)</f>
        <v/>
      </c>
      <c r="F289" s="6">
        <f>SUMIFS(df_bloqueios_judiciais!E:E,df_bloqueios_judiciais!D:D,Conciliacao!A289,df_bloqueios_judiciais!E:E,"&gt;0")</f>
        <v/>
      </c>
      <c r="G289" s="7">
        <f>SUMIFS(df_extratos!I:I,df_extratos!F:F,Conciliacao!BD289,df_extratos!G:G,"CREDITO")+SUMIFS(df_extratos!I:I,df_extratos!F:F,Conciliacao!A289,df_extratos!G:G,"CREDITO")+SUMIFS(df_extratos!I:I,df_extratos!F:F,Conciliacao!BE289,df_extratos!G:G,"CREDITO")+SUMIFS(df_extratos!I:I,df_extratos!F:F,Conciliacao!BF289,df_extratos!G:G,"CREDITO")+SUMIFS(df_extratos!I:I,df_extratos!F:F,Conciliacao!BG289,df_extratos!G:G,"CREDITO")</f>
        <v/>
      </c>
      <c r="H289" s="9">
        <f>G289-SUM(B289:F289)</f>
        <v/>
      </c>
      <c r="I289" s="4">
        <f>SUMIFS(df_blueme_sem_parcelamento!E:E,df_blueme_sem_parcelamento!H:H,Conciliacao!A289)*(-1)</f>
        <v/>
      </c>
      <c r="J289" s="4">
        <f>SUMIFS(df_blueme_com_parcelamento!J:J,df_blueme_com_parcelamento!M:M,Conciliacao!A289)*(-1)</f>
        <v/>
      </c>
      <c r="K289" s="4">
        <f>SUMIFS(df_mutuos!J:J,df_mutuos!B:B,Conciliacao!A289)*(-1)</f>
        <v/>
      </c>
      <c r="L289" s="8">
        <f>SUMIFS(df_bloqueios_judiciais!E:E,df_bloqueios_judiciais!D:D,Conciliacao!A289,df_bloqueios_judiciais!E:E,"&lt;0")</f>
        <v/>
      </c>
      <c r="M289" s="10">
        <f>SUMIFS(df_extratos!I:I,df_extratos!F:F,Conciliacao!BD289,df_extratos!G:G,"DEBITO")+SUMIFS(df_extratos!I:I,df_extratos!F:F,Conciliacao!A289,df_extratos!G:G,"DEBITO")+SUMIFS(df_extratos!I:I,df_extratos!F:F,Conciliacao!BE289,df_extratos!G:G,"DEBITO")+SUMIFS(df_extratos!I:I,df_extratos!F:F,Conciliacao!BF289,df_extratos!G:G,"DEBITO")+SUMIFS(df_extratos!I:I,df_extratos!F:F,Conciliacao!BG289,df_extratos!G:G,"DEBITO")</f>
        <v/>
      </c>
      <c r="N289" s="11">
        <f>M289-SUM(I289:L289)</f>
        <v/>
      </c>
      <c r="O289" s="25">
        <f>SUMIFS(df_ajustes_conciliaco!D:D,df_ajustes_conciliaco!C:C,Conciliacao!A289)</f>
        <v/>
      </c>
      <c r="P289" s="22">
        <f>N289+H289-O289</f>
        <v/>
      </c>
      <c r="BD289" s="20" t="n">
        <v>45945.5</v>
      </c>
      <c r="BE289" s="20" t="n">
        <v>45945.125</v>
      </c>
      <c r="BF289" s="20" t="n">
        <v>45945.54166666666</v>
      </c>
      <c r="BG289" s="20" t="n">
        <v>45945.625</v>
      </c>
    </row>
    <row r="290">
      <c r="A290" s="5">
        <f>A289+1</f>
        <v/>
      </c>
      <c r="B290" s="3">
        <f>-SUMIFS(df_extrato_zig!G:G,df_extrato_zig!E:E,Conciliacao!A290,df_extrato_zig!D:D,"Saque")-SUMIFS(df_extrato_zig!G:G,df_extrato_zig!E:E,Conciliacao!A290,df_extrato_zig!D:D,"Antecipação")</f>
        <v/>
      </c>
      <c r="C290" s="3">
        <f>SUMIFS(df_extrato_zig!E:E,df_extrato_zig!L:L,Conciliacao!A290,df_extrato_zig!F:F,"DINHEIRO")</f>
        <v/>
      </c>
      <c r="D290" s="3">
        <f>SUMIFS(view_parc_agrup!H:H,view_parc_agrup!G:G,Conciliacao!A290)</f>
        <v/>
      </c>
      <c r="E290" s="3">
        <f>SUMIFS(df_mutuos!I:I,df_mutuos!B:B,Conciliacao!A290)</f>
        <v/>
      </c>
      <c r="F290" s="6">
        <f>SUMIFS(df_bloqueios_judiciais!E:E,df_bloqueios_judiciais!D:D,Conciliacao!A290,df_bloqueios_judiciais!E:E,"&gt;0")</f>
        <v/>
      </c>
      <c r="G290" s="7">
        <f>SUMIFS(df_extratos!I:I,df_extratos!F:F,Conciliacao!BD290,df_extratos!G:G,"CREDITO")+SUMIFS(df_extratos!I:I,df_extratos!F:F,Conciliacao!A290,df_extratos!G:G,"CREDITO")+SUMIFS(df_extratos!I:I,df_extratos!F:F,Conciliacao!BE290,df_extratos!G:G,"CREDITO")+SUMIFS(df_extratos!I:I,df_extratos!F:F,Conciliacao!BF290,df_extratos!G:G,"CREDITO")+SUMIFS(df_extratos!I:I,df_extratos!F:F,Conciliacao!BG290,df_extratos!G:G,"CREDITO")</f>
        <v/>
      </c>
      <c r="H290" s="9">
        <f>G290-SUM(B290:F290)</f>
        <v/>
      </c>
      <c r="I290" s="4">
        <f>SUMIFS(df_blueme_sem_parcelamento!E:E,df_blueme_sem_parcelamento!H:H,Conciliacao!A290)*(-1)</f>
        <v/>
      </c>
      <c r="J290" s="4">
        <f>SUMIFS(df_blueme_com_parcelamento!J:J,df_blueme_com_parcelamento!M:M,Conciliacao!A290)*(-1)</f>
        <v/>
      </c>
      <c r="K290" s="4">
        <f>SUMIFS(df_mutuos!J:J,df_mutuos!B:B,Conciliacao!A290)*(-1)</f>
        <v/>
      </c>
      <c r="L290" s="8">
        <f>SUMIFS(df_bloqueios_judiciais!E:E,df_bloqueios_judiciais!D:D,Conciliacao!A290,df_bloqueios_judiciais!E:E,"&lt;0")</f>
        <v/>
      </c>
      <c r="M290" s="10">
        <f>SUMIFS(df_extratos!I:I,df_extratos!F:F,Conciliacao!BD290,df_extratos!G:G,"DEBITO")+SUMIFS(df_extratos!I:I,df_extratos!F:F,Conciliacao!A290,df_extratos!G:G,"DEBITO")+SUMIFS(df_extratos!I:I,df_extratos!F:F,Conciliacao!BE290,df_extratos!G:G,"DEBITO")+SUMIFS(df_extratos!I:I,df_extratos!F:F,Conciliacao!BF290,df_extratos!G:G,"DEBITO")+SUMIFS(df_extratos!I:I,df_extratos!F:F,Conciliacao!BG290,df_extratos!G:G,"DEBITO")</f>
        <v/>
      </c>
      <c r="N290" s="11">
        <f>M290-SUM(I290:L290)</f>
        <v/>
      </c>
      <c r="O290" s="25">
        <f>SUMIFS(df_ajustes_conciliaco!D:D,df_ajustes_conciliaco!C:C,Conciliacao!A290)</f>
        <v/>
      </c>
      <c r="P290" s="22">
        <f>N290+H290-O290</f>
        <v/>
      </c>
      <c r="BD290" s="20" t="n">
        <v>45946.5</v>
      </c>
      <c r="BE290" s="20" t="n">
        <v>45946.125</v>
      </c>
      <c r="BF290" s="20" t="n">
        <v>45946.54166666666</v>
      </c>
      <c r="BG290" s="20" t="n">
        <v>45946.625</v>
      </c>
    </row>
    <row r="291">
      <c r="A291" s="5">
        <f>A290+1</f>
        <v/>
      </c>
      <c r="B291" s="3">
        <f>-SUMIFS(df_extrato_zig!G:G,df_extrato_zig!E:E,Conciliacao!A291,df_extrato_zig!D:D,"Saque")-SUMIFS(df_extrato_zig!G:G,df_extrato_zig!E:E,Conciliacao!A291,df_extrato_zig!D:D,"Antecipação")</f>
        <v/>
      </c>
      <c r="C291" s="3">
        <f>SUMIFS(df_extrato_zig!E:E,df_extrato_zig!L:L,Conciliacao!A291,df_extrato_zig!F:F,"DINHEIRO")</f>
        <v/>
      </c>
      <c r="D291" s="3">
        <f>SUMIFS(view_parc_agrup!H:H,view_parc_agrup!G:G,Conciliacao!A291)</f>
        <v/>
      </c>
      <c r="E291" s="3">
        <f>SUMIFS(df_mutuos!I:I,df_mutuos!B:B,Conciliacao!A291)</f>
        <v/>
      </c>
      <c r="F291" s="6">
        <f>SUMIFS(df_bloqueios_judiciais!E:E,df_bloqueios_judiciais!D:D,Conciliacao!A291,df_bloqueios_judiciais!E:E,"&gt;0")</f>
        <v/>
      </c>
      <c r="G291" s="7">
        <f>SUMIFS(df_extratos!I:I,df_extratos!F:F,Conciliacao!BD291,df_extratos!G:G,"CREDITO")+SUMIFS(df_extratos!I:I,df_extratos!F:F,Conciliacao!A291,df_extratos!G:G,"CREDITO")+SUMIFS(df_extratos!I:I,df_extratos!F:F,Conciliacao!BE291,df_extratos!G:G,"CREDITO")+SUMIFS(df_extratos!I:I,df_extratos!F:F,Conciliacao!BF291,df_extratos!G:G,"CREDITO")+SUMIFS(df_extratos!I:I,df_extratos!F:F,Conciliacao!BG291,df_extratos!G:G,"CREDITO")</f>
        <v/>
      </c>
      <c r="H291" s="9">
        <f>G291-SUM(B291:F291)</f>
        <v/>
      </c>
      <c r="I291" s="4">
        <f>SUMIFS(df_blueme_sem_parcelamento!E:E,df_blueme_sem_parcelamento!H:H,Conciliacao!A291)*(-1)</f>
        <v/>
      </c>
      <c r="J291" s="4">
        <f>SUMIFS(df_blueme_com_parcelamento!J:J,df_blueme_com_parcelamento!M:M,Conciliacao!A291)*(-1)</f>
        <v/>
      </c>
      <c r="K291" s="4">
        <f>SUMIFS(df_mutuos!J:J,df_mutuos!B:B,Conciliacao!A291)*(-1)</f>
        <v/>
      </c>
      <c r="L291" s="8">
        <f>SUMIFS(df_bloqueios_judiciais!E:E,df_bloqueios_judiciais!D:D,Conciliacao!A291,df_bloqueios_judiciais!E:E,"&lt;0")</f>
        <v/>
      </c>
      <c r="M291" s="10">
        <f>SUMIFS(df_extratos!I:I,df_extratos!F:F,Conciliacao!BD291,df_extratos!G:G,"DEBITO")+SUMIFS(df_extratos!I:I,df_extratos!F:F,Conciliacao!A291,df_extratos!G:G,"DEBITO")+SUMIFS(df_extratos!I:I,df_extratos!F:F,Conciliacao!BE291,df_extratos!G:G,"DEBITO")+SUMIFS(df_extratos!I:I,df_extratos!F:F,Conciliacao!BF291,df_extratos!G:G,"DEBITO")+SUMIFS(df_extratos!I:I,df_extratos!F:F,Conciliacao!BG291,df_extratos!G:G,"DEBITO")</f>
        <v/>
      </c>
      <c r="N291" s="11">
        <f>M291-SUM(I291:L291)</f>
        <v/>
      </c>
      <c r="O291" s="25">
        <f>SUMIFS(df_ajustes_conciliaco!D:D,df_ajustes_conciliaco!C:C,Conciliacao!A291)</f>
        <v/>
      </c>
      <c r="P291" s="22">
        <f>N291+H291-O291</f>
        <v/>
      </c>
      <c r="BD291" s="20" t="n">
        <v>45947.5</v>
      </c>
      <c r="BE291" s="20" t="n">
        <v>45947.125</v>
      </c>
      <c r="BF291" s="20" t="n">
        <v>45947.54166666666</v>
      </c>
      <c r="BG291" s="20" t="n">
        <v>45947.625</v>
      </c>
    </row>
    <row r="292">
      <c r="A292" s="5">
        <f>A291+1</f>
        <v/>
      </c>
      <c r="B292" s="3">
        <f>-SUMIFS(df_extrato_zig!G:G,df_extrato_zig!E:E,Conciliacao!A292,df_extrato_zig!D:D,"Saque")-SUMIFS(df_extrato_zig!G:G,df_extrato_zig!E:E,Conciliacao!A292,df_extrato_zig!D:D,"Antecipação")</f>
        <v/>
      </c>
      <c r="C292" s="3">
        <f>SUMIFS(df_extrato_zig!E:E,df_extrato_zig!L:L,Conciliacao!A292,df_extrato_zig!F:F,"DINHEIRO")</f>
        <v/>
      </c>
      <c r="D292" s="3">
        <f>SUMIFS(view_parc_agrup!H:H,view_parc_agrup!G:G,Conciliacao!A292)</f>
        <v/>
      </c>
      <c r="E292" s="3">
        <f>SUMIFS(df_mutuos!I:I,df_mutuos!B:B,Conciliacao!A292)</f>
        <v/>
      </c>
      <c r="F292" s="6">
        <f>SUMIFS(df_bloqueios_judiciais!E:E,df_bloqueios_judiciais!D:D,Conciliacao!A292,df_bloqueios_judiciais!E:E,"&gt;0")</f>
        <v/>
      </c>
      <c r="G292" s="7">
        <f>SUMIFS(df_extratos!I:I,df_extratos!F:F,Conciliacao!BD292,df_extratos!G:G,"CREDITO")+SUMIFS(df_extratos!I:I,df_extratos!F:F,Conciliacao!A292,df_extratos!G:G,"CREDITO")+SUMIFS(df_extratos!I:I,df_extratos!F:F,Conciliacao!BE292,df_extratos!G:G,"CREDITO")+SUMIFS(df_extratos!I:I,df_extratos!F:F,Conciliacao!BF292,df_extratos!G:G,"CREDITO")+SUMIFS(df_extratos!I:I,df_extratos!F:F,Conciliacao!BG292,df_extratos!G:G,"CREDITO")</f>
        <v/>
      </c>
      <c r="H292" s="9">
        <f>G292-SUM(B292:F292)</f>
        <v/>
      </c>
      <c r="I292" s="4">
        <f>SUMIFS(df_blueme_sem_parcelamento!E:E,df_blueme_sem_parcelamento!H:H,Conciliacao!A292)*(-1)</f>
        <v/>
      </c>
      <c r="J292" s="4">
        <f>SUMIFS(df_blueme_com_parcelamento!J:J,df_blueme_com_parcelamento!M:M,Conciliacao!A292)*(-1)</f>
        <v/>
      </c>
      <c r="K292" s="4">
        <f>SUMIFS(df_mutuos!J:J,df_mutuos!B:B,Conciliacao!A292)*(-1)</f>
        <v/>
      </c>
      <c r="L292" s="8">
        <f>SUMIFS(df_bloqueios_judiciais!E:E,df_bloqueios_judiciais!D:D,Conciliacao!A292,df_bloqueios_judiciais!E:E,"&lt;0")</f>
        <v/>
      </c>
      <c r="M292" s="10">
        <f>SUMIFS(df_extratos!I:I,df_extratos!F:F,Conciliacao!BD292,df_extratos!G:G,"DEBITO")+SUMIFS(df_extratos!I:I,df_extratos!F:F,Conciliacao!A292,df_extratos!G:G,"DEBITO")+SUMIFS(df_extratos!I:I,df_extratos!F:F,Conciliacao!BE292,df_extratos!G:G,"DEBITO")+SUMIFS(df_extratos!I:I,df_extratos!F:F,Conciliacao!BF292,df_extratos!G:G,"DEBITO")+SUMIFS(df_extratos!I:I,df_extratos!F:F,Conciliacao!BG292,df_extratos!G:G,"DEBITO")</f>
        <v/>
      </c>
      <c r="N292" s="11">
        <f>M292-SUM(I292:L292)</f>
        <v/>
      </c>
      <c r="O292" s="25">
        <f>SUMIFS(df_ajustes_conciliaco!D:D,df_ajustes_conciliaco!C:C,Conciliacao!A292)</f>
        <v/>
      </c>
      <c r="P292" s="22">
        <f>N292+H292-O292</f>
        <v/>
      </c>
      <c r="BD292" s="20" t="n">
        <v>45948.5</v>
      </c>
      <c r="BE292" s="20" t="n">
        <v>45948.125</v>
      </c>
      <c r="BF292" s="20" t="n">
        <v>45948.54166666666</v>
      </c>
      <c r="BG292" s="20" t="n">
        <v>45948.625</v>
      </c>
    </row>
    <row r="293">
      <c r="A293" s="5">
        <f>A292+1</f>
        <v/>
      </c>
      <c r="B293" s="3">
        <f>-SUMIFS(df_extrato_zig!G:G,df_extrato_zig!E:E,Conciliacao!A293,df_extrato_zig!D:D,"Saque")-SUMIFS(df_extrato_zig!G:G,df_extrato_zig!E:E,Conciliacao!A293,df_extrato_zig!D:D,"Antecipação")</f>
        <v/>
      </c>
      <c r="C293" s="3">
        <f>SUMIFS(df_extrato_zig!E:E,df_extrato_zig!L:L,Conciliacao!A293,df_extrato_zig!F:F,"DINHEIRO")</f>
        <v/>
      </c>
      <c r="D293" s="3">
        <f>SUMIFS(view_parc_agrup!H:H,view_parc_agrup!G:G,Conciliacao!A293)</f>
        <v/>
      </c>
      <c r="E293" s="3">
        <f>SUMIFS(df_mutuos!I:I,df_mutuos!B:B,Conciliacao!A293)</f>
        <v/>
      </c>
      <c r="F293" s="6">
        <f>SUMIFS(df_bloqueios_judiciais!E:E,df_bloqueios_judiciais!D:D,Conciliacao!A293,df_bloqueios_judiciais!E:E,"&gt;0")</f>
        <v/>
      </c>
      <c r="G293" s="7">
        <f>SUMIFS(df_extratos!I:I,df_extratos!F:F,Conciliacao!BD293,df_extratos!G:G,"CREDITO")+SUMIFS(df_extratos!I:I,df_extratos!F:F,Conciliacao!A293,df_extratos!G:G,"CREDITO")+SUMIFS(df_extratos!I:I,df_extratos!F:F,Conciliacao!BE293,df_extratos!G:G,"CREDITO")+SUMIFS(df_extratos!I:I,df_extratos!F:F,Conciliacao!BF293,df_extratos!G:G,"CREDITO")+SUMIFS(df_extratos!I:I,df_extratos!F:F,Conciliacao!BG293,df_extratos!G:G,"CREDITO")</f>
        <v/>
      </c>
      <c r="H293" s="9">
        <f>G293-SUM(B293:F293)</f>
        <v/>
      </c>
      <c r="I293" s="4">
        <f>SUMIFS(df_blueme_sem_parcelamento!E:E,df_blueme_sem_parcelamento!H:H,Conciliacao!A293)*(-1)</f>
        <v/>
      </c>
      <c r="J293" s="4">
        <f>SUMIFS(df_blueme_com_parcelamento!J:J,df_blueme_com_parcelamento!M:M,Conciliacao!A293)*(-1)</f>
        <v/>
      </c>
      <c r="K293" s="4">
        <f>SUMIFS(df_mutuos!J:J,df_mutuos!B:B,Conciliacao!A293)*(-1)</f>
        <v/>
      </c>
      <c r="L293" s="8">
        <f>SUMIFS(df_bloqueios_judiciais!E:E,df_bloqueios_judiciais!D:D,Conciliacao!A293,df_bloqueios_judiciais!E:E,"&lt;0")</f>
        <v/>
      </c>
      <c r="M293" s="10">
        <f>SUMIFS(df_extratos!I:I,df_extratos!F:F,Conciliacao!BD293,df_extratos!G:G,"DEBITO")+SUMIFS(df_extratos!I:I,df_extratos!F:F,Conciliacao!A293,df_extratos!G:G,"DEBITO")+SUMIFS(df_extratos!I:I,df_extratos!F:F,Conciliacao!BE293,df_extratos!G:G,"DEBITO")+SUMIFS(df_extratos!I:I,df_extratos!F:F,Conciliacao!BF293,df_extratos!G:G,"DEBITO")+SUMIFS(df_extratos!I:I,df_extratos!F:F,Conciliacao!BG293,df_extratos!G:G,"DEBITO")</f>
        <v/>
      </c>
      <c r="N293" s="11">
        <f>M293-SUM(I293:L293)</f>
        <v/>
      </c>
      <c r="O293" s="25">
        <f>SUMIFS(df_ajustes_conciliaco!D:D,df_ajustes_conciliaco!C:C,Conciliacao!A293)</f>
        <v/>
      </c>
      <c r="P293" s="22">
        <f>N293+H293-O293</f>
        <v/>
      </c>
      <c r="BD293" s="20" t="n">
        <v>45949.5</v>
      </c>
      <c r="BE293" s="20" t="n">
        <v>45949.125</v>
      </c>
      <c r="BF293" s="20" t="n">
        <v>45949.54166666666</v>
      </c>
      <c r="BG293" s="20" t="n">
        <v>45949.625</v>
      </c>
    </row>
    <row r="294">
      <c r="A294" s="5">
        <f>A293+1</f>
        <v/>
      </c>
      <c r="B294" s="3">
        <f>-SUMIFS(df_extrato_zig!G:G,df_extrato_zig!E:E,Conciliacao!A294,df_extrato_zig!D:D,"Saque")-SUMIFS(df_extrato_zig!G:G,df_extrato_zig!E:E,Conciliacao!A294,df_extrato_zig!D:D,"Antecipação")</f>
        <v/>
      </c>
      <c r="C294" s="3">
        <f>SUMIFS(df_extrato_zig!E:E,df_extrato_zig!L:L,Conciliacao!A294,df_extrato_zig!F:F,"DINHEIRO")</f>
        <v/>
      </c>
      <c r="D294" s="3">
        <f>SUMIFS(view_parc_agrup!H:H,view_parc_agrup!G:G,Conciliacao!A294)</f>
        <v/>
      </c>
      <c r="E294" s="3">
        <f>SUMIFS(df_mutuos!I:I,df_mutuos!B:B,Conciliacao!A294)</f>
        <v/>
      </c>
      <c r="F294" s="6">
        <f>SUMIFS(df_bloqueios_judiciais!E:E,df_bloqueios_judiciais!D:D,Conciliacao!A294,df_bloqueios_judiciais!E:E,"&gt;0")</f>
        <v/>
      </c>
      <c r="G294" s="7">
        <f>SUMIFS(df_extratos!I:I,df_extratos!F:F,Conciliacao!BD294,df_extratos!G:G,"CREDITO")+SUMIFS(df_extratos!I:I,df_extratos!F:F,Conciliacao!A294,df_extratos!G:G,"CREDITO")+SUMIFS(df_extratos!I:I,df_extratos!F:F,Conciliacao!BE294,df_extratos!G:G,"CREDITO")+SUMIFS(df_extratos!I:I,df_extratos!F:F,Conciliacao!BF294,df_extratos!G:G,"CREDITO")+SUMIFS(df_extratos!I:I,df_extratos!F:F,Conciliacao!BG294,df_extratos!G:G,"CREDITO")</f>
        <v/>
      </c>
      <c r="H294" s="9">
        <f>G294-SUM(B294:F294)</f>
        <v/>
      </c>
      <c r="I294" s="4">
        <f>SUMIFS(df_blueme_sem_parcelamento!E:E,df_blueme_sem_parcelamento!H:H,Conciliacao!A294)*(-1)</f>
        <v/>
      </c>
      <c r="J294" s="4">
        <f>SUMIFS(df_blueme_com_parcelamento!J:J,df_blueme_com_parcelamento!M:M,Conciliacao!A294)*(-1)</f>
        <v/>
      </c>
      <c r="K294" s="4">
        <f>SUMIFS(df_mutuos!J:J,df_mutuos!B:B,Conciliacao!A294)*(-1)</f>
        <v/>
      </c>
      <c r="L294" s="8">
        <f>SUMIFS(df_bloqueios_judiciais!E:E,df_bloqueios_judiciais!D:D,Conciliacao!A294,df_bloqueios_judiciais!E:E,"&lt;0")</f>
        <v/>
      </c>
      <c r="M294" s="10">
        <f>SUMIFS(df_extratos!I:I,df_extratos!F:F,Conciliacao!BD294,df_extratos!G:G,"DEBITO")+SUMIFS(df_extratos!I:I,df_extratos!F:F,Conciliacao!A294,df_extratos!G:G,"DEBITO")+SUMIFS(df_extratos!I:I,df_extratos!F:F,Conciliacao!BE294,df_extratos!G:G,"DEBITO")+SUMIFS(df_extratos!I:I,df_extratos!F:F,Conciliacao!BF294,df_extratos!G:G,"DEBITO")+SUMIFS(df_extratos!I:I,df_extratos!F:F,Conciliacao!BG294,df_extratos!G:G,"DEBITO")</f>
        <v/>
      </c>
      <c r="N294" s="11">
        <f>M294-SUM(I294:L294)</f>
        <v/>
      </c>
      <c r="O294" s="25">
        <f>SUMIFS(df_ajustes_conciliaco!D:D,df_ajustes_conciliaco!C:C,Conciliacao!A294)</f>
        <v/>
      </c>
      <c r="P294" s="22">
        <f>N294+H294-O294</f>
        <v/>
      </c>
      <c r="BD294" s="20" t="n">
        <v>45950.5</v>
      </c>
      <c r="BE294" s="20" t="n">
        <v>45950.125</v>
      </c>
      <c r="BF294" s="20" t="n">
        <v>45950.54166666666</v>
      </c>
      <c r="BG294" s="20" t="n">
        <v>45950.625</v>
      </c>
    </row>
    <row r="295">
      <c r="A295" s="5">
        <f>A294+1</f>
        <v/>
      </c>
      <c r="B295" s="3">
        <f>-SUMIFS(df_extrato_zig!G:G,df_extrato_zig!E:E,Conciliacao!A295,df_extrato_zig!D:D,"Saque")-SUMIFS(df_extrato_zig!G:G,df_extrato_zig!E:E,Conciliacao!A295,df_extrato_zig!D:D,"Antecipação")</f>
        <v/>
      </c>
      <c r="C295" s="3">
        <f>SUMIFS(df_extrato_zig!E:E,df_extrato_zig!L:L,Conciliacao!A295,df_extrato_zig!F:F,"DINHEIRO")</f>
        <v/>
      </c>
      <c r="D295" s="3">
        <f>SUMIFS(view_parc_agrup!H:H,view_parc_agrup!G:G,Conciliacao!A295)</f>
        <v/>
      </c>
      <c r="E295" s="3">
        <f>SUMIFS(df_mutuos!I:I,df_mutuos!B:B,Conciliacao!A295)</f>
        <v/>
      </c>
      <c r="F295" s="6">
        <f>SUMIFS(df_bloqueios_judiciais!E:E,df_bloqueios_judiciais!D:D,Conciliacao!A295,df_bloqueios_judiciais!E:E,"&gt;0")</f>
        <v/>
      </c>
      <c r="G295" s="7">
        <f>SUMIFS(df_extratos!I:I,df_extratos!F:F,Conciliacao!BD295,df_extratos!G:G,"CREDITO")+SUMIFS(df_extratos!I:I,df_extratos!F:F,Conciliacao!A295,df_extratos!G:G,"CREDITO")+SUMIFS(df_extratos!I:I,df_extratos!F:F,Conciliacao!BE295,df_extratos!G:G,"CREDITO")+SUMIFS(df_extratos!I:I,df_extratos!F:F,Conciliacao!BF295,df_extratos!G:G,"CREDITO")+SUMIFS(df_extratos!I:I,df_extratos!F:F,Conciliacao!BG295,df_extratos!G:G,"CREDITO")</f>
        <v/>
      </c>
      <c r="H295" s="9">
        <f>G295-SUM(B295:F295)</f>
        <v/>
      </c>
      <c r="I295" s="4">
        <f>SUMIFS(df_blueme_sem_parcelamento!E:E,df_blueme_sem_parcelamento!H:H,Conciliacao!A295)*(-1)</f>
        <v/>
      </c>
      <c r="J295" s="4">
        <f>SUMIFS(df_blueme_com_parcelamento!J:J,df_blueme_com_parcelamento!M:M,Conciliacao!A295)*(-1)</f>
        <v/>
      </c>
      <c r="K295" s="4">
        <f>SUMIFS(df_mutuos!J:J,df_mutuos!B:B,Conciliacao!A295)*(-1)</f>
        <v/>
      </c>
      <c r="L295" s="8">
        <f>SUMIFS(df_bloqueios_judiciais!E:E,df_bloqueios_judiciais!D:D,Conciliacao!A295,df_bloqueios_judiciais!E:E,"&lt;0")</f>
        <v/>
      </c>
      <c r="M295" s="10">
        <f>SUMIFS(df_extratos!I:I,df_extratos!F:F,Conciliacao!BD295,df_extratos!G:G,"DEBITO")+SUMIFS(df_extratos!I:I,df_extratos!F:F,Conciliacao!A295,df_extratos!G:G,"DEBITO")+SUMIFS(df_extratos!I:I,df_extratos!F:F,Conciliacao!BE295,df_extratos!G:G,"DEBITO")+SUMIFS(df_extratos!I:I,df_extratos!F:F,Conciliacao!BF295,df_extratos!G:G,"DEBITO")+SUMIFS(df_extratos!I:I,df_extratos!F:F,Conciliacao!BG295,df_extratos!G:G,"DEBITO")</f>
        <v/>
      </c>
      <c r="N295" s="11">
        <f>M295-SUM(I295:L295)</f>
        <v/>
      </c>
      <c r="O295" s="25">
        <f>SUMIFS(df_ajustes_conciliaco!D:D,df_ajustes_conciliaco!C:C,Conciliacao!A295)</f>
        <v/>
      </c>
      <c r="P295" s="22">
        <f>N295+H295-O295</f>
        <v/>
      </c>
      <c r="BD295" s="20" t="n">
        <v>45951.5</v>
      </c>
      <c r="BE295" s="20" t="n">
        <v>45951.125</v>
      </c>
      <c r="BF295" s="20" t="n">
        <v>45951.54166666666</v>
      </c>
      <c r="BG295" s="20" t="n">
        <v>45951.625</v>
      </c>
    </row>
    <row r="296">
      <c r="A296" s="5">
        <f>A295+1</f>
        <v/>
      </c>
      <c r="B296" s="3">
        <f>-SUMIFS(df_extrato_zig!G:G,df_extrato_zig!E:E,Conciliacao!A296,df_extrato_zig!D:D,"Saque")-SUMIFS(df_extrato_zig!G:G,df_extrato_zig!E:E,Conciliacao!A296,df_extrato_zig!D:D,"Antecipação")</f>
        <v/>
      </c>
      <c r="C296" s="3">
        <f>SUMIFS(df_extrato_zig!E:E,df_extrato_zig!L:L,Conciliacao!A296,df_extrato_zig!F:F,"DINHEIRO")</f>
        <v/>
      </c>
      <c r="D296" s="3">
        <f>SUMIFS(view_parc_agrup!H:H,view_parc_agrup!G:G,Conciliacao!A296)</f>
        <v/>
      </c>
      <c r="E296" s="3">
        <f>SUMIFS(df_mutuos!I:I,df_mutuos!B:B,Conciliacao!A296)</f>
        <v/>
      </c>
      <c r="F296" s="6">
        <f>SUMIFS(df_bloqueios_judiciais!E:E,df_bloqueios_judiciais!D:D,Conciliacao!A296,df_bloqueios_judiciais!E:E,"&gt;0")</f>
        <v/>
      </c>
      <c r="G296" s="7">
        <f>SUMIFS(df_extratos!I:I,df_extratos!F:F,Conciliacao!BD296,df_extratos!G:G,"CREDITO")+SUMIFS(df_extratos!I:I,df_extratos!F:F,Conciliacao!A296,df_extratos!G:G,"CREDITO")+SUMIFS(df_extratos!I:I,df_extratos!F:F,Conciliacao!BE296,df_extratos!G:G,"CREDITO")+SUMIFS(df_extratos!I:I,df_extratos!F:F,Conciliacao!BF296,df_extratos!G:G,"CREDITO")+SUMIFS(df_extratos!I:I,df_extratos!F:F,Conciliacao!BG296,df_extratos!G:G,"CREDITO")</f>
        <v/>
      </c>
      <c r="H296" s="9">
        <f>G296-SUM(B296:F296)</f>
        <v/>
      </c>
      <c r="I296" s="4">
        <f>SUMIFS(df_blueme_sem_parcelamento!E:E,df_blueme_sem_parcelamento!H:H,Conciliacao!A296)*(-1)</f>
        <v/>
      </c>
      <c r="J296" s="4">
        <f>SUMIFS(df_blueme_com_parcelamento!J:J,df_blueme_com_parcelamento!M:M,Conciliacao!A296)*(-1)</f>
        <v/>
      </c>
      <c r="K296" s="4">
        <f>SUMIFS(df_mutuos!J:J,df_mutuos!B:B,Conciliacao!A296)*(-1)</f>
        <v/>
      </c>
      <c r="L296" s="8">
        <f>SUMIFS(df_bloqueios_judiciais!E:E,df_bloqueios_judiciais!D:D,Conciliacao!A296,df_bloqueios_judiciais!E:E,"&lt;0")</f>
        <v/>
      </c>
      <c r="M296" s="10">
        <f>SUMIFS(df_extratos!I:I,df_extratos!F:F,Conciliacao!BD296,df_extratos!G:G,"DEBITO")+SUMIFS(df_extratos!I:I,df_extratos!F:F,Conciliacao!A296,df_extratos!G:G,"DEBITO")+SUMIFS(df_extratos!I:I,df_extratos!F:F,Conciliacao!BE296,df_extratos!G:G,"DEBITO")+SUMIFS(df_extratos!I:I,df_extratos!F:F,Conciliacao!BF296,df_extratos!G:G,"DEBITO")+SUMIFS(df_extratos!I:I,df_extratos!F:F,Conciliacao!BG296,df_extratos!G:G,"DEBITO")</f>
        <v/>
      </c>
      <c r="N296" s="11">
        <f>M296-SUM(I296:L296)</f>
        <v/>
      </c>
      <c r="O296" s="25">
        <f>SUMIFS(df_ajustes_conciliaco!D:D,df_ajustes_conciliaco!C:C,Conciliacao!A296)</f>
        <v/>
      </c>
      <c r="P296" s="22">
        <f>N296+H296-O296</f>
        <v/>
      </c>
      <c r="BD296" s="20" t="n">
        <v>45952.5</v>
      </c>
      <c r="BE296" s="20" t="n">
        <v>45952.125</v>
      </c>
      <c r="BF296" s="20" t="n">
        <v>45952.54166666666</v>
      </c>
      <c r="BG296" s="20" t="n">
        <v>45952.625</v>
      </c>
    </row>
    <row r="297">
      <c r="A297" s="5">
        <f>A296+1</f>
        <v/>
      </c>
      <c r="B297" s="3">
        <f>-SUMIFS(df_extrato_zig!G:G,df_extrato_zig!E:E,Conciliacao!A297,df_extrato_zig!D:D,"Saque")-SUMIFS(df_extrato_zig!G:G,df_extrato_zig!E:E,Conciliacao!A297,df_extrato_zig!D:D,"Antecipação")</f>
        <v/>
      </c>
      <c r="C297" s="3">
        <f>SUMIFS(df_extrato_zig!E:E,df_extrato_zig!L:L,Conciliacao!A297,df_extrato_zig!F:F,"DINHEIRO")</f>
        <v/>
      </c>
      <c r="D297" s="3">
        <f>SUMIFS(view_parc_agrup!H:H,view_parc_agrup!G:G,Conciliacao!A297)</f>
        <v/>
      </c>
      <c r="E297" s="3">
        <f>SUMIFS(df_mutuos!I:I,df_mutuos!B:B,Conciliacao!A297)</f>
        <v/>
      </c>
      <c r="F297" s="6">
        <f>SUMIFS(df_bloqueios_judiciais!E:E,df_bloqueios_judiciais!D:D,Conciliacao!A297,df_bloqueios_judiciais!E:E,"&gt;0")</f>
        <v/>
      </c>
      <c r="G297" s="7">
        <f>SUMIFS(df_extratos!I:I,df_extratos!F:F,Conciliacao!BD297,df_extratos!G:G,"CREDITO")+SUMIFS(df_extratos!I:I,df_extratos!F:F,Conciliacao!A297,df_extratos!G:G,"CREDITO")+SUMIFS(df_extratos!I:I,df_extratos!F:F,Conciliacao!BE297,df_extratos!G:G,"CREDITO")+SUMIFS(df_extratos!I:I,df_extratos!F:F,Conciliacao!BF297,df_extratos!G:G,"CREDITO")+SUMIFS(df_extratos!I:I,df_extratos!F:F,Conciliacao!BG297,df_extratos!G:G,"CREDITO")</f>
        <v/>
      </c>
      <c r="H297" s="9">
        <f>G297-SUM(B297:F297)</f>
        <v/>
      </c>
      <c r="I297" s="4">
        <f>SUMIFS(df_blueme_sem_parcelamento!E:E,df_blueme_sem_parcelamento!H:H,Conciliacao!A297)*(-1)</f>
        <v/>
      </c>
      <c r="J297" s="4">
        <f>SUMIFS(df_blueme_com_parcelamento!J:J,df_blueme_com_parcelamento!M:M,Conciliacao!A297)*(-1)</f>
        <v/>
      </c>
      <c r="K297" s="4">
        <f>SUMIFS(df_mutuos!J:J,df_mutuos!B:B,Conciliacao!A297)*(-1)</f>
        <v/>
      </c>
      <c r="L297" s="8">
        <f>SUMIFS(df_bloqueios_judiciais!E:E,df_bloqueios_judiciais!D:D,Conciliacao!A297,df_bloqueios_judiciais!E:E,"&lt;0")</f>
        <v/>
      </c>
      <c r="M297" s="10">
        <f>SUMIFS(df_extratos!I:I,df_extratos!F:F,Conciliacao!BD297,df_extratos!G:G,"DEBITO")+SUMIFS(df_extratos!I:I,df_extratos!F:F,Conciliacao!A297,df_extratos!G:G,"DEBITO")+SUMIFS(df_extratos!I:I,df_extratos!F:F,Conciliacao!BE297,df_extratos!G:G,"DEBITO")+SUMIFS(df_extratos!I:I,df_extratos!F:F,Conciliacao!BF297,df_extratos!G:G,"DEBITO")+SUMIFS(df_extratos!I:I,df_extratos!F:F,Conciliacao!BG297,df_extratos!G:G,"DEBITO")</f>
        <v/>
      </c>
      <c r="N297" s="11">
        <f>M297-SUM(I297:L297)</f>
        <v/>
      </c>
      <c r="O297" s="25">
        <f>SUMIFS(df_ajustes_conciliaco!D:D,df_ajustes_conciliaco!C:C,Conciliacao!A297)</f>
        <v/>
      </c>
      <c r="P297" s="22">
        <f>N297+H297-O297</f>
        <v/>
      </c>
      <c r="BD297" s="20" t="n">
        <v>45953.5</v>
      </c>
      <c r="BE297" s="20" t="n">
        <v>45953.125</v>
      </c>
      <c r="BF297" s="20" t="n">
        <v>45953.54166666666</v>
      </c>
      <c r="BG297" s="20" t="n">
        <v>45953.625</v>
      </c>
    </row>
    <row r="298">
      <c r="A298" s="5">
        <f>A297+1</f>
        <v/>
      </c>
      <c r="B298" s="3">
        <f>-SUMIFS(df_extrato_zig!G:G,df_extrato_zig!E:E,Conciliacao!A298,df_extrato_zig!D:D,"Saque")-SUMIFS(df_extrato_zig!G:G,df_extrato_zig!E:E,Conciliacao!A298,df_extrato_zig!D:D,"Antecipação")</f>
        <v/>
      </c>
      <c r="C298" s="3">
        <f>SUMIFS(df_extrato_zig!E:E,df_extrato_zig!L:L,Conciliacao!A298,df_extrato_zig!F:F,"DINHEIRO")</f>
        <v/>
      </c>
      <c r="D298" s="3">
        <f>SUMIFS(view_parc_agrup!H:H,view_parc_agrup!G:G,Conciliacao!A298)</f>
        <v/>
      </c>
      <c r="E298" s="3">
        <f>SUMIFS(df_mutuos!I:I,df_mutuos!B:B,Conciliacao!A298)</f>
        <v/>
      </c>
      <c r="F298" s="6">
        <f>SUMIFS(df_bloqueios_judiciais!E:E,df_bloqueios_judiciais!D:D,Conciliacao!A298,df_bloqueios_judiciais!E:E,"&gt;0")</f>
        <v/>
      </c>
      <c r="G298" s="7">
        <f>SUMIFS(df_extratos!I:I,df_extratos!F:F,Conciliacao!BD298,df_extratos!G:G,"CREDITO")+SUMIFS(df_extratos!I:I,df_extratos!F:F,Conciliacao!A298,df_extratos!G:G,"CREDITO")+SUMIFS(df_extratos!I:I,df_extratos!F:F,Conciliacao!BE298,df_extratos!G:G,"CREDITO")+SUMIFS(df_extratos!I:I,df_extratos!F:F,Conciliacao!BF298,df_extratos!G:G,"CREDITO")+SUMIFS(df_extratos!I:I,df_extratos!F:F,Conciliacao!BG298,df_extratos!G:G,"CREDITO")</f>
        <v/>
      </c>
      <c r="H298" s="9">
        <f>G298-SUM(B298:F298)</f>
        <v/>
      </c>
      <c r="I298" s="4">
        <f>SUMIFS(df_blueme_sem_parcelamento!E:E,df_blueme_sem_parcelamento!H:H,Conciliacao!A298)*(-1)</f>
        <v/>
      </c>
      <c r="J298" s="4">
        <f>SUMIFS(df_blueme_com_parcelamento!J:J,df_blueme_com_parcelamento!M:M,Conciliacao!A298)*(-1)</f>
        <v/>
      </c>
      <c r="K298" s="4">
        <f>SUMIFS(df_mutuos!J:J,df_mutuos!B:B,Conciliacao!A298)*(-1)</f>
        <v/>
      </c>
      <c r="L298" s="8">
        <f>SUMIFS(df_bloqueios_judiciais!E:E,df_bloqueios_judiciais!D:D,Conciliacao!A298,df_bloqueios_judiciais!E:E,"&lt;0")</f>
        <v/>
      </c>
      <c r="M298" s="10">
        <f>SUMIFS(df_extratos!I:I,df_extratos!F:F,Conciliacao!BD298,df_extratos!G:G,"DEBITO")+SUMIFS(df_extratos!I:I,df_extratos!F:F,Conciliacao!A298,df_extratos!G:G,"DEBITO")+SUMIFS(df_extratos!I:I,df_extratos!F:F,Conciliacao!BE298,df_extratos!G:G,"DEBITO")+SUMIFS(df_extratos!I:I,df_extratos!F:F,Conciliacao!BF298,df_extratos!G:G,"DEBITO")+SUMIFS(df_extratos!I:I,df_extratos!F:F,Conciliacao!BG298,df_extratos!G:G,"DEBITO")</f>
        <v/>
      </c>
      <c r="N298" s="11">
        <f>M298-SUM(I298:L298)</f>
        <v/>
      </c>
      <c r="O298" s="25">
        <f>SUMIFS(df_ajustes_conciliaco!D:D,df_ajustes_conciliaco!C:C,Conciliacao!A298)</f>
        <v/>
      </c>
      <c r="P298" s="22">
        <f>N298+H298-O298</f>
        <v/>
      </c>
      <c r="BD298" s="20" t="n">
        <v>45954.5</v>
      </c>
      <c r="BE298" s="20" t="n">
        <v>45954.125</v>
      </c>
      <c r="BF298" s="20" t="n">
        <v>45954.54166666666</v>
      </c>
      <c r="BG298" s="20" t="n">
        <v>45954.625</v>
      </c>
    </row>
    <row r="299">
      <c r="A299" s="5">
        <f>A298+1</f>
        <v/>
      </c>
      <c r="B299" s="3">
        <f>-SUMIFS(df_extrato_zig!G:G,df_extrato_zig!E:E,Conciliacao!A299,df_extrato_zig!D:D,"Saque")-SUMIFS(df_extrato_zig!G:G,df_extrato_zig!E:E,Conciliacao!A299,df_extrato_zig!D:D,"Antecipação")</f>
        <v/>
      </c>
      <c r="C299" s="3">
        <f>SUMIFS(df_extrato_zig!E:E,df_extrato_zig!L:L,Conciliacao!A299,df_extrato_zig!F:F,"DINHEIRO")</f>
        <v/>
      </c>
      <c r="D299" s="3">
        <f>SUMIFS(view_parc_agrup!H:H,view_parc_agrup!G:G,Conciliacao!A299)</f>
        <v/>
      </c>
      <c r="E299" s="3">
        <f>SUMIFS(df_mutuos!I:I,df_mutuos!B:B,Conciliacao!A299)</f>
        <v/>
      </c>
      <c r="F299" s="6">
        <f>SUMIFS(df_bloqueios_judiciais!E:E,df_bloqueios_judiciais!D:D,Conciliacao!A299,df_bloqueios_judiciais!E:E,"&gt;0")</f>
        <v/>
      </c>
      <c r="G299" s="7">
        <f>SUMIFS(df_extratos!I:I,df_extratos!F:F,Conciliacao!BD299,df_extratos!G:G,"CREDITO")+SUMIFS(df_extratos!I:I,df_extratos!F:F,Conciliacao!A299,df_extratos!G:G,"CREDITO")+SUMIFS(df_extratos!I:I,df_extratos!F:F,Conciliacao!BE299,df_extratos!G:G,"CREDITO")+SUMIFS(df_extratos!I:I,df_extratos!F:F,Conciliacao!BF299,df_extratos!G:G,"CREDITO")+SUMIFS(df_extratos!I:I,df_extratos!F:F,Conciliacao!BG299,df_extratos!G:G,"CREDITO")</f>
        <v/>
      </c>
      <c r="H299" s="9">
        <f>G299-SUM(B299:F299)</f>
        <v/>
      </c>
      <c r="I299" s="4">
        <f>SUMIFS(df_blueme_sem_parcelamento!E:E,df_blueme_sem_parcelamento!H:H,Conciliacao!A299)*(-1)</f>
        <v/>
      </c>
      <c r="J299" s="4">
        <f>SUMIFS(df_blueme_com_parcelamento!J:J,df_blueme_com_parcelamento!M:M,Conciliacao!A299)*(-1)</f>
        <v/>
      </c>
      <c r="K299" s="4">
        <f>SUMIFS(df_mutuos!J:J,df_mutuos!B:B,Conciliacao!A299)*(-1)</f>
        <v/>
      </c>
      <c r="L299" s="8">
        <f>SUMIFS(df_bloqueios_judiciais!E:E,df_bloqueios_judiciais!D:D,Conciliacao!A299,df_bloqueios_judiciais!E:E,"&lt;0")</f>
        <v/>
      </c>
      <c r="M299" s="10">
        <f>SUMIFS(df_extratos!I:I,df_extratos!F:F,Conciliacao!BD299,df_extratos!G:G,"DEBITO")+SUMIFS(df_extratos!I:I,df_extratos!F:F,Conciliacao!A299,df_extratos!G:G,"DEBITO")+SUMIFS(df_extratos!I:I,df_extratos!F:F,Conciliacao!BE299,df_extratos!G:G,"DEBITO")+SUMIFS(df_extratos!I:I,df_extratos!F:F,Conciliacao!BF299,df_extratos!G:G,"DEBITO")+SUMIFS(df_extratos!I:I,df_extratos!F:F,Conciliacao!BG299,df_extratos!G:G,"DEBITO")</f>
        <v/>
      </c>
      <c r="N299" s="11">
        <f>M299-SUM(I299:L299)</f>
        <v/>
      </c>
      <c r="O299" s="25">
        <f>SUMIFS(df_ajustes_conciliaco!D:D,df_ajustes_conciliaco!C:C,Conciliacao!A299)</f>
        <v/>
      </c>
      <c r="P299" s="22">
        <f>N299+H299-O299</f>
        <v/>
      </c>
      <c r="BD299" s="20" t="n">
        <v>45955.5</v>
      </c>
      <c r="BE299" s="20" t="n">
        <v>45955.125</v>
      </c>
      <c r="BF299" s="20" t="n">
        <v>45955.54166666666</v>
      </c>
      <c r="BG299" s="20" t="n">
        <v>45955.625</v>
      </c>
    </row>
    <row r="300">
      <c r="A300" s="5">
        <f>A299+1</f>
        <v/>
      </c>
      <c r="B300" s="3">
        <f>-SUMIFS(df_extrato_zig!G:G,df_extrato_zig!E:E,Conciliacao!A300,df_extrato_zig!D:D,"Saque")-SUMIFS(df_extrato_zig!G:G,df_extrato_zig!E:E,Conciliacao!A300,df_extrato_zig!D:D,"Antecipação")</f>
        <v/>
      </c>
      <c r="C300" s="3">
        <f>SUMIFS(df_extrato_zig!E:E,df_extrato_zig!L:L,Conciliacao!A300,df_extrato_zig!F:F,"DINHEIRO")</f>
        <v/>
      </c>
      <c r="D300" s="3">
        <f>SUMIFS(view_parc_agrup!H:H,view_parc_agrup!G:G,Conciliacao!A300)</f>
        <v/>
      </c>
      <c r="E300" s="3">
        <f>SUMIFS(df_mutuos!I:I,df_mutuos!B:B,Conciliacao!A300)</f>
        <v/>
      </c>
      <c r="F300" s="6">
        <f>SUMIFS(df_bloqueios_judiciais!E:E,df_bloqueios_judiciais!D:D,Conciliacao!A300,df_bloqueios_judiciais!E:E,"&gt;0")</f>
        <v/>
      </c>
      <c r="G300" s="7">
        <f>SUMIFS(df_extratos!I:I,df_extratos!F:F,Conciliacao!BD300,df_extratos!G:G,"CREDITO")+SUMIFS(df_extratos!I:I,df_extratos!F:F,Conciliacao!A300,df_extratos!G:G,"CREDITO")+SUMIFS(df_extratos!I:I,df_extratos!F:F,Conciliacao!BE300,df_extratos!G:G,"CREDITO")+SUMIFS(df_extratos!I:I,df_extratos!F:F,Conciliacao!BF300,df_extratos!G:G,"CREDITO")+SUMIFS(df_extratos!I:I,df_extratos!F:F,Conciliacao!BG300,df_extratos!G:G,"CREDITO")</f>
        <v/>
      </c>
      <c r="H300" s="9">
        <f>G300-SUM(B300:F300)</f>
        <v/>
      </c>
      <c r="I300" s="4">
        <f>SUMIFS(df_blueme_sem_parcelamento!E:E,df_blueme_sem_parcelamento!H:H,Conciliacao!A300)*(-1)</f>
        <v/>
      </c>
      <c r="J300" s="4">
        <f>SUMIFS(df_blueme_com_parcelamento!J:J,df_blueme_com_parcelamento!M:M,Conciliacao!A300)*(-1)</f>
        <v/>
      </c>
      <c r="K300" s="4">
        <f>SUMIFS(df_mutuos!J:J,df_mutuos!B:B,Conciliacao!A300)*(-1)</f>
        <v/>
      </c>
      <c r="L300" s="8">
        <f>SUMIFS(df_bloqueios_judiciais!E:E,df_bloqueios_judiciais!D:D,Conciliacao!A300,df_bloqueios_judiciais!E:E,"&lt;0")</f>
        <v/>
      </c>
      <c r="M300" s="10">
        <f>SUMIFS(df_extratos!I:I,df_extratos!F:F,Conciliacao!BD300,df_extratos!G:G,"DEBITO")+SUMIFS(df_extratos!I:I,df_extratos!F:F,Conciliacao!A300,df_extratos!G:G,"DEBITO")+SUMIFS(df_extratos!I:I,df_extratos!F:F,Conciliacao!BE300,df_extratos!G:G,"DEBITO")+SUMIFS(df_extratos!I:I,df_extratos!F:F,Conciliacao!BF300,df_extratos!G:G,"DEBITO")+SUMIFS(df_extratos!I:I,df_extratos!F:F,Conciliacao!BG300,df_extratos!G:G,"DEBITO")</f>
        <v/>
      </c>
      <c r="N300" s="11">
        <f>M300-SUM(I300:L300)</f>
        <v/>
      </c>
      <c r="O300" s="25">
        <f>SUMIFS(df_ajustes_conciliaco!D:D,df_ajustes_conciliaco!C:C,Conciliacao!A300)</f>
        <v/>
      </c>
      <c r="P300" s="22">
        <f>N300+H300-O300</f>
        <v/>
      </c>
      <c r="BD300" s="20" t="n">
        <v>45956.5</v>
      </c>
      <c r="BE300" s="20" t="n">
        <v>45956.125</v>
      </c>
      <c r="BF300" s="20" t="n">
        <v>45956.54166666666</v>
      </c>
      <c r="BG300" s="20" t="n">
        <v>45956.625</v>
      </c>
    </row>
    <row r="301">
      <c r="A301" s="5">
        <f>A300+1</f>
        <v/>
      </c>
      <c r="B301" s="3">
        <f>-SUMIFS(df_extrato_zig!G:G,df_extrato_zig!E:E,Conciliacao!A301,df_extrato_zig!D:D,"Saque")-SUMIFS(df_extrato_zig!G:G,df_extrato_zig!E:E,Conciliacao!A301,df_extrato_zig!D:D,"Antecipação")</f>
        <v/>
      </c>
      <c r="C301" s="3">
        <f>SUMIFS(df_extrato_zig!E:E,df_extrato_zig!L:L,Conciliacao!A301,df_extrato_zig!F:F,"DINHEIRO")</f>
        <v/>
      </c>
      <c r="D301" s="3">
        <f>SUMIFS(view_parc_agrup!H:H,view_parc_agrup!G:G,Conciliacao!A301)</f>
        <v/>
      </c>
      <c r="E301" s="3">
        <f>SUMIFS(df_mutuos!I:I,df_mutuos!B:B,Conciliacao!A301)</f>
        <v/>
      </c>
      <c r="F301" s="6">
        <f>SUMIFS(df_bloqueios_judiciais!E:E,df_bloqueios_judiciais!D:D,Conciliacao!A301,df_bloqueios_judiciais!E:E,"&gt;0")</f>
        <v/>
      </c>
      <c r="G301" s="7">
        <f>SUMIFS(df_extratos!I:I,df_extratos!F:F,Conciliacao!BD301,df_extratos!G:G,"CREDITO")+SUMIFS(df_extratos!I:I,df_extratos!F:F,Conciliacao!A301,df_extratos!G:G,"CREDITO")+SUMIFS(df_extratos!I:I,df_extratos!F:F,Conciliacao!BE301,df_extratos!G:G,"CREDITO")+SUMIFS(df_extratos!I:I,df_extratos!F:F,Conciliacao!BF301,df_extratos!G:G,"CREDITO")+SUMIFS(df_extratos!I:I,df_extratos!F:F,Conciliacao!BG301,df_extratos!G:G,"CREDITO")</f>
        <v/>
      </c>
      <c r="H301" s="9">
        <f>G301-SUM(B301:F301)</f>
        <v/>
      </c>
      <c r="I301" s="4">
        <f>SUMIFS(df_blueme_sem_parcelamento!E:E,df_blueme_sem_parcelamento!H:H,Conciliacao!A301)*(-1)</f>
        <v/>
      </c>
      <c r="J301" s="4">
        <f>SUMIFS(df_blueme_com_parcelamento!J:J,df_blueme_com_parcelamento!M:M,Conciliacao!A301)*(-1)</f>
        <v/>
      </c>
      <c r="K301" s="4">
        <f>SUMIFS(df_mutuos!J:J,df_mutuos!B:B,Conciliacao!A301)*(-1)</f>
        <v/>
      </c>
      <c r="L301" s="8">
        <f>SUMIFS(df_bloqueios_judiciais!E:E,df_bloqueios_judiciais!D:D,Conciliacao!A301,df_bloqueios_judiciais!E:E,"&lt;0")</f>
        <v/>
      </c>
      <c r="M301" s="10">
        <f>SUMIFS(df_extratos!I:I,df_extratos!F:F,Conciliacao!BD301,df_extratos!G:G,"DEBITO")+SUMIFS(df_extratos!I:I,df_extratos!F:F,Conciliacao!A301,df_extratos!G:G,"DEBITO")+SUMIFS(df_extratos!I:I,df_extratos!F:F,Conciliacao!BE301,df_extratos!G:G,"DEBITO")+SUMIFS(df_extratos!I:I,df_extratos!F:F,Conciliacao!BF301,df_extratos!G:G,"DEBITO")+SUMIFS(df_extratos!I:I,df_extratos!F:F,Conciliacao!BG301,df_extratos!G:G,"DEBITO")</f>
        <v/>
      </c>
      <c r="N301" s="11">
        <f>M301-SUM(I301:L301)</f>
        <v/>
      </c>
      <c r="O301" s="25">
        <f>SUMIFS(df_ajustes_conciliaco!D:D,df_ajustes_conciliaco!C:C,Conciliacao!A301)</f>
        <v/>
      </c>
      <c r="P301" s="22">
        <f>N301+H301-O301</f>
        <v/>
      </c>
      <c r="BD301" s="20" t="n">
        <v>45957.5</v>
      </c>
      <c r="BE301" s="20" t="n">
        <v>45957.125</v>
      </c>
      <c r="BF301" s="20" t="n">
        <v>45957.54166666666</v>
      </c>
      <c r="BG301" s="20" t="n">
        <v>45957.625</v>
      </c>
    </row>
    <row r="302">
      <c r="A302" s="5">
        <f>A301+1</f>
        <v/>
      </c>
      <c r="B302" s="3">
        <f>-SUMIFS(df_extrato_zig!G:G,df_extrato_zig!E:E,Conciliacao!A302,df_extrato_zig!D:D,"Saque")-SUMIFS(df_extrato_zig!G:G,df_extrato_zig!E:E,Conciliacao!A302,df_extrato_zig!D:D,"Antecipação")</f>
        <v/>
      </c>
      <c r="C302" s="3">
        <f>SUMIFS(df_extrato_zig!E:E,df_extrato_zig!L:L,Conciliacao!A302,df_extrato_zig!F:F,"DINHEIRO")</f>
        <v/>
      </c>
      <c r="D302" s="3">
        <f>SUMIFS(view_parc_agrup!H:H,view_parc_agrup!G:G,Conciliacao!A302)</f>
        <v/>
      </c>
      <c r="E302" s="3">
        <f>SUMIFS(df_mutuos!I:I,df_mutuos!B:B,Conciliacao!A302)</f>
        <v/>
      </c>
      <c r="F302" s="6">
        <f>SUMIFS(df_bloqueios_judiciais!E:E,df_bloqueios_judiciais!D:D,Conciliacao!A302,df_bloqueios_judiciais!E:E,"&gt;0")</f>
        <v/>
      </c>
      <c r="G302" s="7">
        <f>SUMIFS(df_extratos!I:I,df_extratos!F:F,Conciliacao!BD302,df_extratos!G:G,"CREDITO")+SUMIFS(df_extratos!I:I,df_extratos!F:F,Conciliacao!A302,df_extratos!G:G,"CREDITO")+SUMIFS(df_extratos!I:I,df_extratos!F:F,Conciliacao!BE302,df_extratos!G:G,"CREDITO")+SUMIFS(df_extratos!I:I,df_extratos!F:F,Conciliacao!BF302,df_extratos!G:G,"CREDITO")+SUMIFS(df_extratos!I:I,df_extratos!F:F,Conciliacao!BG302,df_extratos!G:G,"CREDITO")</f>
        <v/>
      </c>
      <c r="H302" s="9">
        <f>G302-SUM(B302:F302)</f>
        <v/>
      </c>
      <c r="I302" s="4">
        <f>SUMIFS(df_blueme_sem_parcelamento!E:E,df_blueme_sem_parcelamento!H:H,Conciliacao!A302)*(-1)</f>
        <v/>
      </c>
      <c r="J302" s="4">
        <f>SUMIFS(df_blueme_com_parcelamento!J:J,df_blueme_com_parcelamento!M:M,Conciliacao!A302)*(-1)</f>
        <v/>
      </c>
      <c r="K302" s="4">
        <f>SUMIFS(df_mutuos!J:J,df_mutuos!B:B,Conciliacao!A302)*(-1)</f>
        <v/>
      </c>
      <c r="L302" s="8">
        <f>SUMIFS(df_bloqueios_judiciais!E:E,df_bloqueios_judiciais!D:D,Conciliacao!A302,df_bloqueios_judiciais!E:E,"&lt;0")</f>
        <v/>
      </c>
      <c r="M302" s="10">
        <f>SUMIFS(df_extratos!I:I,df_extratos!F:F,Conciliacao!BD302,df_extratos!G:G,"DEBITO")+SUMIFS(df_extratos!I:I,df_extratos!F:F,Conciliacao!A302,df_extratos!G:G,"DEBITO")+SUMIFS(df_extratos!I:I,df_extratos!F:F,Conciliacao!BE302,df_extratos!G:G,"DEBITO")+SUMIFS(df_extratos!I:I,df_extratos!F:F,Conciliacao!BF302,df_extratos!G:G,"DEBITO")+SUMIFS(df_extratos!I:I,df_extratos!F:F,Conciliacao!BG302,df_extratos!G:G,"DEBITO")</f>
        <v/>
      </c>
      <c r="N302" s="11">
        <f>M302-SUM(I302:L302)</f>
        <v/>
      </c>
      <c r="O302" s="25">
        <f>SUMIFS(df_ajustes_conciliaco!D:D,df_ajustes_conciliaco!C:C,Conciliacao!A302)</f>
        <v/>
      </c>
      <c r="P302" s="22">
        <f>N302+H302-O302</f>
        <v/>
      </c>
      <c r="BD302" s="20" t="n">
        <v>45958.5</v>
      </c>
      <c r="BE302" s="20" t="n">
        <v>45958.125</v>
      </c>
      <c r="BF302" s="20" t="n">
        <v>45958.54166666666</v>
      </c>
      <c r="BG302" s="20" t="n">
        <v>45958.625</v>
      </c>
    </row>
    <row r="303">
      <c r="A303" s="5">
        <f>A302+1</f>
        <v/>
      </c>
      <c r="B303" s="3">
        <f>-SUMIFS(df_extrato_zig!G:G,df_extrato_zig!E:E,Conciliacao!A303,df_extrato_zig!D:D,"Saque")-SUMIFS(df_extrato_zig!G:G,df_extrato_zig!E:E,Conciliacao!A303,df_extrato_zig!D:D,"Antecipação")</f>
        <v/>
      </c>
      <c r="C303" s="3">
        <f>SUMIFS(df_extrato_zig!E:E,df_extrato_zig!L:L,Conciliacao!A303,df_extrato_zig!F:F,"DINHEIRO")</f>
        <v/>
      </c>
      <c r="D303" s="3">
        <f>SUMIFS(view_parc_agrup!H:H,view_parc_agrup!G:G,Conciliacao!A303)</f>
        <v/>
      </c>
      <c r="E303" s="3">
        <f>SUMIFS(df_mutuos!I:I,df_mutuos!B:B,Conciliacao!A303)</f>
        <v/>
      </c>
      <c r="F303" s="6">
        <f>SUMIFS(df_bloqueios_judiciais!E:E,df_bloqueios_judiciais!D:D,Conciliacao!A303,df_bloqueios_judiciais!E:E,"&gt;0")</f>
        <v/>
      </c>
      <c r="G303" s="7">
        <f>SUMIFS(df_extratos!I:I,df_extratos!F:F,Conciliacao!BD303,df_extratos!G:G,"CREDITO")+SUMIFS(df_extratos!I:I,df_extratos!F:F,Conciliacao!A303,df_extratos!G:G,"CREDITO")+SUMIFS(df_extratos!I:I,df_extratos!F:F,Conciliacao!BE303,df_extratos!G:G,"CREDITO")+SUMIFS(df_extratos!I:I,df_extratos!F:F,Conciliacao!BF303,df_extratos!G:G,"CREDITO")+SUMIFS(df_extratos!I:I,df_extratos!F:F,Conciliacao!BG303,df_extratos!G:G,"CREDITO")</f>
        <v/>
      </c>
      <c r="H303" s="9">
        <f>G303-SUM(B303:F303)</f>
        <v/>
      </c>
      <c r="I303" s="4">
        <f>SUMIFS(df_blueme_sem_parcelamento!E:E,df_blueme_sem_parcelamento!H:H,Conciliacao!A303)*(-1)</f>
        <v/>
      </c>
      <c r="J303" s="4">
        <f>SUMIFS(df_blueme_com_parcelamento!J:J,df_blueme_com_parcelamento!M:M,Conciliacao!A303)*(-1)</f>
        <v/>
      </c>
      <c r="K303" s="4">
        <f>SUMIFS(df_mutuos!J:J,df_mutuos!B:B,Conciliacao!A303)*(-1)</f>
        <v/>
      </c>
      <c r="L303" s="8">
        <f>SUMIFS(df_bloqueios_judiciais!E:E,df_bloqueios_judiciais!D:D,Conciliacao!A303,df_bloqueios_judiciais!E:E,"&lt;0")</f>
        <v/>
      </c>
      <c r="M303" s="10">
        <f>SUMIFS(df_extratos!I:I,df_extratos!F:F,Conciliacao!BD303,df_extratos!G:G,"DEBITO")+SUMIFS(df_extratos!I:I,df_extratos!F:F,Conciliacao!A303,df_extratos!G:G,"DEBITO")+SUMIFS(df_extratos!I:I,df_extratos!F:F,Conciliacao!BE303,df_extratos!G:G,"DEBITO")+SUMIFS(df_extratos!I:I,df_extratos!F:F,Conciliacao!BF303,df_extratos!G:G,"DEBITO")+SUMIFS(df_extratos!I:I,df_extratos!F:F,Conciliacao!BG303,df_extratos!G:G,"DEBITO")</f>
        <v/>
      </c>
      <c r="N303" s="11">
        <f>M303-SUM(I303:L303)</f>
        <v/>
      </c>
      <c r="O303" s="25">
        <f>SUMIFS(df_ajustes_conciliaco!D:D,df_ajustes_conciliaco!C:C,Conciliacao!A303)</f>
        <v/>
      </c>
      <c r="P303" s="22">
        <f>N303+H303-O303</f>
        <v/>
      </c>
      <c r="BD303" s="20" t="n">
        <v>45959.5</v>
      </c>
      <c r="BE303" s="20" t="n">
        <v>45959.125</v>
      </c>
      <c r="BF303" s="20" t="n">
        <v>45959.54166666666</v>
      </c>
      <c r="BG303" s="20" t="n">
        <v>45959.625</v>
      </c>
    </row>
    <row r="304">
      <c r="A304" s="5">
        <f>A303+1</f>
        <v/>
      </c>
      <c r="B304" s="3">
        <f>-SUMIFS(df_extrato_zig!G:G,df_extrato_zig!E:E,Conciliacao!A304,df_extrato_zig!D:D,"Saque")-SUMIFS(df_extrato_zig!G:G,df_extrato_zig!E:E,Conciliacao!A304,df_extrato_zig!D:D,"Antecipação")</f>
        <v/>
      </c>
      <c r="C304" s="3">
        <f>SUMIFS(df_extrato_zig!E:E,df_extrato_zig!L:L,Conciliacao!A304,df_extrato_zig!F:F,"DINHEIRO")</f>
        <v/>
      </c>
      <c r="D304" s="3">
        <f>SUMIFS(view_parc_agrup!H:H,view_parc_agrup!G:G,Conciliacao!A304)</f>
        <v/>
      </c>
      <c r="E304" s="3">
        <f>SUMIFS(df_mutuos!I:I,df_mutuos!B:B,Conciliacao!A304)</f>
        <v/>
      </c>
      <c r="F304" s="6">
        <f>SUMIFS(df_bloqueios_judiciais!E:E,df_bloqueios_judiciais!D:D,Conciliacao!A304,df_bloqueios_judiciais!E:E,"&gt;0")</f>
        <v/>
      </c>
      <c r="G304" s="7">
        <f>SUMIFS(df_extratos!I:I,df_extratos!F:F,Conciliacao!BD304,df_extratos!G:G,"CREDITO")+SUMIFS(df_extratos!I:I,df_extratos!F:F,Conciliacao!A304,df_extratos!G:G,"CREDITO")+SUMIFS(df_extratos!I:I,df_extratos!F:F,Conciliacao!BE304,df_extratos!G:G,"CREDITO")+SUMIFS(df_extratos!I:I,df_extratos!F:F,Conciliacao!BF304,df_extratos!G:G,"CREDITO")+SUMIFS(df_extratos!I:I,df_extratos!F:F,Conciliacao!BG304,df_extratos!G:G,"CREDITO")</f>
        <v/>
      </c>
      <c r="H304" s="9">
        <f>G304-SUM(B304:F304)</f>
        <v/>
      </c>
      <c r="I304" s="4">
        <f>SUMIFS(df_blueme_sem_parcelamento!E:E,df_blueme_sem_parcelamento!H:H,Conciliacao!A304)*(-1)</f>
        <v/>
      </c>
      <c r="J304" s="4">
        <f>SUMIFS(df_blueme_com_parcelamento!J:J,df_blueme_com_parcelamento!M:M,Conciliacao!A304)*(-1)</f>
        <v/>
      </c>
      <c r="K304" s="4">
        <f>SUMIFS(df_mutuos!J:J,df_mutuos!B:B,Conciliacao!A304)*(-1)</f>
        <v/>
      </c>
      <c r="L304" s="8">
        <f>SUMIFS(df_bloqueios_judiciais!E:E,df_bloqueios_judiciais!D:D,Conciliacao!A304,df_bloqueios_judiciais!E:E,"&lt;0")</f>
        <v/>
      </c>
      <c r="M304" s="10">
        <f>SUMIFS(df_extratos!I:I,df_extratos!F:F,Conciliacao!BD304,df_extratos!G:G,"DEBITO")+SUMIFS(df_extratos!I:I,df_extratos!F:F,Conciliacao!A304,df_extratos!G:G,"DEBITO")+SUMIFS(df_extratos!I:I,df_extratos!F:F,Conciliacao!BE304,df_extratos!G:G,"DEBITO")+SUMIFS(df_extratos!I:I,df_extratos!F:F,Conciliacao!BF304,df_extratos!G:G,"DEBITO")+SUMIFS(df_extratos!I:I,df_extratos!F:F,Conciliacao!BG304,df_extratos!G:G,"DEBITO")</f>
        <v/>
      </c>
      <c r="N304" s="11">
        <f>M304-SUM(I304:L304)</f>
        <v/>
      </c>
      <c r="O304" s="25">
        <f>SUMIFS(df_ajustes_conciliaco!D:D,df_ajustes_conciliaco!C:C,Conciliacao!A304)</f>
        <v/>
      </c>
      <c r="P304" s="22">
        <f>N304+H304-O304</f>
        <v/>
      </c>
      <c r="BD304" s="20" t="n">
        <v>45960.5</v>
      </c>
      <c r="BE304" s="20" t="n">
        <v>45960.125</v>
      </c>
      <c r="BF304" s="20" t="n">
        <v>45960.54166666666</v>
      </c>
      <c r="BG304" s="20" t="n">
        <v>45960.625</v>
      </c>
    </row>
    <row r="305">
      <c r="A305" s="5">
        <f>A304+1</f>
        <v/>
      </c>
      <c r="B305" s="3">
        <f>-SUMIFS(df_extrato_zig!G:G,df_extrato_zig!E:E,Conciliacao!A305,df_extrato_zig!D:D,"Saque")-SUMIFS(df_extrato_zig!G:G,df_extrato_zig!E:E,Conciliacao!A305,df_extrato_zig!D:D,"Antecipação")</f>
        <v/>
      </c>
      <c r="C305" s="3">
        <f>SUMIFS(df_extrato_zig!E:E,df_extrato_zig!L:L,Conciliacao!A305,df_extrato_zig!F:F,"DINHEIRO")</f>
        <v/>
      </c>
      <c r="D305" s="3">
        <f>SUMIFS(view_parc_agrup!H:H,view_parc_agrup!G:G,Conciliacao!A305)</f>
        <v/>
      </c>
      <c r="E305" s="3">
        <f>SUMIFS(df_mutuos!I:I,df_mutuos!B:B,Conciliacao!A305)</f>
        <v/>
      </c>
      <c r="F305" s="6">
        <f>SUMIFS(df_bloqueios_judiciais!E:E,df_bloqueios_judiciais!D:D,Conciliacao!A305,df_bloqueios_judiciais!E:E,"&gt;0")</f>
        <v/>
      </c>
      <c r="G305" s="7">
        <f>SUMIFS(df_extratos!I:I,df_extratos!F:F,Conciliacao!BD305,df_extratos!G:G,"CREDITO")+SUMIFS(df_extratos!I:I,df_extratos!F:F,Conciliacao!A305,df_extratos!G:G,"CREDITO")+SUMIFS(df_extratos!I:I,df_extratos!F:F,Conciliacao!BE305,df_extratos!G:G,"CREDITO")+SUMIFS(df_extratos!I:I,df_extratos!F:F,Conciliacao!BF305,df_extratos!G:G,"CREDITO")+SUMIFS(df_extratos!I:I,df_extratos!F:F,Conciliacao!BG305,df_extratos!G:G,"CREDITO")</f>
        <v/>
      </c>
      <c r="H305" s="9">
        <f>G305-SUM(B305:F305)</f>
        <v/>
      </c>
      <c r="I305" s="4">
        <f>SUMIFS(df_blueme_sem_parcelamento!E:E,df_blueme_sem_parcelamento!H:H,Conciliacao!A305)*(-1)</f>
        <v/>
      </c>
      <c r="J305" s="4">
        <f>SUMIFS(df_blueme_com_parcelamento!J:J,df_blueme_com_parcelamento!M:M,Conciliacao!A305)*(-1)</f>
        <v/>
      </c>
      <c r="K305" s="4">
        <f>SUMIFS(df_mutuos!J:J,df_mutuos!B:B,Conciliacao!A305)*(-1)</f>
        <v/>
      </c>
      <c r="L305" s="8">
        <f>SUMIFS(df_bloqueios_judiciais!E:E,df_bloqueios_judiciais!D:D,Conciliacao!A305,df_bloqueios_judiciais!E:E,"&lt;0")</f>
        <v/>
      </c>
      <c r="M305" s="10">
        <f>SUMIFS(df_extratos!I:I,df_extratos!F:F,Conciliacao!BD305,df_extratos!G:G,"DEBITO")+SUMIFS(df_extratos!I:I,df_extratos!F:F,Conciliacao!A305,df_extratos!G:G,"DEBITO")+SUMIFS(df_extratos!I:I,df_extratos!F:F,Conciliacao!BE305,df_extratos!G:G,"DEBITO")+SUMIFS(df_extratos!I:I,df_extratos!F:F,Conciliacao!BF305,df_extratos!G:G,"DEBITO")+SUMIFS(df_extratos!I:I,df_extratos!F:F,Conciliacao!BG305,df_extratos!G:G,"DEBITO")</f>
        <v/>
      </c>
      <c r="N305" s="11">
        <f>M305-SUM(I305:L305)</f>
        <v/>
      </c>
      <c r="O305" s="25">
        <f>SUMIFS(df_ajustes_conciliaco!D:D,df_ajustes_conciliaco!C:C,Conciliacao!A305)</f>
        <v/>
      </c>
      <c r="P305" s="22">
        <f>N305+H305-O305</f>
        <v/>
      </c>
      <c r="BD305" s="20" t="n">
        <v>45961.5</v>
      </c>
      <c r="BE305" s="20" t="n">
        <v>45961.125</v>
      </c>
      <c r="BF305" s="20" t="n">
        <v>45961.54166666666</v>
      </c>
      <c r="BG305" s="20" t="n">
        <v>45961.625</v>
      </c>
    </row>
    <row r="306">
      <c r="A306" s="5">
        <f>A305+1</f>
        <v/>
      </c>
      <c r="B306" s="3">
        <f>-SUMIFS(df_extrato_zig!G:G,df_extrato_zig!E:E,Conciliacao!A306,df_extrato_zig!D:D,"Saque")-SUMIFS(df_extrato_zig!G:G,df_extrato_zig!E:E,Conciliacao!A306,df_extrato_zig!D:D,"Antecipação")</f>
        <v/>
      </c>
      <c r="C306" s="3">
        <f>SUMIFS(df_extrato_zig!E:E,df_extrato_zig!L:L,Conciliacao!A306,df_extrato_zig!F:F,"DINHEIRO")</f>
        <v/>
      </c>
      <c r="D306" s="3">
        <f>SUMIFS(view_parc_agrup!H:H,view_parc_agrup!G:G,Conciliacao!A306)</f>
        <v/>
      </c>
      <c r="E306" s="3">
        <f>SUMIFS(df_mutuos!I:I,df_mutuos!B:B,Conciliacao!A306)</f>
        <v/>
      </c>
      <c r="F306" s="6">
        <f>SUMIFS(df_bloqueios_judiciais!E:E,df_bloqueios_judiciais!D:D,Conciliacao!A306,df_bloqueios_judiciais!E:E,"&gt;0")</f>
        <v/>
      </c>
      <c r="G306" s="7">
        <f>SUMIFS(df_extratos!I:I,df_extratos!F:F,Conciliacao!BD306,df_extratos!G:G,"CREDITO")+SUMIFS(df_extratos!I:I,df_extratos!F:F,Conciliacao!A306,df_extratos!G:G,"CREDITO")+SUMIFS(df_extratos!I:I,df_extratos!F:F,Conciliacao!BE306,df_extratos!G:G,"CREDITO")+SUMIFS(df_extratos!I:I,df_extratos!F:F,Conciliacao!BF306,df_extratos!G:G,"CREDITO")+SUMIFS(df_extratos!I:I,df_extratos!F:F,Conciliacao!BG306,df_extratos!G:G,"CREDITO")</f>
        <v/>
      </c>
      <c r="H306" s="9">
        <f>G306-SUM(B306:F306)</f>
        <v/>
      </c>
      <c r="I306" s="4">
        <f>SUMIFS(df_blueme_sem_parcelamento!E:E,df_blueme_sem_parcelamento!H:H,Conciliacao!A306)*(-1)</f>
        <v/>
      </c>
      <c r="J306" s="4">
        <f>SUMIFS(df_blueme_com_parcelamento!J:J,df_blueme_com_parcelamento!M:M,Conciliacao!A306)*(-1)</f>
        <v/>
      </c>
      <c r="K306" s="4">
        <f>SUMIFS(df_mutuos!J:J,df_mutuos!B:B,Conciliacao!A306)*(-1)</f>
        <v/>
      </c>
      <c r="L306" s="8">
        <f>SUMIFS(df_bloqueios_judiciais!E:E,df_bloqueios_judiciais!D:D,Conciliacao!A306,df_bloqueios_judiciais!E:E,"&lt;0")</f>
        <v/>
      </c>
      <c r="M306" s="10">
        <f>SUMIFS(df_extratos!I:I,df_extratos!F:F,Conciliacao!BD306,df_extratos!G:G,"DEBITO")+SUMIFS(df_extratos!I:I,df_extratos!F:F,Conciliacao!A306,df_extratos!G:G,"DEBITO")+SUMIFS(df_extratos!I:I,df_extratos!F:F,Conciliacao!BE306,df_extratos!G:G,"DEBITO")+SUMIFS(df_extratos!I:I,df_extratos!F:F,Conciliacao!BF306,df_extratos!G:G,"DEBITO")+SUMIFS(df_extratos!I:I,df_extratos!F:F,Conciliacao!BG306,df_extratos!G:G,"DEBITO")</f>
        <v/>
      </c>
      <c r="N306" s="11">
        <f>M306-SUM(I306:L306)</f>
        <v/>
      </c>
      <c r="O306" s="25">
        <f>SUMIFS(df_ajustes_conciliaco!D:D,df_ajustes_conciliaco!C:C,Conciliacao!A306)</f>
        <v/>
      </c>
      <c r="P306" s="22">
        <f>N306+H306-O306</f>
        <v/>
      </c>
      <c r="BD306" s="20" t="n">
        <v>45962.5</v>
      </c>
      <c r="BE306" s="20" t="n">
        <v>45962.125</v>
      </c>
      <c r="BF306" s="20" t="n">
        <v>45962.54166666666</v>
      </c>
      <c r="BG306" s="20" t="n">
        <v>45962.625</v>
      </c>
    </row>
    <row r="307">
      <c r="A307" s="5">
        <f>A306+1</f>
        <v/>
      </c>
      <c r="B307" s="3">
        <f>-SUMIFS(df_extrato_zig!G:G,df_extrato_zig!E:E,Conciliacao!A307,df_extrato_zig!D:D,"Saque")-SUMIFS(df_extrato_zig!G:G,df_extrato_zig!E:E,Conciliacao!A307,df_extrato_zig!D:D,"Antecipação")</f>
        <v/>
      </c>
      <c r="C307" s="3">
        <f>SUMIFS(df_extrato_zig!E:E,df_extrato_zig!L:L,Conciliacao!A307,df_extrato_zig!F:F,"DINHEIRO")</f>
        <v/>
      </c>
      <c r="D307" s="3">
        <f>SUMIFS(view_parc_agrup!H:H,view_parc_agrup!G:G,Conciliacao!A307)</f>
        <v/>
      </c>
      <c r="E307" s="3">
        <f>SUMIFS(df_mutuos!I:I,df_mutuos!B:B,Conciliacao!A307)</f>
        <v/>
      </c>
      <c r="F307" s="6">
        <f>SUMIFS(df_bloqueios_judiciais!E:E,df_bloqueios_judiciais!D:D,Conciliacao!A307,df_bloqueios_judiciais!E:E,"&gt;0")</f>
        <v/>
      </c>
      <c r="G307" s="7">
        <f>SUMIFS(df_extratos!I:I,df_extratos!F:F,Conciliacao!BD307,df_extratos!G:G,"CREDITO")+SUMIFS(df_extratos!I:I,df_extratos!F:F,Conciliacao!A307,df_extratos!G:G,"CREDITO")+SUMIFS(df_extratos!I:I,df_extratos!F:F,Conciliacao!BE307,df_extratos!G:G,"CREDITO")+SUMIFS(df_extratos!I:I,df_extratos!F:F,Conciliacao!BF307,df_extratos!G:G,"CREDITO")+SUMIFS(df_extratos!I:I,df_extratos!F:F,Conciliacao!BG307,df_extratos!G:G,"CREDITO")</f>
        <v/>
      </c>
      <c r="H307" s="9">
        <f>G307-SUM(B307:F307)</f>
        <v/>
      </c>
      <c r="I307" s="4">
        <f>SUMIFS(df_blueme_sem_parcelamento!E:E,df_blueme_sem_parcelamento!H:H,Conciliacao!A307)*(-1)</f>
        <v/>
      </c>
      <c r="J307" s="4">
        <f>SUMIFS(df_blueme_com_parcelamento!J:J,df_blueme_com_parcelamento!M:M,Conciliacao!A307)*(-1)</f>
        <v/>
      </c>
      <c r="K307" s="4">
        <f>SUMIFS(df_mutuos!J:J,df_mutuos!B:B,Conciliacao!A307)*(-1)</f>
        <v/>
      </c>
      <c r="L307" s="8">
        <f>SUMIFS(df_bloqueios_judiciais!E:E,df_bloqueios_judiciais!D:D,Conciliacao!A307,df_bloqueios_judiciais!E:E,"&lt;0")</f>
        <v/>
      </c>
      <c r="M307" s="10">
        <f>SUMIFS(df_extratos!I:I,df_extratos!F:F,Conciliacao!BD307,df_extratos!G:G,"DEBITO")+SUMIFS(df_extratos!I:I,df_extratos!F:F,Conciliacao!A307,df_extratos!G:G,"DEBITO")+SUMIFS(df_extratos!I:I,df_extratos!F:F,Conciliacao!BE307,df_extratos!G:G,"DEBITO")+SUMIFS(df_extratos!I:I,df_extratos!F:F,Conciliacao!BF307,df_extratos!G:G,"DEBITO")+SUMIFS(df_extratos!I:I,df_extratos!F:F,Conciliacao!BG307,df_extratos!G:G,"DEBITO")</f>
        <v/>
      </c>
      <c r="N307" s="11">
        <f>M307-SUM(I307:L307)</f>
        <v/>
      </c>
      <c r="O307" s="25">
        <f>SUMIFS(df_ajustes_conciliaco!D:D,df_ajustes_conciliaco!C:C,Conciliacao!A307)</f>
        <v/>
      </c>
      <c r="P307" s="22">
        <f>N307+H307-O307</f>
        <v/>
      </c>
      <c r="BD307" s="20" t="n">
        <v>45963.5</v>
      </c>
      <c r="BE307" s="20" t="n">
        <v>45963.125</v>
      </c>
      <c r="BF307" s="20" t="n">
        <v>45963.54166666666</v>
      </c>
      <c r="BG307" s="20" t="n">
        <v>45963.625</v>
      </c>
    </row>
    <row r="308">
      <c r="A308" s="5">
        <f>A307+1</f>
        <v/>
      </c>
      <c r="B308" s="3">
        <f>-SUMIFS(df_extrato_zig!G:G,df_extrato_zig!E:E,Conciliacao!A308,df_extrato_zig!D:D,"Saque")-SUMIFS(df_extrato_zig!G:G,df_extrato_zig!E:E,Conciliacao!A308,df_extrato_zig!D:D,"Antecipação")</f>
        <v/>
      </c>
      <c r="C308" s="3">
        <f>SUMIFS(df_extrato_zig!E:E,df_extrato_zig!L:L,Conciliacao!A308,df_extrato_zig!F:F,"DINHEIRO")</f>
        <v/>
      </c>
      <c r="D308" s="3">
        <f>SUMIFS(view_parc_agrup!H:H,view_parc_agrup!G:G,Conciliacao!A308)</f>
        <v/>
      </c>
      <c r="E308" s="3">
        <f>SUMIFS(df_mutuos!I:I,df_mutuos!B:B,Conciliacao!A308)</f>
        <v/>
      </c>
      <c r="F308" s="6">
        <f>SUMIFS(df_bloqueios_judiciais!E:E,df_bloqueios_judiciais!D:D,Conciliacao!A308,df_bloqueios_judiciais!E:E,"&gt;0")</f>
        <v/>
      </c>
      <c r="G308" s="7">
        <f>SUMIFS(df_extratos!I:I,df_extratos!F:F,Conciliacao!BD308,df_extratos!G:G,"CREDITO")+SUMIFS(df_extratos!I:I,df_extratos!F:F,Conciliacao!A308,df_extratos!G:G,"CREDITO")+SUMIFS(df_extratos!I:I,df_extratos!F:F,Conciliacao!BE308,df_extratos!G:G,"CREDITO")+SUMIFS(df_extratos!I:I,df_extratos!F:F,Conciliacao!BF308,df_extratos!G:G,"CREDITO")+SUMIFS(df_extratos!I:I,df_extratos!F:F,Conciliacao!BG308,df_extratos!G:G,"CREDITO")</f>
        <v/>
      </c>
      <c r="H308" s="9">
        <f>G308-SUM(B308:F308)</f>
        <v/>
      </c>
      <c r="I308" s="4">
        <f>SUMIFS(df_blueme_sem_parcelamento!E:E,df_blueme_sem_parcelamento!H:H,Conciliacao!A308)*(-1)</f>
        <v/>
      </c>
      <c r="J308" s="4">
        <f>SUMIFS(df_blueme_com_parcelamento!J:J,df_blueme_com_parcelamento!M:M,Conciliacao!A308)*(-1)</f>
        <v/>
      </c>
      <c r="K308" s="4">
        <f>SUMIFS(df_mutuos!J:J,df_mutuos!B:B,Conciliacao!A308)*(-1)</f>
        <v/>
      </c>
      <c r="L308" s="8">
        <f>SUMIFS(df_bloqueios_judiciais!E:E,df_bloqueios_judiciais!D:D,Conciliacao!A308,df_bloqueios_judiciais!E:E,"&lt;0")</f>
        <v/>
      </c>
      <c r="M308" s="10">
        <f>SUMIFS(df_extratos!I:I,df_extratos!F:F,Conciliacao!BD308,df_extratos!G:G,"DEBITO")+SUMIFS(df_extratos!I:I,df_extratos!F:F,Conciliacao!A308,df_extratos!G:G,"DEBITO")+SUMIFS(df_extratos!I:I,df_extratos!F:F,Conciliacao!BE308,df_extratos!G:G,"DEBITO")+SUMIFS(df_extratos!I:I,df_extratos!F:F,Conciliacao!BF308,df_extratos!G:G,"DEBITO")+SUMIFS(df_extratos!I:I,df_extratos!F:F,Conciliacao!BG308,df_extratos!G:G,"DEBITO")</f>
        <v/>
      </c>
      <c r="N308" s="11">
        <f>M308-SUM(I308:L308)</f>
        <v/>
      </c>
      <c r="O308" s="25">
        <f>SUMIFS(df_ajustes_conciliaco!D:D,df_ajustes_conciliaco!C:C,Conciliacao!A308)</f>
        <v/>
      </c>
      <c r="P308" s="22">
        <f>N308+H308-O308</f>
        <v/>
      </c>
      <c r="BD308" s="20" t="n">
        <v>45964.5</v>
      </c>
      <c r="BE308" s="20" t="n">
        <v>45964.125</v>
      </c>
      <c r="BF308" s="20" t="n">
        <v>45964.54166666666</v>
      </c>
      <c r="BG308" s="20" t="n">
        <v>45964.625</v>
      </c>
    </row>
    <row r="309">
      <c r="A309" s="5">
        <f>A308+1</f>
        <v/>
      </c>
      <c r="B309" s="3">
        <f>-SUMIFS(df_extrato_zig!G:G,df_extrato_zig!E:E,Conciliacao!A309,df_extrato_zig!D:D,"Saque")-SUMIFS(df_extrato_zig!G:G,df_extrato_zig!E:E,Conciliacao!A309,df_extrato_zig!D:D,"Antecipação")</f>
        <v/>
      </c>
      <c r="C309" s="3">
        <f>SUMIFS(df_extrato_zig!E:E,df_extrato_zig!L:L,Conciliacao!A309,df_extrato_zig!F:F,"DINHEIRO")</f>
        <v/>
      </c>
      <c r="D309" s="3">
        <f>SUMIFS(view_parc_agrup!H:H,view_parc_agrup!G:G,Conciliacao!A309)</f>
        <v/>
      </c>
      <c r="E309" s="3">
        <f>SUMIFS(df_mutuos!I:I,df_mutuos!B:B,Conciliacao!A309)</f>
        <v/>
      </c>
      <c r="F309" s="6">
        <f>SUMIFS(df_bloqueios_judiciais!E:E,df_bloqueios_judiciais!D:D,Conciliacao!A309,df_bloqueios_judiciais!E:E,"&gt;0")</f>
        <v/>
      </c>
      <c r="G309" s="7">
        <f>SUMIFS(df_extratos!I:I,df_extratos!F:F,Conciliacao!BD309,df_extratos!G:G,"CREDITO")+SUMIFS(df_extratos!I:I,df_extratos!F:F,Conciliacao!A309,df_extratos!G:G,"CREDITO")+SUMIFS(df_extratos!I:I,df_extratos!F:F,Conciliacao!BE309,df_extratos!G:G,"CREDITO")+SUMIFS(df_extratos!I:I,df_extratos!F:F,Conciliacao!BF309,df_extratos!G:G,"CREDITO")+SUMIFS(df_extratos!I:I,df_extratos!F:F,Conciliacao!BG309,df_extratos!G:G,"CREDITO")</f>
        <v/>
      </c>
      <c r="H309" s="9">
        <f>G309-SUM(B309:F309)</f>
        <v/>
      </c>
      <c r="I309" s="4">
        <f>SUMIFS(df_blueme_sem_parcelamento!E:E,df_blueme_sem_parcelamento!H:H,Conciliacao!A309)*(-1)</f>
        <v/>
      </c>
      <c r="J309" s="4">
        <f>SUMIFS(df_blueme_com_parcelamento!J:J,df_blueme_com_parcelamento!M:M,Conciliacao!A309)*(-1)</f>
        <v/>
      </c>
      <c r="K309" s="4">
        <f>SUMIFS(df_mutuos!J:J,df_mutuos!B:B,Conciliacao!A309)*(-1)</f>
        <v/>
      </c>
      <c r="L309" s="8">
        <f>SUMIFS(df_bloqueios_judiciais!E:E,df_bloqueios_judiciais!D:D,Conciliacao!A309,df_bloqueios_judiciais!E:E,"&lt;0")</f>
        <v/>
      </c>
      <c r="M309" s="10">
        <f>SUMIFS(df_extratos!I:I,df_extratos!F:F,Conciliacao!BD309,df_extratos!G:G,"DEBITO")+SUMIFS(df_extratos!I:I,df_extratos!F:F,Conciliacao!A309,df_extratos!G:G,"DEBITO")+SUMIFS(df_extratos!I:I,df_extratos!F:F,Conciliacao!BE309,df_extratos!G:G,"DEBITO")+SUMIFS(df_extratos!I:I,df_extratos!F:F,Conciliacao!BF309,df_extratos!G:G,"DEBITO")+SUMIFS(df_extratos!I:I,df_extratos!F:F,Conciliacao!BG309,df_extratos!G:G,"DEBITO")</f>
        <v/>
      </c>
      <c r="N309" s="11">
        <f>M309-SUM(I309:L309)</f>
        <v/>
      </c>
      <c r="O309" s="25">
        <f>SUMIFS(df_ajustes_conciliaco!D:D,df_ajustes_conciliaco!C:C,Conciliacao!A309)</f>
        <v/>
      </c>
      <c r="P309" s="22">
        <f>N309+H309-O309</f>
        <v/>
      </c>
      <c r="BD309" s="20" t="n">
        <v>45965.5</v>
      </c>
      <c r="BE309" s="20" t="n">
        <v>45965.125</v>
      </c>
      <c r="BF309" s="20" t="n">
        <v>45965.54166666666</v>
      </c>
      <c r="BG309" s="20" t="n">
        <v>45965.625</v>
      </c>
    </row>
    <row r="310">
      <c r="A310" s="5">
        <f>A309+1</f>
        <v/>
      </c>
      <c r="B310" s="3">
        <f>-SUMIFS(df_extrato_zig!G:G,df_extrato_zig!E:E,Conciliacao!A310,df_extrato_zig!D:D,"Saque")-SUMIFS(df_extrato_zig!G:G,df_extrato_zig!E:E,Conciliacao!A310,df_extrato_zig!D:D,"Antecipação")</f>
        <v/>
      </c>
      <c r="C310" s="3">
        <f>SUMIFS(df_extrato_zig!E:E,df_extrato_zig!L:L,Conciliacao!A310,df_extrato_zig!F:F,"DINHEIRO")</f>
        <v/>
      </c>
      <c r="D310" s="3">
        <f>SUMIFS(view_parc_agrup!H:H,view_parc_agrup!G:G,Conciliacao!A310)</f>
        <v/>
      </c>
      <c r="E310" s="3">
        <f>SUMIFS(df_mutuos!I:I,df_mutuos!B:B,Conciliacao!A310)</f>
        <v/>
      </c>
      <c r="F310" s="6">
        <f>SUMIFS(df_bloqueios_judiciais!E:E,df_bloqueios_judiciais!D:D,Conciliacao!A310,df_bloqueios_judiciais!E:E,"&gt;0")</f>
        <v/>
      </c>
      <c r="G310" s="7">
        <f>SUMIFS(df_extratos!I:I,df_extratos!F:F,Conciliacao!BD310,df_extratos!G:G,"CREDITO")+SUMIFS(df_extratos!I:I,df_extratos!F:F,Conciliacao!A310,df_extratos!G:G,"CREDITO")+SUMIFS(df_extratos!I:I,df_extratos!F:F,Conciliacao!BE310,df_extratos!G:G,"CREDITO")+SUMIFS(df_extratos!I:I,df_extratos!F:F,Conciliacao!BF310,df_extratos!G:G,"CREDITO")+SUMIFS(df_extratos!I:I,df_extratos!F:F,Conciliacao!BG310,df_extratos!G:G,"CREDITO")</f>
        <v/>
      </c>
      <c r="H310" s="9">
        <f>G310-SUM(B310:F310)</f>
        <v/>
      </c>
      <c r="I310" s="4">
        <f>SUMIFS(df_blueme_sem_parcelamento!E:E,df_blueme_sem_parcelamento!H:H,Conciliacao!A310)*(-1)</f>
        <v/>
      </c>
      <c r="J310" s="4">
        <f>SUMIFS(df_blueme_com_parcelamento!J:J,df_blueme_com_parcelamento!M:M,Conciliacao!A310)*(-1)</f>
        <v/>
      </c>
      <c r="K310" s="4">
        <f>SUMIFS(df_mutuos!J:J,df_mutuos!B:B,Conciliacao!A310)*(-1)</f>
        <v/>
      </c>
      <c r="L310" s="8">
        <f>SUMIFS(df_bloqueios_judiciais!E:E,df_bloqueios_judiciais!D:D,Conciliacao!A310,df_bloqueios_judiciais!E:E,"&lt;0")</f>
        <v/>
      </c>
      <c r="M310" s="10">
        <f>SUMIFS(df_extratos!I:I,df_extratos!F:F,Conciliacao!BD310,df_extratos!G:G,"DEBITO")+SUMIFS(df_extratos!I:I,df_extratos!F:F,Conciliacao!A310,df_extratos!G:G,"DEBITO")+SUMIFS(df_extratos!I:I,df_extratos!F:F,Conciliacao!BE310,df_extratos!G:G,"DEBITO")+SUMIFS(df_extratos!I:I,df_extratos!F:F,Conciliacao!BF310,df_extratos!G:G,"DEBITO")+SUMIFS(df_extratos!I:I,df_extratos!F:F,Conciliacao!BG310,df_extratos!G:G,"DEBITO")</f>
        <v/>
      </c>
      <c r="N310" s="11">
        <f>M310-SUM(I310:L310)</f>
        <v/>
      </c>
      <c r="O310" s="25">
        <f>SUMIFS(df_ajustes_conciliaco!D:D,df_ajustes_conciliaco!C:C,Conciliacao!A310)</f>
        <v/>
      </c>
      <c r="P310" s="22">
        <f>N310+H310-O310</f>
        <v/>
      </c>
      <c r="BD310" s="20" t="n">
        <v>45966.5</v>
      </c>
      <c r="BE310" s="20" t="n">
        <v>45966.125</v>
      </c>
      <c r="BF310" s="20" t="n">
        <v>45966.54166666666</v>
      </c>
      <c r="BG310" s="20" t="n">
        <v>45966.625</v>
      </c>
    </row>
    <row r="311">
      <c r="A311" s="5">
        <f>A310+1</f>
        <v/>
      </c>
      <c r="B311" s="3">
        <f>-SUMIFS(df_extrato_zig!G:G,df_extrato_zig!E:E,Conciliacao!A311,df_extrato_zig!D:D,"Saque")-SUMIFS(df_extrato_zig!G:G,df_extrato_zig!E:E,Conciliacao!A311,df_extrato_zig!D:D,"Antecipação")</f>
        <v/>
      </c>
      <c r="C311" s="3">
        <f>SUMIFS(df_extrato_zig!E:E,df_extrato_zig!L:L,Conciliacao!A311,df_extrato_zig!F:F,"DINHEIRO")</f>
        <v/>
      </c>
      <c r="D311" s="3">
        <f>SUMIFS(view_parc_agrup!H:H,view_parc_agrup!G:G,Conciliacao!A311)</f>
        <v/>
      </c>
      <c r="E311" s="3">
        <f>SUMIFS(df_mutuos!I:I,df_mutuos!B:B,Conciliacao!A311)</f>
        <v/>
      </c>
      <c r="F311" s="6">
        <f>SUMIFS(df_bloqueios_judiciais!E:E,df_bloqueios_judiciais!D:D,Conciliacao!A311,df_bloqueios_judiciais!E:E,"&gt;0")</f>
        <v/>
      </c>
      <c r="G311" s="7">
        <f>SUMIFS(df_extratos!I:I,df_extratos!F:F,Conciliacao!BD311,df_extratos!G:G,"CREDITO")+SUMIFS(df_extratos!I:I,df_extratos!F:F,Conciliacao!A311,df_extratos!G:G,"CREDITO")+SUMIFS(df_extratos!I:I,df_extratos!F:F,Conciliacao!BE311,df_extratos!G:G,"CREDITO")+SUMIFS(df_extratos!I:I,df_extratos!F:F,Conciliacao!BF311,df_extratos!G:G,"CREDITO")+SUMIFS(df_extratos!I:I,df_extratos!F:F,Conciliacao!BG311,df_extratos!G:G,"CREDITO")</f>
        <v/>
      </c>
      <c r="H311" s="9">
        <f>G311-SUM(B311:F311)</f>
        <v/>
      </c>
      <c r="I311" s="4">
        <f>SUMIFS(df_blueme_sem_parcelamento!E:E,df_blueme_sem_parcelamento!H:H,Conciliacao!A311)*(-1)</f>
        <v/>
      </c>
      <c r="J311" s="4">
        <f>SUMIFS(df_blueme_com_parcelamento!J:J,df_blueme_com_parcelamento!M:M,Conciliacao!A311)*(-1)</f>
        <v/>
      </c>
      <c r="K311" s="4">
        <f>SUMIFS(df_mutuos!J:J,df_mutuos!B:B,Conciliacao!A311)*(-1)</f>
        <v/>
      </c>
      <c r="L311" s="8">
        <f>SUMIFS(df_bloqueios_judiciais!E:E,df_bloqueios_judiciais!D:D,Conciliacao!A311,df_bloqueios_judiciais!E:E,"&lt;0")</f>
        <v/>
      </c>
      <c r="M311" s="10">
        <f>SUMIFS(df_extratos!I:I,df_extratos!F:F,Conciliacao!BD311,df_extratos!G:G,"DEBITO")+SUMIFS(df_extratos!I:I,df_extratos!F:F,Conciliacao!A311,df_extratos!G:G,"DEBITO")+SUMIFS(df_extratos!I:I,df_extratos!F:F,Conciliacao!BE311,df_extratos!G:G,"DEBITO")+SUMIFS(df_extratos!I:I,df_extratos!F:F,Conciliacao!BF311,df_extratos!G:G,"DEBITO")+SUMIFS(df_extratos!I:I,df_extratos!F:F,Conciliacao!BG311,df_extratos!G:G,"DEBITO")</f>
        <v/>
      </c>
      <c r="N311" s="11">
        <f>M311-SUM(I311:L311)</f>
        <v/>
      </c>
      <c r="O311" s="25">
        <f>SUMIFS(df_ajustes_conciliaco!D:D,df_ajustes_conciliaco!C:C,Conciliacao!A311)</f>
        <v/>
      </c>
      <c r="P311" s="22">
        <f>N311+H311-O311</f>
        <v/>
      </c>
      <c r="BD311" s="20" t="n">
        <v>45967.5</v>
      </c>
      <c r="BE311" s="20" t="n">
        <v>45967.125</v>
      </c>
      <c r="BF311" s="20" t="n">
        <v>45967.54166666666</v>
      </c>
      <c r="BG311" s="20" t="n">
        <v>45967.625</v>
      </c>
    </row>
    <row r="312">
      <c r="A312" s="5">
        <f>A311+1</f>
        <v/>
      </c>
      <c r="B312" s="3">
        <f>-SUMIFS(df_extrato_zig!G:G,df_extrato_zig!E:E,Conciliacao!A312,df_extrato_zig!D:D,"Saque")-SUMIFS(df_extrato_zig!G:G,df_extrato_zig!E:E,Conciliacao!A312,df_extrato_zig!D:D,"Antecipação")</f>
        <v/>
      </c>
      <c r="C312" s="3">
        <f>SUMIFS(df_extrato_zig!E:E,df_extrato_zig!L:L,Conciliacao!A312,df_extrato_zig!F:F,"DINHEIRO")</f>
        <v/>
      </c>
      <c r="D312" s="3">
        <f>SUMIFS(view_parc_agrup!H:H,view_parc_agrup!G:G,Conciliacao!A312)</f>
        <v/>
      </c>
      <c r="E312" s="3">
        <f>SUMIFS(df_mutuos!I:I,df_mutuos!B:B,Conciliacao!A312)</f>
        <v/>
      </c>
      <c r="F312" s="6">
        <f>SUMIFS(df_bloqueios_judiciais!E:E,df_bloqueios_judiciais!D:D,Conciliacao!A312,df_bloqueios_judiciais!E:E,"&gt;0")</f>
        <v/>
      </c>
      <c r="G312" s="7">
        <f>SUMIFS(df_extratos!I:I,df_extratos!F:F,Conciliacao!BD312,df_extratos!G:G,"CREDITO")+SUMIFS(df_extratos!I:I,df_extratos!F:F,Conciliacao!A312,df_extratos!G:G,"CREDITO")+SUMIFS(df_extratos!I:I,df_extratos!F:F,Conciliacao!BE312,df_extratos!G:G,"CREDITO")+SUMIFS(df_extratos!I:I,df_extratos!F:F,Conciliacao!BF312,df_extratos!G:G,"CREDITO")+SUMIFS(df_extratos!I:I,df_extratos!F:F,Conciliacao!BG312,df_extratos!G:G,"CREDITO")</f>
        <v/>
      </c>
      <c r="H312" s="9">
        <f>G312-SUM(B312:F312)</f>
        <v/>
      </c>
      <c r="I312" s="4">
        <f>SUMIFS(df_blueme_sem_parcelamento!E:E,df_blueme_sem_parcelamento!H:H,Conciliacao!A312)*(-1)</f>
        <v/>
      </c>
      <c r="J312" s="4">
        <f>SUMIFS(df_blueme_com_parcelamento!J:J,df_blueme_com_parcelamento!M:M,Conciliacao!A312)*(-1)</f>
        <v/>
      </c>
      <c r="K312" s="4">
        <f>SUMIFS(df_mutuos!J:J,df_mutuos!B:B,Conciliacao!A312)*(-1)</f>
        <v/>
      </c>
      <c r="L312" s="8">
        <f>SUMIFS(df_bloqueios_judiciais!E:E,df_bloqueios_judiciais!D:D,Conciliacao!A312,df_bloqueios_judiciais!E:E,"&lt;0")</f>
        <v/>
      </c>
      <c r="M312" s="10">
        <f>SUMIFS(df_extratos!I:I,df_extratos!F:F,Conciliacao!BD312,df_extratos!G:G,"DEBITO")+SUMIFS(df_extratos!I:I,df_extratos!F:F,Conciliacao!A312,df_extratos!G:G,"DEBITO")+SUMIFS(df_extratos!I:I,df_extratos!F:F,Conciliacao!BE312,df_extratos!G:G,"DEBITO")+SUMIFS(df_extratos!I:I,df_extratos!F:F,Conciliacao!BF312,df_extratos!G:G,"DEBITO")+SUMIFS(df_extratos!I:I,df_extratos!F:F,Conciliacao!BG312,df_extratos!G:G,"DEBITO")</f>
        <v/>
      </c>
      <c r="N312" s="11">
        <f>M312-SUM(I312:L312)</f>
        <v/>
      </c>
      <c r="O312" s="25">
        <f>SUMIFS(df_ajustes_conciliaco!D:D,df_ajustes_conciliaco!C:C,Conciliacao!A312)</f>
        <v/>
      </c>
      <c r="P312" s="22">
        <f>N312+H312-O312</f>
        <v/>
      </c>
      <c r="BD312" s="20" t="n">
        <v>45968.5</v>
      </c>
      <c r="BE312" s="20" t="n">
        <v>45968.125</v>
      </c>
      <c r="BF312" s="20" t="n">
        <v>45968.54166666666</v>
      </c>
      <c r="BG312" s="20" t="n">
        <v>45968.625</v>
      </c>
    </row>
    <row r="313">
      <c r="A313" s="5">
        <f>A312+1</f>
        <v/>
      </c>
      <c r="B313" s="3">
        <f>-SUMIFS(df_extrato_zig!G:G,df_extrato_zig!E:E,Conciliacao!A313,df_extrato_zig!D:D,"Saque")-SUMIFS(df_extrato_zig!G:G,df_extrato_zig!E:E,Conciliacao!A313,df_extrato_zig!D:D,"Antecipação")</f>
        <v/>
      </c>
      <c r="C313" s="3">
        <f>SUMIFS(df_extrato_zig!E:E,df_extrato_zig!L:L,Conciliacao!A313,df_extrato_zig!F:F,"DINHEIRO")</f>
        <v/>
      </c>
      <c r="D313" s="3">
        <f>SUMIFS(view_parc_agrup!H:H,view_parc_agrup!G:G,Conciliacao!A313)</f>
        <v/>
      </c>
      <c r="E313" s="3">
        <f>SUMIFS(df_mutuos!I:I,df_mutuos!B:B,Conciliacao!A313)</f>
        <v/>
      </c>
      <c r="F313" s="6">
        <f>SUMIFS(df_bloqueios_judiciais!E:E,df_bloqueios_judiciais!D:D,Conciliacao!A313,df_bloqueios_judiciais!E:E,"&gt;0")</f>
        <v/>
      </c>
      <c r="G313" s="7">
        <f>SUMIFS(df_extratos!I:I,df_extratos!F:F,Conciliacao!BD313,df_extratos!G:G,"CREDITO")+SUMIFS(df_extratos!I:I,df_extratos!F:F,Conciliacao!A313,df_extratos!G:G,"CREDITO")+SUMIFS(df_extratos!I:I,df_extratos!F:F,Conciliacao!BE313,df_extratos!G:G,"CREDITO")+SUMIFS(df_extratos!I:I,df_extratos!F:F,Conciliacao!BF313,df_extratos!G:G,"CREDITO")+SUMIFS(df_extratos!I:I,df_extratos!F:F,Conciliacao!BG313,df_extratos!G:G,"CREDITO")</f>
        <v/>
      </c>
      <c r="H313" s="9">
        <f>G313-SUM(B313:F313)</f>
        <v/>
      </c>
      <c r="I313" s="4">
        <f>SUMIFS(df_blueme_sem_parcelamento!E:E,df_blueme_sem_parcelamento!H:H,Conciliacao!A313)*(-1)</f>
        <v/>
      </c>
      <c r="J313" s="4">
        <f>SUMIFS(df_blueme_com_parcelamento!J:J,df_blueme_com_parcelamento!M:M,Conciliacao!A313)*(-1)</f>
        <v/>
      </c>
      <c r="K313" s="4">
        <f>SUMIFS(df_mutuos!J:J,df_mutuos!B:B,Conciliacao!A313)*(-1)</f>
        <v/>
      </c>
      <c r="L313" s="8">
        <f>SUMIFS(df_bloqueios_judiciais!E:E,df_bloqueios_judiciais!D:D,Conciliacao!A313,df_bloqueios_judiciais!E:E,"&lt;0")</f>
        <v/>
      </c>
      <c r="M313" s="10">
        <f>SUMIFS(df_extratos!I:I,df_extratos!F:F,Conciliacao!BD313,df_extratos!G:G,"DEBITO")+SUMIFS(df_extratos!I:I,df_extratos!F:F,Conciliacao!A313,df_extratos!G:G,"DEBITO")+SUMIFS(df_extratos!I:I,df_extratos!F:F,Conciliacao!BE313,df_extratos!G:G,"DEBITO")+SUMIFS(df_extratos!I:I,df_extratos!F:F,Conciliacao!BF313,df_extratos!G:G,"DEBITO")+SUMIFS(df_extratos!I:I,df_extratos!F:F,Conciliacao!BG313,df_extratos!G:G,"DEBITO")</f>
        <v/>
      </c>
      <c r="N313" s="11">
        <f>M313-SUM(I313:L313)</f>
        <v/>
      </c>
      <c r="O313" s="25">
        <f>SUMIFS(df_ajustes_conciliaco!D:D,df_ajustes_conciliaco!C:C,Conciliacao!A313)</f>
        <v/>
      </c>
      <c r="P313" s="22">
        <f>N313+H313-O313</f>
        <v/>
      </c>
      <c r="BD313" s="20" t="n">
        <v>45969.5</v>
      </c>
      <c r="BE313" s="20" t="n">
        <v>45969.125</v>
      </c>
      <c r="BF313" s="20" t="n">
        <v>45969.54166666666</v>
      </c>
      <c r="BG313" s="20" t="n">
        <v>45969.625</v>
      </c>
    </row>
    <row r="314">
      <c r="A314" s="5">
        <f>A313+1</f>
        <v/>
      </c>
      <c r="B314" s="3">
        <f>-SUMIFS(df_extrato_zig!G:G,df_extrato_zig!E:E,Conciliacao!A314,df_extrato_zig!D:D,"Saque")-SUMIFS(df_extrato_zig!G:G,df_extrato_zig!E:E,Conciliacao!A314,df_extrato_zig!D:D,"Antecipação")</f>
        <v/>
      </c>
      <c r="C314" s="3">
        <f>SUMIFS(df_extrato_zig!E:E,df_extrato_zig!L:L,Conciliacao!A314,df_extrato_zig!F:F,"DINHEIRO")</f>
        <v/>
      </c>
      <c r="D314" s="3">
        <f>SUMIFS(view_parc_agrup!H:H,view_parc_agrup!G:G,Conciliacao!A314)</f>
        <v/>
      </c>
      <c r="E314" s="3">
        <f>SUMIFS(df_mutuos!I:I,df_mutuos!B:B,Conciliacao!A314)</f>
        <v/>
      </c>
      <c r="F314" s="6">
        <f>SUMIFS(df_bloqueios_judiciais!E:E,df_bloqueios_judiciais!D:D,Conciliacao!A314,df_bloqueios_judiciais!E:E,"&gt;0")</f>
        <v/>
      </c>
      <c r="G314" s="7">
        <f>SUMIFS(df_extratos!I:I,df_extratos!F:F,Conciliacao!BD314,df_extratos!G:G,"CREDITO")+SUMIFS(df_extratos!I:I,df_extratos!F:F,Conciliacao!A314,df_extratos!G:G,"CREDITO")+SUMIFS(df_extratos!I:I,df_extratos!F:F,Conciliacao!BE314,df_extratos!G:G,"CREDITO")+SUMIFS(df_extratos!I:I,df_extratos!F:F,Conciliacao!BF314,df_extratos!G:G,"CREDITO")+SUMIFS(df_extratos!I:I,df_extratos!F:F,Conciliacao!BG314,df_extratos!G:G,"CREDITO")</f>
        <v/>
      </c>
      <c r="H314" s="9">
        <f>G314-SUM(B314:F314)</f>
        <v/>
      </c>
      <c r="I314" s="4">
        <f>SUMIFS(df_blueme_sem_parcelamento!E:E,df_blueme_sem_parcelamento!H:H,Conciliacao!A314)*(-1)</f>
        <v/>
      </c>
      <c r="J314" s="4">
        <f>SUMIFS(df_blueme_com_parcelamento!J:J,df_blueme_com_parcelamento!M:M,Conciliacao!A314)*(-1)</f>
        <v/>
      </c>
      <c r="K314" s="4">
        <f>SUMIFS(df_mutuos!J:J,df_mutuos!B:B,Conciliacao!A314)*(-1)</f>
        <v/>
      </c>
      <c r="L314" s="8">
        <f>SUMIFS(df_bloqueios_judiciais!E:E,df_bloqueios_judiciais!D:D,Conciliacao!A314,df_bloqueios_judiciais!E:E,"&lt;0")</f>
        <v/>
      </c>
      <c r="M314" s="10">
        <f>SUMIFS(df_extratos!I:I,df_extratos!F:F,Conciliacao!BD314,df_extratos!G:G,"DEBITO")+SUMIFS(df_extratos!I:I,df_extratos!F:F,Conciliacao!A314,df_extratos!G:G,"DEBITO")+SUMIFS(df_extratos!I:I,df_extratos!F:F,Conciliacao!BE314,df_extratos!G:G,"DEBITO")+SUMIFS(df_extratos!I:I,df_extratos!F:F,Conciliacao!BF314,df_extratos!G:G,"DEBITO")+SUMIFS(df_extratos!I:I,df_extratos!F:F,Conciliacao!BG314,df_extratos!G:G,"DEBITO")</f>
        <v/>
      </c>
      <c r="N314" s="11">
        <f>M314-SUM(I314:L314)</f>
        <v/>
      </c>
      <c r="O314" s="25">
        <f>SUMIFS(df_ajustes_conciliaco!D:D,df_ajustes_conciliaco!C:C,Conciliacao!A314)</f>
        <v/>
      </c>
      <c r="P314" s="22">
        <f>N314+H314-O314</f>
        <v/>
      </c>
      <c r="BD314" s="20" t="n">
        <v>45970.5</v>
      </c>
      <c r="BE314" s="20" t="n">
        <v>45970.125</v>
      </c>
      <c r="BF314" s="20" t="n">
        <v>45970.54166666666</v>
      </c>
      <c r="BG314" s="20" t="n">
        <v>45970.625</v>
      </c>
    </row>
    <row r="315">
      <c r="A315" s="5">
        <f>A314+1</f>
        <v/>
      </c>
      <c r="B315" s="3">
        <f>-SUMIFS(df_extrato_zig!G:G,df_extrato_zig!E:E,Conciliacao!A315,df_extrato_zig!D:D,"Saque")-SUMIFS(df_extrato_zig!G:G,df_extrato_zig!E:E,Conciliacao!A315,df_extrato_zig!D:D,"Antecipação")</f>
        <v/>
      </c>
      <c r="C315" s="3">
        <f>SUMIFS(df_extrato_zig!E:E,df_extrato_zig!L:L,Conciliacao!A315,df_extrato_zig!F:F,"DINHEIRO")</f>
        <v/>
      </c>
      <c r="D315" s="3">
        <f>SUMIFS(view_parc_agrup!H:H,view_parc_agrup!G:G,Conciliacao!A315)</f>
        <v/>
      </c>
      <c r="E315" s="3">
        <f>SUMIFS(df_mutuos!I:I,df_mutuos!B:B,Conciliacao!A315)</f>
        <v/>
      </c>
      <c r="F315" s="6">
        <f>SUMIFS(df_bloqueios_judiciais!E:E,df_bloqueios_judiciais!D:D,Conciliacao!A315,df_bloqueios_judiciais!E:E,"&gt;0")</f>
        <v/>
      </c>
      <c r="G315" s="7">
        <f>SUMIFS(df_extratos!I:I,df_extratos!F:F,Conciliacao!BD315,df_extratos!G:G,"CREDITO")+SUMIFS(df_extratos!I:I,df_extratos!F:F,Conciliacao!A315,df_extratos!G:G,"CREDITO")+SUMIFS(df_extratos!I:I,df_extratos!F:F,Conciliacao!BE315,df_extratos!G:G,"CREDITO")+SUMIFS(df_extratos!I:I,df_extratos!F:F,Conciliacao!BF315,df_extratos!G:G,"CREDITO")+SUMIFS(df_extratos!I:I,df_extratos!F:F,Conciliacao!BG315,df_extratos!G:G,"CREDITO")</f>
        <v/>
      </c>
      <c r="H315" s="9">
        <f>G315-SUM(B315:F315)</f>
        <v/>
      </c>
      <c r="I315" s="4">
        <f>SUMIFS(df_blueme_sem_parcelamento!E:E,df_blueme_sem_parcelamento!H:H,Conciliacao!A315)*(-1)</f>
        <v/>
      </c>
      <c r="J315" s="4">
        <f>SUMIFS(df_blueme_com_parcelamento!J:J,df_blueme_com_parcelamento!M:M,Conciliacao!A315)*(-1)</f>
        <v/>
      </c>
      <c r="K315" s="4">
        <f>SUMIFS(df_mutuos!J:J,df_mutuos!B:B,Conciliacao!A315)*(-1)</f>
        <v/>
      </c>
      <c r="L315" s="8">
        <f>SUMIFS(df_bloqueios_judiciais!E:E,df_bloqueios_judiciais!D:D,Conciliacao!A315,df_bloqueios_judiciais!E:E,"&lt;0")</f>
        <v/>
      </c>
      <c r="M315" s="10">
        <f>SUMIFS(df_extratos!I:I,df_extratos!F:F,Conciliacao!BD315,df_extratos!G:G,"DEBITO")+SUMIFS(df_extratos!I:I,df_extratos!F:F,Conciliacao!A315,df_extratos!G:G,"DEBITO")+SUMIFS(df_extratos!I:I,df_extratos!F:F,Conciliacao!BE315,df_extratos!G:G,"DEBITO")+SUMIFS(df_extratos!I:I,df_extratos!F:F,Conciliacao!BF315,df_extratos!G:G,"DEBITO")+SUMIFS(df_extratos!I:I,df_extratos!F:F,Conciliacao!BG315,df_extratos!G:G,"DEBITO")</f>
        <v/>
      </c>
      <c r="N315" s="11">
        <f>M315-SUM(I315:L315)</f>
        <v/>
      </c>
      <c r="O315" s="25">
        <f>SUMIFS(df_ajustes_conciliaco!D:D,df_ajustes_conciliaco!C:C,Conciliacao!A315)</f>
        <v/>
      </c>
      <c r="P315" s="22">
        <f>N315+H315-O315</f>
        <v/>
      </c>
      <c r="BD315" s="20" t="n">
        <v>45971.5</v>
      </c>
      <c r="BE315" s="20" t="n">
        <v>45971.125</v>
      </c>
      <c r="BF315" s="20" t="n">
        <v>45971.54166666666</v>
      </c>
      <c r="BG315" s="20" t="n">
        <v>45971.625</v>
      </c>
    </row>
    <row r="316">
      <c r="A316" s="5">
        <f>A315+1</f>
        <v/>
      </c>
      <c r="B316" s="3">
        <f>-SUMIFS(df_extrato_zig!G:G,df_extrato_zig!E:E,Conciliacao!A316,df_extrato_zig!D:D,"Saque")-SUMIFS(df_extrato_zig!G:G,df_extrato_zig!E:E,Conciliacao!A316,df_extrato_zig!D:D,"Antecipação")</f>
        <v/>
      </c>
      <c r="C316" s="3">
        <f>SUMIFS(df_extrato_zig!E:E,df_extrato_zig!L:L,Conciliacao!A316,df_extrato_zig!F:F,"DINHEIRO")</f>
        <v/>
      </c>
      <c r="D316" s="3">
        <f>SUMIFS(view_parc_agrup!H:H,view_parc_agrup!G:G,Conciliacao!A316)</f>
        <v/>
      </c>
      <c r="E316" s="3">
        <f>SUMIFS(df_mutuos!I:I,df_mutuos!B:B,Conciliacao!A316)</f>
        <v/>
      </c>
      <c r="F316" s="6">
        <f>SUMIFS(df_bloqueios_judiciais!E:E,df_bloqueios_judiciais!D:D,Conciliacao!A316,df_bloqueios_judiciais!E:E,"&gt;0")</f>
        <v/>
      </c>
      <c r="G316" s="7">
        <f>SUMIFS(df_extratos!I:I,df_extratos!F:F,Conciliacao!BD316,df_extratos!G:G,"CREDITO")+SUMIFS(df_extratos!I:I,df_extratos!F:F,Conciliacao!A316,df_extratos!G:G,"CREDITO")+SUMIFS(df_extratos!I:I,df_extratos!F:F,Conciliacao!BE316,df_extratos!G:G,"CREDITO")+SUMIFS(df_extratos!I:I,df_extratos!F:F,Conciliacao!BF316,df_extratos!G:G,"CREDITO")+SUMIFS(df_extratos!I:I,df_extratos!F:F,Conciliacao!BG316,df_extratos!G:G,"CREDITO")</f>
        <v/>
      </c>
      <c r="H316" s="9">
        <f>G316-SUM(B316:F316)</f>
        <v/>
      </c>
      <c r="I316" s="4">
        <f>SUMIFS(df_blueme_sem_parcelamento!E:E,df_blueme_sem_parcelamento!H:H,Conciliacao!A316)*(-1)</f>
        <v/>
      </c>
      <c r="J316" s="4">
        <f>SUMIFS(df_blueme_com_parcelamento!J:J,df_blueme_com_parcelamento!M:M,Conciliacao!A316)*(-1)</f>
        <v/>
      </c>
      <c r="K316" s="4">
        <f>SUMIFS(df_mutuos!J:J,df_mutuos!B:B,Conciliacao!A316)*(-1)</f>
        <v/>
      </c>
      <c r="L316" s="8">
        <f>SUMIFS(df_bloqueios_judiciais!E:E,df_bloqueios_judiciais!D:D,Conciliacao!A316,df_bloqueios_judiciais!E:E,"&lt;0")</f>
        <v/>
      </c>
      <c r="M316" s="10">
        <f>SUMIFS(df_extratos!I:I,df_extratos!F:F,Conciliacao!BD316,df_extratos!G:G,"DEBITO")+SUMIFS(df_extratos!I:I,df_extratos!F:F,Conciliacao!A316,df_extratos!G:G,"DEBITO")+SUMIFS(df_extratos!I:I,df_extratos!F:F,Conciliacao!BE316,df_extratos!G:G,"DEBITO")+SUMIFS(df_extratos!I:I,df_extratos!F:F,Conciliacao!BF316,df_extratos!G:G,"DEBITO")+SUMIFS(df_extratos!I:I,df_extratos!F:F,Conciliacao!BG316,df_extratos!G:G,"DEBITO")</f>
        <v/>
      </c>
      <c r="N316" s="11">
        <f>M316-SUM(I316:L316)</f>
        <v/>
      </c>
      <c r="O316" s="25">
        <f>SUMIFS(df_ajustes_conciliaco!D:D,df_ajustes_conciliaco!C:C,Conciliacao!A316)</f>
        <v/>
      </c>
      <c r="P316" s="22">
        <f>N316+H316-O316</f>
        <v/>
      </c>
      <c r="BD316" s="20" t="n">
        <v>45972.5</v>
      </c>
      <c r="BE316" s="20" t="n">
        <v>45972.125</v>
      </c>
      <c r="BF316" s="20" t="n">
        <v>45972.54166666666</v>
      </c>
      <c r="BG316" s="20" t="n">
        <v>45972.625</v>
      </c>
    </row>
    <row r="317">
      <c r="A317" s="5">
        <f>A316+1</f>
        <v/>
      </c>
      <c r="B317" s="3">
        <f>-SUMIFS(df_extrato_zig!G:G,df_extrato_zig!E:E,Conciliacao!A317,df_extrato_zig!D:D,"Saque")-SUMIFS(df_extrato_zig!G:G,df_extrato_zig!E:E,Conciliacao!A317,df_extrato_zig!D:D,"Antecipação")</f>
        <v/>
      </c>
      <c r="C317" s="3">
        <f>SUMIFS(df_extrato_zig!E:E,df_extrato_zig!L:L,Conciliacao!A317,df_extrato_zig!F:F,"DINHEIRO")</f>
        <v/>
      </c>
      <c r="D317" s="3">
        <f>SUMIFS(view_parc_agrup!H:H,view_parc_agrup!G:G,Conciliacao!A317)</f>
        <v/>
      </c>
      <c r="E317" s="3">
        <f>SUMIFS(df_mutuos!I:I,df_mutuos!B:B,Conciliacao!A317)</f>
        <v/>
      </c>
      <c r="F317" s="6">
        <f>SUMIFS(df_bloqueios_judiciais!E:E,df_bloqueios_judiciais!D:D,Conciliacao!A317,df_bloqueios_judiciais!E:E,"&gt;0")</f>
        <v/>
      </c>
      <c r="G317" s="7">
        <f>SUMIFS(df_extratos!I:I,df_extratos!F:F,Conciliacao!BD317,df_extratos!G:G,"CREDITO")+SUMIFS(df_extratos!I:I,df_extratos!F:F,Conciliacao!A317,df_extratos!G:G,"CREDITO")+SUMIFS(df_extratos!I:I,df_extratos!F:F,Conciliacao!BE317,df_extratos!G:G,"CREDITO")+SUMIFS(df_extratos!I:I,df_extratos!F:F,Conciliacao!BF317,df_extratos!G:G,"CREDITO")+SUMIFS(df_extratos!I:I,df_extratos!F:F,Conciliacao!BG317,df_extratos!G:G,"CREDITO")</f>
        <v/>
      </c>
      <c r="H317" s="9">
        <f>G317-SUM(B317:F317)</f>
        <v/>
      </c>
      <c r="I317" s="4">
        <f>SUMIFS(df_blueme_sem_parcelamento!E:E,df_blueme_sem_parcelamento!H:H,Conciliacao!A317)*(-1)</f>
        <v/>
      </c>
      <c r="J317" s="4">
        <f>SUMIFS(df_blueme_com_parcelamento!J:J,df_blueme_com_parcelamento!M:M,Conciliacao!A317)*(-1)</f>
        <v/>
      </c>
      <c r="K317" s="4">
        <f>SUMIFS(df_mutuos!J:J,df_mutuos!B:B,Conciliacao!A317)*(-1)</f>
        <v/>
      </c>
      <c r="L317" s="8">
        <f>SUMIFS(df_bloqueios_judiciais!E:E,df_bloqueios_judiciais!D:D,Conciliacao!A317,df_bloqueios_judiciais!E:E,"&lt;0")</f>
        <v/>
      </c>
      <c r="M317" s="10">
        <f>SUMIFS(df_extratos!I:I,df_extratos!F:F,Conciliacao!BD317,df_extratos!G:G,"DEBITO")+SUMIFS(df_extratos!I:I,df_extratos!F:F,Conciliacao!A317,df_extratos!G:G,"DEBITO")+SUMIFS(df_extratos!I:I,df_extratos!F:F,Conciliacao!BE317,df_extratos!G:G,"DEBITO")+SUMIFS(df_extratos!I:I,df_extratos!F:F,Conciliacao!BF317,df_extratos!G:G,"DEBITO")+SUMIFS(df_extratos!I:I,df_extratos!F:F,Conciliacao!BG317,df_extratos!G:G,"DEBITO")</f>
        <v/>
      </c>
      <c r="N317" s="11">
        <f>M317-SUM(I317:L317)</f>
        <v/>
      </c>
      <c r="O317" s="25">
        <f>SUMIFS(df_ajustes_conciliaco!D:D,df_ajustes_conciliaco!C:C,Conciliacao!A317)</f>
        <v/>
      </c>
      <c r="P317" s="22">
        <f>N317+H317-O317</f>
        <v/>
      </c>
      <c r="BD317" s="20" t="n">
        <v>45973.5</v>
      </c>
      <c r="BE317" s="20" t="n">
        <v>45973.125</v>
      </c>
      <c r="BF317" s="20" t="n">
        <v>45973.54166666666</v>
      </c>
      <c r="BG317" s="20" t="n">
        <v>45973.625</v>
      </c>
    </row>
    <row r="318">
      <c r="A318" s="5">
        <f>A317+1</f>
        <v/>
      </c>
      <c r="B318" s="3">
        <f>-SUMIFS(df_extrato_zig!G:G,df_extrato_zig!E:E,Conciliacao!A318,df_extrato_zig!D:D,"Saque")-SUMIFS(df_extrato_zig!G:G,df_extrato_zig!E:E,Conciliacao!A318,df_extrato_zig!D:D,"Antecipação")</f>
        <v/>
      </c>
      <c r="C318" s="3">
        <f>SUMIFS(df_extrato_zig!E:E,df_extrato_zig!L:L,Conciliacao!A318,df_extrato_zig!F:F,"DINHEIRO")</f>
        <v/>
      </c>
      <c r="D318" s="3">
        <f>SUMIFS(view_parc_agrup!H:H,view_parc_agrup!G:G,Conciliacao!A318)</f>
        <v/>
      </c>
      <c r="E318" s="3">
        <f>SUMIFS(df_mutuos!I:I,df_mutuos!B:B,Conciliacao!A318)</f>
        <v/>
      </c>
      <c r="F318" s="6">
        <f>SUMIFS(df_bloqueios_judiciais!E:E,df_bloqueios_judiciais!D:D,Conciliacao!A318,df_bloqueios_judiciais!E:E,"&gt;0")</f>
        <v/>
      </c>
      <c r="G318" s="7">
        <f>SUMIFS(df_extratos!I:I,df_extratos!F:F,Conciliacao!BD318,df_extratos!G:G,"CREDITO")+SUMIFS(df_extratos!I:I,df_extratos!F:F,Conciliacao!A318,df_extratos!G:G,"CREDITO")+SUMIFS(df_extratos!I:I,df_extratos!F:F,Conciliacao!BE318,df_extratos!G:G,"CREDITO")+SUMIFS(df_extratos!I:I,df_extratos!F:F,Conciliacao!BF318,df_extratos!G:G,"CREDITO")+SUMIFS(df_extratos!I:I,df_extratos!F:F,Conciliacao!BG318,df_extratos!G:G,"CREDITO")</f>
        <v/>
      </c>
      <c r="H318" s="9">
        <f>G318-SUM(B318:F318)</f>
        <v/>
      </c>
      <c r="I318" s="4">
        <f>SUMIFS(df_blueme_sem_parcelamento!E:E,df_blueme_sem_parcelamento!H:H,Conciliacao!A318)*(-1)</f>
        <v/>
      </c>
      <c r="J318" s="4">
        <f>SUMIFS(df_blueme_com_parcelamento!J:J,df_blueme_com_parcelamento!M:M,Conciliacao!A318)*(-1)</f>
        <v/>
      </c>
      <c r="K318" s="4">
        <f>SUMIFS(df_mutuos!J:J,df_mutuos!B:B,Conciliacao!A318)*(-1)</f>
        <v/>
      </c>
      <c r="L318" s="8">
        <f>SUMIFS(df_bloqueios_judiciais!E:E,df_bloqueios_judiciais!D:D,Conciliacao!A318,df_bloqueios_judiciais!E:E,"&lt;0")</f>
        <v/>
      </c>
      <c r="M318" s="10">
        <f>SUMIFS(df_extratos!I:I,df_extratos!F:F,Conciliacao!BD318,df_extratos!G:G,"DEBITO")+SUMIFS(df_extratos!I:I,df_extratos!F:F,Conciliacao!A318,df_extratos!G:G,"DEBITO")+SUMIFS(df_extratos!I:I,df_extratos!F:F,Conciliacao!BE318,df_extratos!G:G,"DEBITO")+SUMIFS(df_extratos!I:I,df_extratos!F:F,Conciliacao!BF318,df_extratos!G:G,"DEBITO")+SUMIFS(df_extratos!I:I,df_extratos!F:F,Conciliacao!BG318,df_extratos!G:G,"DEBITO")</f>
        <v/>
      </c>
      <c r="N318" s="11">
        <f>M318-SUM(I318:L318)</f>
        <v/>
      </c>
      <c r="O318" s="25">
        <f>SUMIFS(df_ajustes_conciliaco!D:D,df_ajustes_conciliaco!C:C,Conciliacao!A318)</f>
        <v/>
      </c>
      <c r="P318" s="22">
        <f>N318+H318-O318</f>
        <v/>
      </c>
      <c r="BD318" s="20" t="n">
        <v>45974.5</v>
      </c>
      <c r="BE318" s="20" t="n">
        <v>45974.125</v>
      </c>
      <c r="BF318" s="20" t="n">
        <v>45974.54166666666</v>
      </c>
      <c r="BG318" s="20" t="n">
        <v>45974.625</v>
      </c>
    </row>
    <row r="319">
      <c r="A319" s="5">
        <f>A318+1</f>
        <v/>
      </c>
      <c r="B319" s="3">
        <f>-SUMIFS(df_extrato_zig!G:G,df_extrato_zig!E:E,Conciliacao!A319,df_extrato_zig!D:D,"Saque")-SUMIFS(df_extrato_zig!G:G,df_extrato_zig!E:E,Conciliacao!A319,df_extrato_zig!D:D,"Antecipação")</f>
        <v/>
      </c>
      <c r="C319" s="3">
        <f>SUMIFS(df_extrato_zig!E:E,df_extrato_zig!L:L,Conciliacao!A319,df_extrato_zig!F:F,"DINHEIRO")</f>
        <v/>
      </c>
      <c r="D319" s="3">
        <f>SUMIFS(view_parc_agrup!H:H,view_parc_agrup!G:G,Conciliacao!A319)</f>
        <v/>
      </c>
      <c r="E319" s="3">
        <f>SUMIFS(df_mutuos!I:I,df_mutuos!B:B,Conciliacao!A319)</f>
        <v/>
      </c>
      <c r="F319" s="6">
        <f>SUMIFS(df_bloqueios_judiciais!E:E,df_bloqueios_judiciais!D:D,Conciliacao!A319,df_bloqueios_judiciais!E:E,"&gt;0")</f>
        <v/>
      </c>
      <c r="G319" s="7">
        <f>SUMIFS(df_extratos!I:I,df_extratos!F:F,Conciliacao!BD319,df_extratos!G:G,"CREDITO")+SUMIFS(df_extratos!I:I,df_extratos!F:F,Conciliacao!A319,df_extratos!G:G,"CREDITO")+SUMIFS(df_extratos!I:I,df_extratos!F:F,Conciliacao!BE319,df_extratos!G:G,"CREDITO")+SUMIFS(df_extratos!I:I,df_extratos!F:F,Conciliacao!BF319,df_extratos!G:G,"CREDITO")+SUMIFS(df_extratos!I:I,df_extratos!F:F,Conciliacao!BG319,df_extratos!G:G,"CREDITO")</f>
        <v/>
      </c>
      <c r="H319" s="9">
        <f>G319-SUM(B319:F319)</f>
        <v/>
      </c>
      <c r="I319" s="4">
        <f>SUMIFS(df_blueme_sem_parcelamento!E:E,df_blueme_sem_parcelamento!H:H,Conciliacao!A319)*(-1)</f>
        <v/>
      </c>
      <c r="J319" s="4">
        <f>SUMIFS(df_blueme_com_parcelamento!J:J,df_blueme_com_parcelamento!M:M,Conciliacao!A319)*(-1)</f>
        <v/>
      </c>
      <c r="K319" s="4">
        <f>SUMIFS(df_mutuos!J:J,df_mutuos!B:B,Conciliacao!A319)*(-1)</f>
        <v/>
      </c>
      <c r="L319" s="8">
        <f>SUMIFS(df_bloqueios_judiciais!E:E,df_bloqueios_judiciais!D:D,Conciliacao!A319,df_bloqueios_judiciais!E:E,"&lt;0")</f>
        <v/>
      </c>
      <c r="M319" s="10">
        <f>SUMIFS(df_extratos!I:I,df_extratos!F:F,Conciliacao!BD319,df_extratos!G:G,"DEBITO")+SUMIFS(df_extratos!I:I,df_extratos!F:F,Conciliacao!A319,df_extratos!G:G,"DEBITO")+SUMIFS(df_extratos!I:I,df_extratos!F:F,Conciliacao!BE319,df_extratos!G:G,"DEBITO")+SUMIFS(df_extratos!I:I,df_extratos!F:F,Conciliacao!BF319,df_extratos!G:G,"DEBITO")+SUMIFS(df_extratos!I:I,df_extratos!F:F,Conciliacao!BG319,df_extratos!G:G,"DEBITO")</f>
        <v/>
      </c>
      <c r="N319" s="11">
        <f>M319-SUM(I319:L319)</f>
        <v/>
      </c>
      <c r="O319" s="25">
        <f>SUMIFS(df_ajustes_conciliaco!D:D,df_ajustes_conciliaco!C:C,Conciliacao!A319)</f>
        <v/>
      </c>
      <c r="P319" s="22">
        <f>N319+H319-O319</f>
        <v/>
      </c>
      <c r="BD319" s="20" t="n">
        <v>45975.5</v>
      </c>
      <c r="BE319" s="20" t="n">
        <v>45975.125</v>
      </c>
      <c r="BF319" s="20" t="n">
        <v>45975.54166666666</v>
      </c>
      <c r="BG319" s="20" t="n">
        <v>45975.625</v>
      </c>
    </row>
    <row r="320">
      <c r="A320" s="5">
        <f>A319+1</f>
        <v/>
      </c>
      <c r="B320" s="3">
        <f>-SUMIFS(df_extrato_zig!G:G,df_extrato_zig!E:E,Conciliacao!A320,df_extrato_zig!D:D,"Saque")-SUMIFS(df_extrato_zig!G:G,df_extrato_zig!E:E,Conciliacao!A320,df_extrato_zig!D:D,"Antecipação")</f>
        <v/>
      </c>
      <c r="C320" s="3">
        <f>SUMIFS(df_extrato_zig!E:E,df_extrato_zig!L:L,Conciliacao!A320,df_extrato_zig!F:F,"DINHEIRO")</f>
        <v/>
      </c>
      <c r="D320" s="3">
        <f>SUMIFS(view_parc_agrup!H:H,view_parc_agrup!G:G,Conciliacao!A320)</f>
        <v/>
      </c>
      <c r="E320" s="3">
        <f>SUMIFS(df_mutuos!I:I,df_mutuos!B:B,Conciliacao!A320)</f>
        <v/>
      </c>
      <c r="F320" s="6">
        <f>SUMIFS(df_bloqueios_judiciais!E:E,df_bloqueios_judiciais!D:D,Conciliacao!A320,df_bloqueios_judiciais!E:E,"&gt;0")</f>
        <v/>
      </c>
      <c r="G320" s="7">
        <f>SUMIFS(df_extratos!I:I,df_extratos!F:F,Conciliacao!BD320,df_extratos!G:G,"CREDITO")+SUMIFS(df_extratos!I:I,df_extratos!F:F,Conciliacao!A320,df_extratos!G:G,"CREDITO")+SUMIFS(df_extratos!I:I,df_extratos!F:F,Conciliacao!BE320,df_extratos!G:G,"CREDITO")+SUMIFS(df_extratos!I:I,df_extratos!F:F,Conciliacao!BF320,df_extratos!G:G,"CREDITO")+SUMIFS(df_extratos!I:I,df_extratos!F:F,Conciliacao!BG320,df_extratos!G:G,"CREDITO")</f>
        <v/>
      </c>
      <c r="H320" s="9">
        <f>G320-SUM(B320:F320)</f>
        <v/>
      </c>
      <c r="I320" s="4">
        <f>SUMIFS(df_blueme_sem_parcelamento!E:E,df_blueme_sem_parcelamento!H:H,Conciliacao!A320)*(-1)</f>
        <v/>
      </c>
      <c r="J320" s="4">
        <f>SUMIFS(df_blueme_com_parcelamento!J:J,df_blueme_com_parcelamento!M:M,Conciliacao!A320)*(-1)</f>
        <v/>
      </c>
      <c r="K320" s="4">
        <f>SUMIFS(df_mutuos!J:J,df_mutuos!B:B,Conciliacao!A320)*(-1)</f>
        <v/>
      </c>
      <c r="L320" s="8">
        <f>SUMIFS(df_bloqueios_judiciais!E:E,df_bloqueios_judiciais!D:D,Conciliacao!A320,df_bloqueios_judiciais!E:E,"&lt;0")</f>
        <v/>
      </c>
      <c r="M320" s="10">
        <f>SUMIFS(df_extratos!I:I,df_extratos!F:F,Conciliacao!BD320,df_extratos!G:G,"DEBITO")+SUMIFS(df_extratos!I:I,df_extratos!F:F,Conciliacao!A320,df_extratos!G:G,"DEBITO")+SUMIFS(df_extratos!I:I,df_extratos!F:F,Conciliacao!BE320,df_extratos!G:G,"DEBITO")+SUMIFS(df_extratos!I:I,df_extratos!F:F,Conciliacao!BF320,df_extratos!G:G,"DEBITO")+SUMIFS(df_extratos!I:I,df_extratos!F:F,Conciliacao!BG320,df_extratos!G:G,"DEBITO")</f>
        <v/>
      </c>
      <c r="N320" s="11">
        <f>M320-SUM(I320:L320)</f>
        <v/>
      </c>
      <c r="O320" s="25">
        <f>SUMIFS(df_ajustes_conciliaco!D:D,df_ajustes_conciliaco!C:C,Conciliacao!A320)</f>
        <v/>
      </c>
      <c r="P320" s="22">
        <f>N320+H320-O320</f>
        <v/>
      </c>
      <c r="BD320" s="20" t="n">
        <v>45976.5</v>
      </c>
      <c r="BE320" s="20" t="n">
        <v>45976.125</v>
      </c>
      <c r="BF320" s="20" t="n">
        <v>45976.54166666666</v>
      </c>
      <c r="BG320" s="20" t="n">
        <v>45976.625</v>
      </c>
    </row>
    <row r="321">
      <c r="A321" s="5">
        <f>A320+1</f>
        <v/>
      </c>
      <c r="B321" s="3">
        <f>-SUMIFS(df_extrato_zig!G:G,df_extrato_zig!E:E,Conciliacao!A321,df_extrato_zig!D:D,"Saque")-SUMIFS(df_extrato_zig!G:G,df_extrato_zig!E:E,Conciliacao!A321,df_extrato_zig!D:D,"Antecipação")</f>
        <v/>
      </c>
      <c r="C321" s="3">
        <f>SUMIFS(df_extrato_zig!E:E,df_extrato_zig!L:L,Conciliacao!A321,df_extrato_zig!F:F,"DINHEIRO")</f>
        <v/>
      </c>
      <c r="D321" s="3">
        <f>SUMIFS(view_parc_agrup!H:H,view_parc_agrup!G:G,Conciliacao!A321)</f>
        <v/>
      </c>
      <c r="E321" s="3">
        <f>SUMIFS(df_mutuos!I:I,df_mutuos!B:B,Conciliacao!A321)</f>
        <v/>
      </c>
      <c r="F321" s="6">
        <f>SUMIFS(df_bloqueios_judiciais!E:E,df_bloqueios_judiciais!D:D,Conciliacao!A321,df_bloqueios_judiciais!E:E,"&gt;0")</f>
        <v/>
      </c>
      <c r="G321" s="7">
        <f>SUMIFS(df_extratos!I:I,df_extratos!F:F,Conciliacao!BD321,df_extratos!G:G,"CREDITO")+SUMIFS(df_extratos!I:I,df_extratos!F:F,Conciliacao!A321,df_extratos!G:G,"CREDITO")+SUMIFS(df_extratos!I:I,df_extratos!F:F,Conciliacao!BE321,df_extratos!G:G,"CREDITO")+SUMIFS(df_extratos!I:I,df_extratos!F:F,Conciliacao!BF321,df_extratos!G:G,"CREDITO")+SUMIFS(df_extratos!I:I,df_extratos!F:F,Conciliacao!BG321,df_extratos!G:G,"CREDITO")</f>
        <v/>
      </c>
      <c r="H321" s="9">
        <f>G321-SUM(B321:F321)</f>
        <v/>
      </c>
      <c r="I321" s="4">
        <f>SUMIFS(df_blueme_sem_parcelamento!E:E,df_blueme_sem_parcelamento!H:H,Conciliacao!A321)*(-1)</f>
        <v/>
      </c>
      <c r="J321" s="4">
        <f>SUMIFS(df_blueme_com_parcelamento!J:J,df_blueme_com_parcelamento!M:M,Conciliacao!A321)*(-1)</f>
        <v/>
      </c>
      <c r="K321" s="4">
        <f>SUMIFS(df_mutuos!J:J,df_mutuos!B:B,Conciliacao!A321)*(-1)</f>
        <v/>
      </c>
      <c r="L321" s="8">
        <f>SUMIFS(df_bloqueios_judiciais!E:E,df_bloqueios_judiciais!D:D,Conciliacao!A321,df_bloqueios_judiciais!E:E,"&lt;0")</f>
        <v/>
      </c>
      <c r="M321" s="10">
        <f>SUMIFS(df_extratos!I:I,df_extratos!F:F,Conciliacao!BD321,df_extratos!G:G,"DEBITO")+SUMIFS(df_extratos!I:I,df_extratos!F:F,Conciliacao!A321,df_extratos!G:G,"DEBITO")+SUMIFS(df_extratos!I:I,df_extratos!F:F,Conciliacao!BE321,df_extratos!G:G,"DEBITO")+SUMIFS(df_extratos!I:I,df_extratos!F:F,Conciliacao!BF321,df_extratos!G:G,"DEBITO")+SUMIFS(df_extratos!I:I,df_extratos!F:F,Conciliacao!BG321,df_extratos!G:G,"DEBITO")</f>
        <v/>
      </c>
      <c r="N321" s="11">
        <f>M321-SUM(I321:L321)</f>
        <v/>
      </c>
      <c r="O321" s="25">
        <f>SUMIFS(df_ajustes_conciliaco!D:D,df_ajustes_conciliaco!C:C,Conciliacao!A321)</f>
        <v/>
      </c>
      <c r="P321" s="22">
        <f>N321+H321-O321</f>
        <v/>
      </c>
      <c r="BD321" s="20" t="n">
        <v>45977.5</v>
      </c>
      <c r="BE321" s="20" t="n">
        <v>45977.125</v>
      </c>
      <c r="BF321" s="20" t="n">
        <v>45977.54166666666</v>
      </c>
      <c r="BG321" s="20" t="n">
        <v>45977.625</v>
      </c>
    </row>
    <row r="322">
      <c r="A322" s="5">
        <f>A321+1</f>
        <v/>
      </c>
      <c r="B322" s="3">
        <f>-SUMIFS(df_extrato_zig!G:G,df_extrato_zig!E:E,Conciliacao!A322,df_extrato_zig!D:D,"Saque")-SUMIFS(df_extrato_zig!G:G,df_extrato_zig!E:E,Conciliacao!A322,df_extrato_zig!D:D,"Antecipação")</f>
        <v/>
      </c>
      <c r="C322" s="3">
        <f>SUMIFS(df_extrato_zig!E:E,df_extrato_zig!L:L,Conciliacao!A322,df_extrato_zig!F:F,"DINHEIRO")</f>
        <v/>
      </c>
      <c r="D322" s="3">
        <f>SUMIFS(view_parc_agrup!H:H,view_parc_agrup!G:G,Conciliacao!A322)</f>
        <v/>
      </c>
      <c r="E322" s="3">
        <f>SUMIFS(df_mutuos!I:I,df_mutuos!B:B,Conciliacao!A322)</f>
        <v/>
      </c>
      <c r="F322" s="6">
        <f>SUMIFS(df_bloqueios_judiciais!E:E,df_bloqueios_judiciais!D:D,Conciliacao!A322,df_bloqueios_judiciais!E:E,"&gt;0")</f>
        <v/>
      </c>
      <c r="G322" s="7">
        <f>SUMIFS(df_extratos!I:I,df_extratos!F:F,Conciliacao!BD322,df_extratos!G:G,"CREDITO")+SUMIFS(df_extratos!I:I,df_extratos!F:F,Conciliacao!A322,df_extratos!G:G,"CREDITO")+SUMIFS(df_extratos!I:I,df_extratos!F:F,Conciliacao!BE322,df_extratos!G:G,"CREDITO")+SUMIFS(df_extratos!I:I,df_extratos!F:F,Conciliacao!BF322,df_extratos!G:G,"CREDITO")+SUMIFS(df_extratos!I:I,df_extratos!F:F,Conciliacao!BG322,df_extratos!G:G,"CREDITO")</f>
        <v/>
      </c>
      <c r="H322" s="9">
        <f>G322-SUM(B322:F322)</f>
        <v/>
      </c>
      <c r="I322" s="4">
        <f>SUMIFS(df_blueme_sem_parcelamento!E:E,df_blueme_sem_parcelamento!H:H,Conciliacao!A322)*(-1)</f>
        <v/>
      </c>
      <c r="J322" s="4">
        <f>SUMIFS(df_blueme_com_parcelamento!J:J,df_blueme_com_parcelamento!M:M,Conciliacao!A322)*(-1)</f>
        <v/>
      </c>
      <c r="K322" s="4">
        <f>SUMIFS(df_mutuos!J:J,df_mutuos!B:B,Conciliacao!A322)*(-1)</f>
        <v/>
      </c>
      <c r="L322" s="8">
        <f>SUMIFS(df_bloqueios_judiciais!E:E,df_bloqueios_judiciais!D:D,Conciliacao!A322,df_bloqueios_judiciais!E:E,"&lt;0")</f>
        <v/>
      </c>
      <c r="M322" s="10">
        <f>SUMIFS(df_extratos!I:I,df_extratos!F:F,Conciliacao!BD322,df_extratos!G:G,"DEBITO")+SUMIFS(df_extratos!I:I,df_extratos!F:F,Conciliacao!A322,df_extratos!G:G,"DEBITO")+SUMIFS(df_extratos!I:I,df_extratos!F:F,Conciliacao!BE322,df_extratos!G:G,"DEBITO")+SUMIFS(df_extratos!I:I,df_extratos!F:F,Conciliacao!BF322,df_extratos!G:G,"DEBITO")+SUMIFS(df_extratos!I:I,df_extratos!F:F,Conciliacao!BG322,df_extratos!G:G,"DEBITO")</f>
        <v/>
      </c>
      <c r="N322" s="11">
        <f>M322-SUM(I322:L322)</f>
        <v/>
      </c>
      <c r="O322" s="25">
        <f>SUMIFS(df_ajustes_conciliaco!D:D,df_ajustes_conciliaco!C:C,Conciliacao!A322)</f>
        <v/>
      </c>
      <c r="P322" s="22">
        <f>N322+H322-O322</f>
        <v/>
      </c>
      <c r="BD322" s="20" t="n">
        <v>45978.5</v>
      </c>
      <c r="BE322" s="20" t="n">
        <v>45978.125</v>
      </c>
      <c r="BF322" s="20" t="n">
        <v>45978.54166666666</v>
      </c>
      <c r="BG322" s="20" t="n">
        <v>45978.625</v>
      </c>
    </row>
    <row r="323">
      <c r="A323" s="5">
        <f>A322+1</f>
        <v/>
      </c>
      <c r="B323" s="3">
        <f>-SUMIFS(df_extrato_zig!G:G,df_extrato_zig!E:E,Conciliacao!A323,df_extrato_zig!D:D,"Saque")-SUMIFS(df_extrato_zig!G:G,df_extrato_zig!E:E,Conciliacao!A323,df_extrato_zig!D:D,"Antecipação")</f>
        <v/>
      </c>
      <c r="C323" s="3">
        <f>SUMIFS(df_extrato_zig!E:E,df_extrato_zig!L:L,Conciliacao!A323,df_extrato_zig!F:F,"DINHEIRO")</f>
        <v/>
      </c>
      <c r="D323" s="3">
        <f>SUMIFS(view_parc_agrup!H:H,view_parc_agrup!G:G,Conciliacao!A323)</f>
        <v/>
      </c>
      <c r="E323" s="3">
        <f>SUMIFS(df_mutuos!I:I,df_mutuos!B:B,Conciliacao!A323)</f>
        <v/>
      </c>
      <c r="F323" s="6">
        <f>SUMIFS(df_bloqueios_judiciais!E:E,df_bloqueios_judiciais!D:D,Conciliacao!A323,df_bloqueios_judiciais!E:E,"&gt;0")</f>
        <v/>
      </c>
      <c r="G323" s="7">
        <f>SUMIFS(df_extratos!I:I,df_extratos!F:F,Conciliacao!BD323,df_extratos!G:G,"CREDITO")+SUMIFS(df_extratos!I:I,df_extratos!F:F,Conciliacao!A323,df_extratos!G:G,"CREDITO")+SUMIFS(df_extratos!I:I,df_extratos!F:F,Conciliacao!BE323,df_extratos!G:G,"CREDITO")+SUMIFS(df_extratos!I:I,df_extratos!F:F,Conciliacao!BF323,df_extratos!G:G,"CREDITO")+SUMIFS(df_extratos!I:I,df_extratos!F:F,Conciliacao!BG323,df_extratos!G:G,"CREDITO")</f>
        <v/>
      </c>
      <c r="H323" s="9">
        <f>G323-SUM(B323:F323)</f>
        <v/>
      </c>
      <c r="I323" s="4">
        <f>SUMIFS(df_blueme_sem_parcelamento!E:E,df_blueme_sem_parcelamento!H:H,Conciliacao!A323)*(-1)</f>
        <v/>
      </c>
      <c r="J323" s="4">
        <f>SUMIFS(df_blueme_com_parcelamento!J:J,df_blueme_com_parcelamento!M:M,Conciliacao!A323)*(-1)</f>
        <v/>
      </c>
      <c r="K323" s="4">
        <f>SUMIFS(df_mutuos!J:J,df_mutuos!B:B,Conciliacao!A323)*(-1)</f>
        <v/>
      </c>
      <c r="L323" s="8">
        <f>SUMIFS(df_bloqueios_judiciais!E:E,df_bloqueios_judiciais!D:D,Conciliacao!A323,df_bloqueios_judiciais!E:E,"&lt;0")</f>
        <v/>
      </c>
      <c r="M323" s="10">
        <f>SUMIFS(df_extratos!I:I,df_extratos!F:F,Conciliacao!BD323,df_extratos!G:G,"DEBITO")+SUMIFS(df_extratos!I:I,df_extratos!F:F,Conciliacao!A323,df_extratos!G:G,"DEBITO")+SUMIFS(df_extratos!I:I,df_extratos!F:F,Conciliacao!BE323,df_extratos!G:G,"DEBITO")+SUMIFS(df_extratos!I:I,df_extratos!F:F,Conciliacao!BF323,df_extratos!G:G,"DEBITO")+SUMIFS(df_extratos!I:I,df_extratos!F:F,Conciliacao!BG323,df_extratos!G:G,"DEBITO")</f>
        <v/>
      </c>
      <c r="N323" s="11">
        <f>M323-SUM(I323:L323)</f>
        <v/>
      </c>
      <c r="O323" s="25">
        <f>SUMIFS(df_ajustes_conciliaco!D:D,df_ajustes_conciliaco!C:C,Conciliacao!A323)</f>
        <v/>
      </c>
      <c r="P323" s="22">
        <f>N323+H323-O323</f>
        <v/>
      </c>
      <c r="BD323" s="20" t="n">
        <v>45979.5</v>
      </c>
      <c r="BE323" s="20" t="n">
        <v>45979.125</v>
      </c>
      <c r="BF323" s="20" t="n">
        <v>45979.54166666666</v>
      </c>
      <c r="BG323" s="20" t="n">
        <v>45979.625</v>
      </c>
    </row>
    <row r="324">
      <c r="A324" s="5">
        <f>A323+1</f>
        <v/>
      </c>
      <c r="B324" s="3">
        <f>-SUMIFS(df_extrato_zig!G:G,df_extrato_zig!E:E,Conciliacao!A324,df_extrato_zig!D:D,"Saque")-SUMIFS(df_extrato_zig!G:G,df_extrato_zig!E:E,Conciliacao!A324,df_extrato_zig!D:D,"Antecipação")</f>
        <v/>
      </c>
      <c r="C324" s="3">
        <f>SUMIFS(df_extrato_zig!E:E,df_extrato_zig!L:L,Conciliacao!A324,df_extrato_zig!F:F,"DINHEIRO")</f>
        <v/>
      </c>
      <c r="D324" s="3">
        <f>SUMIFS(view_parc_agrup!H:H,view_parc_agrup!G:G,Conciliacao!A324)</f>
        <v/>
      </c>
      <c r="E324" s="3">
        <f>SUMIFS(df_mutuos!I:I,df_mutuos!B:B,Conciliacao!A324)</f>
        <v/>
      </c>
      <c r="F324" s="6">
        <f>SUMIFS(df_bloqueios_judiciais!E:E,df_bloqueios_judiciais!D:D,Conciliacao!A324,df_bloqueios_judiciais!E:E,"&gt;0")</f>
        <v/>
      </c>
      <c r="G324" s="7">
        <f>SUMIFS(df_extratos!I:I,df_extratos!F:F,Conciliacao!BD324,df_extratos!G:G,"CREDITO")+SUMIFS(df_extratos!I:I,df_extratos!F:F,Conciliacao!A324,df_extratos!G:G,"CREDITO")+SUMIFS(df_extratos!I:I,df_extratos!F:F,Conciliacao!BE324,df_extratos!G:G,"CREDITO")+SUMIFS(df_extratos!I:I,df_extratos!F:F,Conciliacao!BF324,df_extratos!G:G,"CREDITO")+SUMIFS(df_extratos!I:I,df_extratos!F:F,Conciliacao!BG324,df_extratos!G:G,"CREDITO")</f>
        <v/>
      </c>
      <c r="H324" s="9">
        <f>G324-SUM(B324:F324)</f>
        <v/>
      </c>
      <c r="I324" s="4">
        <f>SUMIFS(df_blueme_sem_parcelamento!E:E,df_blueme_sem_parcelamento!H:H,Conciliacao!A324)*(-1)</f>
        <v/>
      </c>
      <c r="J324" s="4">
        <f>SUMIFS(df_blueme_com_parcelamento!J:J,df_blueme_com_parcelamento!M:M,Conciliacao!A324)*(-1)</f>
        <v/>
      </c>
      <c r="K324" s="4">
        <f>SUMIFS(df_mutuos!J:J,df_mutuos!B:B,Conciliacao!A324)*(-1)</f>
        <v/>
      </c>
      <c r="L324" s="8">
        <f>SUMIFS(df_bloqueios_judiciais!E:E,df_bloqueios_judiciais!D:D,Conciliacao!A324,df_bloqueios_judiciais!E:E,"&lt;0")</f>
        <v/>
      </c>
      <c r="M324" s="10">
        <f>SUMIFS(df_extratos!I:I,df_extratos!F:F,Conciliacao!BD324,df_extratos!G:G,"DEBITO")+SUMIFS(df_extratos!I:I,df_extratos!F:F,Conciliacao!A324,df_extratos!G:G,"DEBITO")+SUMIFS(df_extratos!I:I,df_extratos!F:F,Conciliacao!BE324,df_extratos!G:G,"DEBITO")+SUMIFS(df_extratos!I:I,df_extratos!F:F,Conciliacao!BF324,df_extratos!G:G,"DEBITO")+SUMIFS(df_extratos!I:I,df_extratos!F:F,Conciliacao!BG324,df_extratos!G:G,"DEBITO")</f>
        <v/>
      </c>
      <c r="N324" s="11">
        <f>M324-SUM(I324:L324)</f>
        <v/>
      </c>
      <c r="O324" s="25">
        <f>SUMIFS(df_ajustes_conciliaco!D:D,df_ajustes_conciliaco!C:C,Conciliacao!A324)</f>
        <v/>
      </c>
      <c r="P324" s="22">
        <f>N324+H324-O324</f>
        <v/>
      </c>
      <c r="BD324" s="20" t="n">
        <v>45980.5</v>
      </c>
      <c r="BE324" s="20" t="n">
        <v>45980.125</v>
      </c>
      <c r="BF324" s="20" t="n">
        <v>45980.54166666666</v>
      </c>
      <c r="BG324" s="20" t="n">
        <v>45980.625</v>
      </c>
    </row>
    <row r="325">
      <c r="A325" s="5">
        <f>A324+1</f>
        <v/>
      </c>
      <c r="B325" s="3">
        <f>-SUMIFS(df_extrato_zig!G:G,df_extrato_zig!E:E,Conciliacao!A325,df_extrato_zig!D:D,"Saque")-SUMIFS(df_extrato_zig!G:G,df_extrato_zig!E:E,Conciliacao!A325,df_extrato_zig!D:D,"Antecipação")</f>
        <v/>
      </c>
      <c r="C325" s="3">
        <f>SUMIFS(df_extrato_zig!E:E,df_extrato_zig!L:L,Conciliacao!A325,df_extrato_zig!F:F,"DINHEIRO")</f>
        <v/>
      </c>
      <c r="D325" s="3">
        <f>SUMIFS(view_parc_agrup!H:H,view_parc_agrup!G:G,Conciliacao!A325)</f>
        <v/>
      </c>
      <c r="E325" s="3">
        <f>SUMIFS(df_mutuos!I:I,df_mutuos!B:B,Conciliacao!A325)</f>
        <v/>
      </c>
      <c r="F325" s="6">
        <f>SUMIFS(df_bloqueios_judiciais!E:E,df_bloqueios_judiciais!D:D,Conciliacao!A325,df_bloqueios_judiciais!E:E,"&gt;0")</f>
        <v/>
      </c>
      <c r="G325" s="7">
        <f>SUMIFS(df_extratos!I:I,df_extratos!F:F,Conciliacao!BD325,df_extratos!G:G,"CREDITO")+SUMIFS(df_extratos!I:I,df_extratos!F:F,Conciliacao!A325,df_extratos!G:G,"CREDITO")+SUMIFS(df_extratos!I:I,df_extratos!F:F,Conciliacao!BE325,df_extratos!G:G,"CREDITO")+SUMIFS(df_extratos!I:I,df_extratos!F:F,Conciliacao!BF325,df_extratos!G:G,"CREDITO")+SUMIFS(df_extratos!I:I,df_extratos!F:F,Conciliacao!BG325,df_extratos!G:G,"CREDITO")</f>
        <v/>
      </c>
      <c r="H325" s="9">
        <f>G325-SUM(B325:F325)</f>
        <v/>
      </c>
      <c r="I325" s="4">
        <f>SUMIFS(df_blueme_sem_parcelamento!E:E,df_blueme_sem_parcelamento!H:H,Conciliacao!A325)*(-1)</f>
        <v/>
      </c>
      <c r="J325" s="4">
        <f>SUMIFS(df_blueme_com_parcelamento!J:J,df_blueme_com_parcelamento!M:M,Conciliacao!A325)*(-1)</f>
        <v/>
      </c>
      <c r="K325" s="4">
        <f>SUMIFS(df_mutuos!J:J,df_mutuos!B:B,Conciliacao!A325)*(-1)</f>
        <v/>
      </c>
      <c r="L325" s="8">
        <f>SUMIFS(df_bloqueios_judiciais!E:E,df_bloqueios_judiciais!D:D,Conciliacao!A325,df_bloqueios_judiciais!E:E,"&lt;0")</f>
        <v/>
      </c>
      <c r="M325" s="10">
        <f>SUMIFS(df_extratos!I:I,df_extratos!F:F,Conciliacao!BD325,df_extratos!G:G,"DEBITO")+SUMIFS(df_extratos!I:I,df_extratos!F:F,Conciliacao!A325,df_extratos!G:G,"DEBITO")+SUMIFS(df_extratos!I:I,df_extratos!F:F,Conciliacao!BE325,df_extratos!G:G,"DEBITO")+SUMIFS(df_extratos!I:I,df_extratos!F:F,Conciliacao!BF325,df_extratos!G:G,"DEBITO")+SUMIFS(df_extratos!I:I,df_extratos!F:F,Conciliacao!BG325,df_extratos!G:G,"DEBITO")</f>
        <v/>
      </c>
      <c r="N325" s="11">
        <f>M325-SUM(I325:L325)</f>
        <v/>
      </c>
      <c r="O325" s="25">
        <f>SUMIFS(df_ajustes_conciliaco!D:D,df_ajustes_conciliaco!C:C,Conciliacao!A325)</f>
        <v/>
      </c>
      <c r="P325" s="22">
        <f>N325+H325-O325</f>
        <v/>
      </c>
      <c r="BD325" s="20" t="n">
        <v>45981.5</v>
      </c>
      <c r="BE325" s="20" t="n">
        <v>45981.125</v>
      </c>
      <c r="BF325" s="20" t="n">
        <v>45981.54166666666</v>
      </c>
      <c r="BG325" s="20" t="n">
        <v>45981.625</v>
      </c>
    </row>
    <row r="326">
      <c r="A326" s="5">
        <f>A325+1</f>
        <v/>
      </c>
      <c r="B326" s="3">
        <f>-SUMIFS(df_extrato_zig!G:G,df_extrato_zig!E:E,Conciliacao!A326,df_extrato_zig!D:D,"Saque")-SUMIFS(df_extrato_zig!G:G,df_extrato_zig!E:E,Conciliacao!A326,df_extrato_zig!D:D,"Antecipação")</f>
        <v/>
      </c>
      <c r="C326" s="3">
        <f>SUMIFS(df_extrato_zig!E:E,df_extrato_zig!L:L,Conciliacao!A326,df_extrato_zig!F:F,"DINHEIRO")</f>
        <v/>
      </c>
      <c r="D326" s="3">
        <f>SUMIFS(view_parc_agrup!H:H,view_parc_agrup!G:G,Conciliacao!A326)</f>
        <v/>
      </c>
      <c r="E326" s="3">
        <f>SUMIFS(df_mutuos!I:I,df_mutuos!B:B,Conciliacao!A326)</f>
        <v/>
      </c>
      <c r="F326" s="6">
        <f>SUMIFS(df_bloqueios_judiciais!E:E,df_bloqueios_judiciais!D:D,Conciliacao!A326,df_bloqueios_judiciais!E:E,"&gt;0")</f>
        <v/>
      </c>
      <c r="G326" s="7">
        <f>SUMIFS(df_extratos!I:I,df_extratos!F:F,Conciliacao!BD326,df_extratos!G:G,"CREDITO")+SUMIFS(df_extratos!I:I,df_extratos!F:F,Conciliacao!A326,df_extratos!G:G,"CREDITO")+SUMIFS(df_extratos!I:I,df_extratos!F:F,Conciliacao!BE326,df_extratos!G:G,"CREDITO")+SUMIFS(df_extratos!I:I,df_extratos!F:F,Conciliacao!BF326,df_extratos!G:G,"CREDITO")+SUMIFS(df_extratos!I:I,df_extratos!F:F,Conciliacao!BG326,df_extratos!G:G,"CREDITO")</f>
        <v/>
      </c>
      <c r="H326" s="9">
        <f>G326-SUM(B326:F326)</f>
        <v/>
      </c>
      <c r="I326" s="4">
        <f>SUMIFS(df_blueme_sem_parcelamento!E:E,df_blueme_sem_parcelamento!H:H,Conciliacao!A326)*(-1)</f>
        <v/>
      </c>
      <c r="J326" s="4">
        <f>SUMIFS(df_blueme_com_parcelamento!J:J,df_blueme_com_parcelamento!M:M,Conciliacao!A326)*(-1)</f>
        <v/>
      </c>
      <c r="K326" s="4">
        <f>SUMIFS(df_mutuos!J:J,df_mutuos!B:B,Conciliacao!A326)*(-1)</f>
        <v/>
      </c>
      <c r="L326" s="8">
        <f>SUMIFS(df_bloqueios_judiciais!E:E,df_bloqueios_judiciais!D:D,Conciliacao!A326,df_bloqueios_judiciais!E:E,"&lt;0")</f>
        <v/>
      </c>
      <c r="M326" s="10">
        <f>SUMIFS(df_extratos!I:I,df_extratos!F:F,Conciliacao!BD326,df_extratos!G:G,"DEBITO")+SUMIFS(df_extratos!I:I,df_extratos!F:F,Conciliacao!A326,df_extratos!G:G,"DEBITO")+SUMIFS(df_extratos!I:I,df_extratos!F:F,Conciliacao!BE326,df_extratos!G:G,"DEBITO")+SUMIFS(df_extratos!I:I,df_extratos!F:F,Conciliacao!BF326,df_extratos!G:G,"DEBITO")+SUMIFS(df_extratos!I:I,df_extratos!F:F,Conciliacao!BG326,df_extratos!G:G,"DEBITO")</f>
        <v/>
      </c>
      <c r="N326" s="11">
        <f>M326-SUM(I326:L326)</f>
        <v/>
      </c>
      <c r="O326" s="25">
        <f>SUMIFS(df_ajustes_conciliaco!D:D,df_ajustes_conciliaco!C:C,Conciliacao!A326)</f>
        <v/>
      </c>
      <c r="P326" s="22">
        <f>N326+H326-O326</f>
        <v/>
      </c>
      <c r="BD326" s="20" t="n">
        <v>45982.5</v>
      </c>
      <c r="BE326" s="20" t="n">
        <v>45982.125</v>
      </c>
      <c r="BF326" s="20" t="n">
        <v>45982.54166666666</v>
      </c>
      <c r="BG326" s="20" t="n">
        <v>45982.625</v>
      </c>
    </row>
    <row r="327">
      <c r="A327" s="5">
        <f>A326+1</f>
        <v/>
      </c>
      <c r="B327" s="3">
        <f>-SUMIFS(df_extrato_zig!G:G,df_extrato_zig!E:E,Conciliacao!A327,df_extrato_zig!D:D,"Saque")-SUMIFS(df_extrato_zig!G:G,df_extrato_zig!E:E,Conciliacao!A327,df_extrato_zig!D:D,"Antecipação")</f>
        <v/>
      </c>
      <c r="C327" s="3">
        <f>SUMIFS(df_extrato_zig!E:E,df_extrato_zig!L:L,Conciliacao!A327,df_extrato_zig!F:F,"DINHEIRO")</f>
        <v/>
      </c>
      <c r="D327" s="3">
        <f>SUMIFS(view_parc_agrup!H:H,view_parc_agrup!G:G,Conciliacao!A327)</f>
        <v/>
      </c>
      <c r="E327" s="3">
        <f>SUMIFS(df_mutuos!I:I,df_mutuos!B:B,Conciliacao!A327)</f>
        <v/>
      </c>
      <c r="F327" s="6">
        <f>SUMIFS(df_bloqueios_judiciais!E:E,df_bloqueios_judiciais!D:D,Conciliacao!A327,df_bloqueios_judiciais!E:E,"&gt;0")</f>
        <v/>
      </c>
      <c r="G327" s="7">
        <f>SUMIFS(df_extratos!I:I,df_extratos!F:F,Conciliacao!BD327,df_extratos!G:G,"CREDITO")+SUMIFS(df_extratos!I:I,df_extratos!F:F,Conciliacao!A327,df_extratos!G:G,"CREDITO")+SUMIFS(df_extratos!I:I,df_extratos!F:F,Conciliacao!BE327,df_extratos!G:G,"CREDITO")+SUMIFS(df_extratos!I:I,df_extratos!F:F,Conciliacao!BF327,df_extratos!G:G,"CREDITO")+SUMIFS(df_extratos!I:I,df_extratos!F:F,Conciliacao!BG327,df_extratos!G:G,"CREDITO")</f>
        <v/>
      </c>
      <c r="H327" s="9">
        <f>G327-SUM(B327:F327)</f>
        <v/>
      </c>
      <c r="I327" s="4">
        <f>SUMIFS(df_blueme_sem_parcelamento!E:E,df_blueme_sem_parcelamento!H:H,Conciliacao!A327)*(-1)</f>
        <v/>
      </c>
      <c r="J327" s="4">
        <f>SUMIFS(df_blueme_com_parcelamento!J:J,df_blueme_com_parcelamento!M:M,Conciliacao!A327)*(-1)</f>
        <v/>
      </c>
      <c r="K327" s="4">
        <f>SUMIFS(df_mutuos!J:J,df_mutuos!B:B,Conciliacao!A327)*(-1)</f>
        <v/>
      </c>
      <c r="L327" s="8">
        <f>SUMIFS(df_bloqueios_judiciais!E:E,df_bloqueios_judiciais!D:D,Conciliacao!A327,df_bloqueios_judiciais!E:E,"&lt;0")</f>
        <v/>
      </c>
      <c r="M327" s="10">
        <f>SUMIFS(df_extratos!I:I,df_extratos!F:F,Conciliacao!BD327,df_extratos!G:G,"DEBITO")+SUMIFS(df_extratos!I:I,df_extratos!F:F,Conciliacao!A327,df_extratos!G:G,"DEBITO")+SUMIFS(df_extratos!I:I,df_extratos!F:F,Conciliacao!BE327,df_extratos!G:G,"DEBITO")+SUMIFS(df_extratos!I:I,df_extratos!F:F,Conciliacao!BF327,df_extratos!G:G,"DEBITO")+SUMIFS(df_extratos!I:I,df_extratos!F:F,Conciliacao!BG327,df_extratos!G:G,"DEBITO")</f>
        <v/>
      </c>
      <c r="N327" s="11">
        <f>M327-SUM(I327:L327)</f>
        <v/>
      </c>
      <c r="O327" s="25">
        <f>SUMIFS(df_ajustes_conciliaco!D:D,df_ajustes_conciliaco!C:C,Conciliacao!A327)</f>
        <v/>
      </c>
      <c r="P327" s="22">
        <f>N327+H327-O327</f>
        <v/>
      </c>
      <c r="BD327" s="20" t="n">
        <v>45983.5</v>
      </c>
      <c r="BE327" s="20" t="n">
        <v>45983.125</v>
      </c>
      <c r="BF327" s="20" t="n">
        <v>45983.54166666666</v>
      </c>
      <c r="BG327" s="20" t="n">
        <v>45983.625</v>
      </c>
    </row>
    <row r="328">
      <c r="A328" s="5">
        <f>A327+1</f>
        <v/>
      </c>
      <c r="B328" s="3">
        <f>-SUMIFS(df_extrato_zig!G:G,df_extrato_zig!E:E,Conciliacao!A328,df_extrato_zig!D:D,"Saque")-SUMIFS(df_extrato_zig!G:G,df_extrato_zig!E:E,Conciliacao!A328,df_extrato_zig!D:D,"Antecipação")</f>
        <v/>
      </c>
      <c r="C328" s="3">
        <f>SUMIFS(df_extrato_zig!E:E,df_extrato_zig!L:L,Conciliacao!A328,df_extrato_zig!F:F,"DINHEIRO")</f>
        <v/>
      </c>
      <c r="D328" s="3">
        <f>SUMIFS(view_parc_agrup!H:H,view_parc_agrup!G:G,Conciliacao!A328)</f>
        <v/>
      </c>
      <c r="E328" s="3">
        <f>SUMIFS(df_mutuos!I:I,df_mutuos!B:B,Conciliacao!A328)</f>
        <v/>
      </c>
      <c r="F328" s="6">
        <f>SUMIFS(df_bloqueios_judiciais!E:E,df_bloqueios_judiciais!D:D,Conciliacao!A328,df_bloqueios_judiciais!E:E,"&gt;0")</f>
        <v/>
      </c>
      <c r="G328" s="7">
        <f>SUMIFS(df_extratos!I:I,df_extratos!F:F,Conciliacao!BD328,df_extratos!G:G,"CREDITO")+SUMIFS(df_extratos!I:I,df_extratos!F:F,Conciliacao!A328,df_extratos!G:G,"CREDITO")+SUMIFS(df_extratos!I:I,df_extratos!F:F,Conciliacao!BE328,df_extratos!G:G,"CREDITO")+SUMIFS(df_extratos!I:I,df_extratos!F:F,Conciliacao!BF328,df_extratos!G:G,"CREDITO")+SUMIFS(df_extratos!I:I,df_extratos!F:F,Conciliacao!BG328,df_extratos!G:G,"CREDITO")</f>
        <v/>
      </c>
      <c r="H328" s="9">
        <f>G328-SUM(B328:F328)</f>
        <v/>
      </c>
      <c r="I328" s="4">
        <f>SUMIFS(df_blueme_sem_parcelamento!E:E,df_blueme_sem_parcelamento!H:H,Conciliacao!A328)*(-1)</f>
        <v/>
      </c>
      <c r="J328" s="4">
        <f>SUMIFS(df_blueme_com_parcelamento!J:J,df_blueme_com_parcelamento!M:M,Conciliacao!A328)*(-1)</f>
        <v/>
      </c>
      <c r="K328" s="4">
        <f>SUMIFS(df_mutuos!J:J,df_mutuos!B:B,Conciliacao!A328)*(-1)</f>
        <v/>
      </c>
      <c r="L328" s="8">
        <f>SUMIFS(df_bloqueios_judiciais!E:E,df_bloqueios_judiciais!D:D,Conciliacao!A328,df_bloqueios_judiciais!E:E,"&lt;0")</f>
        <v/>
      </c>
      <c r="M328" s="10">
        <f>SUMIFS(df_extratos!I:I,df_extratos!F:F,Conciliacao!BD328,df_extratos!G:G,"DEBITO")+SUMIFS(df_extratos!I:I,df_extratos!F:F,Conciliacao!A328,df_extratos!G:G,"DEBITO")+SUMIFS(df_extratos!I:I,df_extratos!F:F,Conciliacao!BE328,df_extratos!G:G,"DEBITO")+SUMIFS(df_extratos!I:I,df_extratos!F:F,Conciliacao!BF328,df_extratos!G:G,"DEBITO")+SUMIFS(df_extratos!I:I,df_extratos!F:F,Conciliacao!BG328,df_extratos!G:G,"DEBITO")</f>
        <v/>
      </c>
      <c r="N328" s="11">
        <f>M328-SUM(I328:L328)</f>
        <v/>
      </c>
      <c r="O328" s="25">
        <f>SUMIFS(df_ajustes_conciliaco!D:D,df_ajustes_conciliaco!C:C,Conciliacao!A328)</f>
        <v/>
      </c>
      <c r="P328" s="22">
        <f>N328+H328-O328</f>
        <v/>
      </c>
      <c r="BD328" s="20" t="n">
        <v>45984.5</v>
      </c>
      <c r="BE328" s="20" t="n">
        <v>45984.125</v>
      </c>
      <c r="BF328" s="20" t="n">
        <v>45984.54166666666</v>
      </c>
      <c r="BG328" s="20" t="n">
        <v>45984.625</v>
      </c>
    </row>
    <row r="329">
      <c r="A329" s="5">
        <f>A328+1</f>
        <v/>
      </c>
      <c r="B329" s="3">
        <f>-SUMIFS(df_extrato_zig!G:G,df_extrato_zig!E:E,Conciliacao!A329,df_extrato_zig!D:D,"Saque")-SUMIFS(df_extrato_zig!G:G,df_extrato_zig!E:E,Conciliacao!A329,df_extrato_zig!D:D,"Antecipação")</f>
        <v/>
      </c>
      <c r="C329" s="3">
        <f>SUMIFS(df_extrato_zig!E:E,df_extrato_zig!L:L,Conciliacao!A329,df_extrato_zig!F:F,"DINHEIRO")</f>
        <v/>
      </c>
      <c r="D329" s="3">
        <f>SUMIFS(view_parc_agrup!H:H,view_parc_agrup!G:G,Conciliacao!A329)</f>
        <v/>
      </c>
      <c r="E329" s="3">
        <f>SUMIFS(df_mutuos!I:I,df_mutuos!B:B,Conciliacao!A329)</f>
        <v/>
      </c>
      <c r="F329" s="6">
        <f>SUMIFS(df_bloqueios_judiciais!E:E,df_bloqueios_judiciais!D:D,Conciliacao!A329,df_bloqueios_judiciais!E:E,"&gt;0")</f>
        <v/>
      </c>
      <c r="G329" s="7">
        <f>SUMIFS(df_extratos!I:I,df_extratos!F:F,Conciliacao!BD329,df_extratos!G:G,"CREDITO")+SUMIFS(df_extratos!I:I,df_extratos!F:F,Conciliacao!A329,df_extratos!G:G,"CREDITO")+SUMIFS(df_extratos!I:I,df_extratos!F:F,Conciliacao!BE329,df_extratos!G:G,"CREDITO")+SUMIFS(df_extratos!I:I,df_extratos!F:F,Conciliacao!BF329,df_extratos!G:G,"CREDITO")+SUMIFS(df_extratos!I:I,df_extratos!F:F,Conciliacao!BG329,df_extratos!G:G,"CREDITO")</f>
        <v/>
      </c>
      <c r="H329" s="9">
        <f>G329-SUM(B329:F329)</f>
        <v/>
      </c>
      <c r="I329" s="4">
        <f>SUMIFS(df_blueme_sem_parcelamento!E:E,df_blueme_sem_parcelamento!H:H,Conciliacao!A329)*(-1)</f>
        <v/>
      </c>
      <c r="J329" s="4">
        <f>SUMIFS(df_blueme_com_parcelamento!J:J,df_blueme_com_parcelamento!M:M,Conciliacao!A329)*(-1)</f>
        <v/>
      </c>
      <c r="K329" s="4">
        <f>SUMIFS(df_mutuos!J:J,df_mutuos!B:B,Conciliacao!A329)*(-1)</f>
        <v/>
      </c>
      <c r="L329" s="8">
        <f>SUMIFS(df_bloqueios_judiciais!E:E,df_bloqueios_judiciais!D:D,Conciliacao!A329,df_bloqueios_judiciais!E:E,"&lt;0")</f>
        <v/>
      </c>
      <c r="M329" s="10">
        <f>SUMIFS(df_extratos!I:I,df_extratos!F:F,Conciliacao!BD329,df_extratos!G:G,"DEBITO")+SUMIFS(df_extratos!I:I,df_extratos!F:F,Conciliacao!A329,df_extratos!G:G,"DEBITO")+SUMIFS(df_extratos!I:I,df_extratos!F:F,Conciliacao!BE329,df_extratos!G:G,"DEBITO")+SUMIFS(df_extratos!I:I,df_extratos!F:F,Conciliacao!BF329,df_extratos!G:G,"DEBITO")+SUMIFS(df_extratos!I:I,df_extratos!F:F,Conciliacao!BG329,df_extratos!G:G,"DEBITO")</f>
        <v/>
      </c>
      <c r="N329" s="11">
        <f>M329-SUM(I329:L329)</f>
        <v/>
      </c>
      <c r="O329" s="25">
        <f>SUMIFS(df_ajustes_conciliaco!D:D,df_ajustes_conciliaco!C:C,Conciliacao!A329)</f>
        <v/>
      </c>
      <c r="P329" s="22">
        <f>N329+H329-O329</f>
        <v/>
      </c>
      <c r="BD329" s="20" t="n">
        <v>45985.5</v>
      </c>
      <c r="BE329" s="20" t="n">
        <v>45985.125</v>
      </c>
      <c r="BF329" s="20" t="n">
        <v>45985.54166666666</v>
      </c>
      <c r="BG329" s="20" t="n">
        <v>45985.625</v>
      </c>
    </row>
    <row r="330">
      <c r="A330" s="5">
        <f>A329+1</f>
        <v/>
      </c>
      <c r="B330" s="3">
        <f>-SUMIFS(df_extrato_zig!G:G,df_extrato_zig!E:E,Conciliacao!A330,df_extrato_zig!D:D,"Saque")-SUMIFS(df_extrato_zig!G:G,df_extrato_zig!E:E,Conciliacao!A330,df_extrato_zig!D:D,"Antecipação")</f>
        <v/>
      </c>
      <c r="C330" s="3">
        <f>SUMIFS(df_extrato_zig!E:E,df_extrato_zig!L:L,Conciliacao!A330,df_extrato_zig!F:F,"DINHEIRO")</f>
        <v/>
      </c>
      <c r="D330" s="3">
        <f>SUMIFS(view_parc_agrup!H:H,view_parc_agrup!G:G,Conciliacao!A330)</f>
        <v/>
      </c>
      <c r="E330" s="3">
        <f>SUMIFS(df_mutuos!I:I,df_mutuos!B:B,Conciliacao!A330)</f>
        <v/>
      </c>
      <c r="F330" s="6">
        <f>SUMIFS(df_bloqueios_judiciais!E:E,df_bloqueios_judiciais!D:D,Conciliacao!A330,df_bloqueios_judiciais!E:E,"&gt;0")</f>
        <v/>
      </c>
      <c r="G330" s="7">
        <f>SUMIFS(df_extratos!I:I,df_extratos!F:F,Conciliacao!BD330,df_extratos!G:G,"CREDITO")+SUMIFS(df_extratos!I:I,df_extratos!F:F,Conciliacao!A330,df_extratos!G:G,"CREDITO")+SUMIFS(df_extratos!I:I,df_extratos!F:F,Conciliacao!BE330,df_extratos!G:G,"CREDITO")+SUMIFS(df_extratos!I:I,df_extratos!F:F,Conciliacao!BF330,df_extratos!G:G,"CREDITO")+SUMIFS(df_extratos!I:I,df_extratos!F:F,Conciliacao!BG330,df_extratos!G:G,"CREDITO")</f>
        <v/>
      </c>
      <c r="H330" s="9">
        <f>G330-SUM(B330:F330)</f>
        <v/>
      </c>
      <c r="I330" s="4">
        <f>SUMIFS(df_blueme_sem_parcelamento!E:E,df_blueme_sem_parcelamento!H:H,Conciliacao!A330)*(-1)</f>
        <v/>
      </c>
      <c r="J330" s="4">
        <f>SUMIFS(df_blueme_com_parcelamento!J:J,df_blueme_com_parcelamento!M:M,Conciliacao!A330)*(-1)</f>
        <v/>
      </c>
      <c r="K330" s="4">
        <f>SUMIFS(df_mutuos!J:J,df_mutuos!B:B,Conciliacao!A330)*(-1)</f>
        <v/>
      </c>
      <c r="L330" s="8">
        <f>SUMIFS(df_bloqueios_judiciais!E:E,df_bloqueios_judiciais!D:D,Conciliacao!A330,df_bloqueios_judiciais!E:E,"&lt;0")</f>
        <v/>
      </c>
      <c r="M330" s="10">
        <f>SUMIFS(df_extratos!I:I,df_extratos!F:F,Conciliacao!BD330,df_extratos!G:G,"DEBITO")+SUMIFS(df_extratos!I:I,df_extratos!F:F,Conciliacao!A330,df_extratos!G:G,"DEBITO")+SUMIFS(df_extratos!I:I,df_extratos!F:F,Conciliacao!BE330,df_extratos!G:G,"DEBITO")+SUMIFS(df_extratos!I:I,df_extratos!F:F,Conciliacao!BF330,df_extratos!G:G,"DEBITO")+SUMIFS(df_extratos!I:I,df_extratos!F:F,Conciliacao!BG330,df_extratos!G:G,"DEBITO")</f>
        <v/>
      </c>
      <c r="N330" s="11">
        <f>M330-SUM(I330:L330)</f>
        <v/>
      </c>
      <c r="O330" s="25">
        <f>SUMIFS(df_ajustes_conciliaco!D:D,df_ajustes_conciliaco!C:C,Conciliacao!A330)</f>
        <v/>
      </c>
      <c r="P330" s="22">
        <f>N330+H330-O330</f>
        <v/>
      </c>
      <c r="BD330" s="20" t="n">
        <v>45986.5</v>
      </c>
      <c r="BE330" s="20" t="n">
        <v>45986.125</v>
      </c>
      <c r="BF330" s="20" t="n">
        <v>45986.54166666666</v>
      </c>
      <c r="BG330" s="20" t="n">
        <v>45986.625</v>
      </c>
    </row>
    <row r="331">
      <c r="A331" s="5">
        <f>A330+1</f>
        <v/>
      </c>
      <c r="B331" s="3">
        <f>-SUMIFS(df_extrato_zig!G:G,df_extrato_zig!E:E,Conciliacao!A331,df_extrato_zig!D:D,"Saque")-SUMIFS(df_extrato_zig!G:G,df_extrato_zig!E:E,Conciliacao!A331,df_extrato_zig!D:D,"Antecipação")</f>
        <v/>
      </c>
      <c r="C331" s="3">
        <f>SUMIFS(df_extrato_zig!E:E,df_extrato_zig!L:L,Conciliacao!A331,df_extrato_zig!F:F,"DINHEIRO")</f>
        <v/>
      </c>
      <c r="D331" s="3">
        <f>SUMIFS(view_parc_agrup!H:H,view_parc_agrup!G:G,Conciliacao!A331)</f>
        <v/>
      </c>
      <c r="E331" s="3">
        <f>SUMIFS(df_mutuos!I:I,df_mutuos!B:B,Conciliacao!A331)</f>
        <v/>
      </c>
      <c r="F331" s="6">
        <f>SUMIFS(df_bloqueios_judiciais!E:E,df_bloqueios_judiciais!D:D,Conciliacao!A331,df_bloqueios_judiciais!E:E,"&gt;0")</f>
        <v/>
      </c>
      <c r="G331" s="7">
        <f>SUMIFS(df_extratos!I:I,df_extratos!F:F,Conciliacao!BD331,df_extratos!G:G,"CREDITO")+SUMIFS(df_extratos!I:I,df_extratos!F:F,Conciliacao!A331,df_extratos!G:G,"CREDITO")+SUMIFS(df_extratos!I:I,df_extratos!F:F,Conciliacao!BE331,df_extratos!G:G,"CREDITO")+SUMIFS(df_extratos!I:I,df_extratos!F:F,Conciliacao!BF331,df_extratos!G:G,"CREDITO")+SUMIFS(df_extratos!I:I,df_extratos!F:F,Conciliacao!BG331,df_extratos!G:G,"CREDITO")</f>
        <v/>
      </c>
      <c r="H331" s="9">
        <f>G331-SUM(B331:F331)</f>
        <v/>
      </c>
      <c r="I331" s="4">
        <f>SUMIFS(df_blueme_sem_parcelamento!E:E,df_blueme_sem_parcelamento!H:H,Conciliacao!A331)*(-1)</f>
        <v/>
      </c>
      <c r="J331" s="4">
        <f>SUMIFS(df_blueme_com_parcelamento!J:J,df_blueme_com_parcelamento!M:M,Conciliacao!A331)*(-1)</f>
        <v/>
      </c>
      <c r="K331" s="4">
        <f>SUMIFS(df_mutuos!J:J,df_mutuos!B:B,Conciliacao!A331)*(-1)</f>
        <v/>
      </c>
      <c r="L331" s="8">
        <f>SUMIFS(df_bloqueios_judiciais!E:E,df_bloqueios_judiciais!D:D,Conciliacao!A331,df_bloqueios_judiciais!E:E,"&lt;0")</f>
        <v/>
      </c>
      <c r="M331" s="10">
        <f>SUMIFS(df_extratos!I:I,df_extratos!F:F,Conciliacao!BD331,df_extratos!G:G,"DEBITO")+SUMIFS(df_extratos!I:I,df_extratos!F:F,Conciliacao!A331,df_extratos!G:G,"DEBITO")+SUMIFS(df_extratos!I:I,df_extratos!F:F,Conciliacao!BE331,df_extratos!G:G,"DEBITO")+SUMIFS(df_extratos!I:I,df_extratos!F:F,Conciliacao!BF331,df_extratos!G:G,"DEBITO")+SUMIFS(df_extratos!I:I,df_extratos!F:F,Conciliacao!BG331,df_extratos!G:G,"DEBITO")</f>
        <v/>
      </c>
      <c r="N331" s="11">
        <f>M331-SUM(I331:L331)</f>
        <v/>
      </c>
      <c r="O331" s="25">
        <f>SUMIFS(df_ajustes_conciliaco!D:D,df_ajustes_conciliaco!C:C,Conciliacao!A331)</f>
        <v/>
      </c>
      <c r="P331" s="22">
        <f>N331+H331-O331</f>
        <v/>
      </c>
      <c r="BD331" s="20" t="n">
        <v>45987.5</v>
      </c>
      <c r="BE331" s="20" t="n">
        <v>45987.125</v>
      </c>
      <c r="BF331" s="20" t="n">
        <v>45987.54166666666</v>
      </c>
      <c r="BG331" s="20" t="n">
        <v>45987.625</v>
      </c>
    </row>
    <row r="332">
      <c r="A332" s="5">
        <f>A331+1</f>
        <v/>
      </c>
      <c r="B332" s="3">
        <f>-SUMIFS(df_extrato_zig!G:G,df_extrato_zig!E:E,Conciliacao!A332,df_extrato_zig!D:D,"Saque")-SUMIFS(df_extrato_zig!G:G,df_extrato_zig!E:E,Conciliacao!A332,df_extrato_zig!D:D,"Antecipação")</f>
        <v/>
      </c>
      <c r="C332" s="3">
        <f>SUMIFS(df_extrato_zig!E:E,df_extrato_zig!L:L,Conciliacao!A332,df_extrato_zig!F:F,"DINHEIRO")</f>
        <v/>
      </c>
      <c r="D332" s="3">
        <f>SUMIFS(view_parc_agrup!H:H,view_parc_agrup!G:G,Conciliacao!A332)</f>
        <v/>
      </c>
      <c r="E332" s="3">
        <f>SUMIFS(df_mutuos!I:I,df_mutuos!B:B,Conciliacao!A332)</f>
        <v/>
      </c>
      <c r="F332" s="6">
        <f>SUMIFS(df_bloqueios_judiciais!E:E,df_bloqueios_judiciais!D:D,Conciliacao!A332,df_bloqueios_judiciais!E:E,"&gt;0")</f>
        <v/>
      </c>
      <c r="G332" s="7">
        <f>SUMIFS(df_extratos!I:I,df_extratos!F:F,Conciliacao!BD332,df_extratos!G:G,"CREDITO")+SUMIFS(df_extratos!I:I,df_extratos!F:F,Conciliacao!A332,df_extratos!G:G,"CREDITO")+SUMIFS(df_extratos!I:I,df_extratos!F:F,Conciliacao!BE332,df_extratos!G:G,"CREDITO")+SUMIFS(df_extratos!I:I,df_extratos!F:F,Conciliacao!BF332,df_extratos!G:G,"CREDITO")+SUMIFS(df_extratos!I:I,df_extratos!F:F,Conciliacao!BG332,df_extratos!G:G,"CREDITO")</f>
        <v/>
      </c>
      <c r="H332" s="9">
        <f>G332-SUM(B332:F332)</f>
        <v/>
      </c>
      <c r="I332" s="4">
        <f>SUMIFS(df_blueme_sem_parcelamento!E:E,df_blueme_sem_parcelamento!H:H,Conciliacao!A332)*(-1)</f>
        <v/>
      </c>
      <c r="J332" s="4">
        <f>SUMIFS(df_blueme_com_parcelamento!J:J,df_blueme_com_parcelamento!M:M,Conciliacao!A332)*(-1)</f>
        <v/>
      </c>
      <c r="K332" s="4">
        <f>SUMIFS(df_mutuos!J:J,df_mutuos!B:B,Conciliacao!A332)*(-1)</f>
        <v/>
      </c>
      <c r="L332" s="8">
        <f>SUMIFS(df_bloqueios_judiciais!E:E,df_bloqueios_judiciais!D:D,Conciliacao!A332,df_bloqueios_judiciais!E:E,"&lt;0")</f>
        <v/>
      </c>
      <c r="M332" s="10">
        <f>SUMIFS(df_extratos!I:I,df_extratos!F:F,Conciliacao!BD332,df_extratos!G:G,"DEBITO")+SUMIFS(df_extratos!I:I,df_extratos!F:F,Conciliacao!A332,df_extratos!G:G,"DEBITO")+SUMIFS(df_extratos!I:I,df_extratos!F:F,Conciliacao!BE332,df_extratos!G:G,"DEBITO")+SUMIFS(df_extratos!I:I,df_extratos!F:F,Conciliacao!BF332,df_extratos!G:G,"DEBITO")+SUMIFS(df_extratos!I:I,df_extratos!F:F,Conciliacao!BG332,df_extratos!G:G,"DEBITO")</f>
        <v/>
      </c>
      <c r="N332" s="11">
        <f>M332-SUM(I332:L332)</f>
        <v/>
      </c>
      <c r="O332" s="25">
        <f>SUMIFS(df_ajustes_conciliaco!D:D,df_ajustes_conciliaco!C:C,Conciliacao!A332)</f>
        <v/>
      </c>
      <c r="P332" s="22">
        <f>N332+H332-O332</f>
        <v/>
      </c>
      <c r="BD332" s="20" t="n">
        <v>45988.5</v>
      </c>
      <c r="BE332" s="20" t="n">
        <v>45988.125</v>
      </c>
      <c r="BF332" s="20" t="n">
        <v>45988.54166666666</v>
      </c>
      <c r="BG332" s="20" t="n">
        <v>45988.625</v>
      </c>
    </row>
    <row r="333">
      <c r="A333" s="5">
        <f>A332+1</f>
        <v/>
      </c>
      <c r="B333" s="3">
        <f>-SUMIFS(df_extrato_zig!G:G,df_extrato_zig!E:E,Conciliacao!A333,df_extrato_zig!D:D,"Saque")-SUMIFS(df_extrato_zig!G:G,df_extrato_zig!E:E,Conciliacao!A333,df_extrato_zig!D:D,"Antecipação")</f>
        <v/>
      </c>
      <c r="C333" s="3">
        <f>SUMIFS(df_extrato_zig!E:E,df_extrato_zig!L:L,Conciliacao!A333,df_extrato_zig!F:F,"DINHEIRO")</f>
        <v/>
      </c>
      <c r="D333" s="3">
        <f>SUMIFS(view_parc_agrup!H:H,view_parc_agrup!G:G,Conciliacao!A333)</f>
        <v/>
      </c>
      <c r="E333" s="3">
        <f>SUMIFS(df_mutuos!I:I,df_mutuos!B:B,Conciliacao!A333)</f>
        <v/>
      </c>
      <c r="F333" s="6">
        <f>SUMIFS(df_bloqueios_judiciais!E:E,df_bloqueios_judiciais!D:D,Conciliacao!A333,df_bloqueios_judiciais!E:E,"&gt;0")</f>
        <v/>
      </c>
      <c r="G333" s="7">
        <f>SUMIFS(df_extratos!I:I,df_extratos!F:F,Conciliacao!BD333,df_extratos!G:G,"CREDITO")+SUMIFS(df_extratos!I:I,df_extratos!F:F,Conciliacao!A333,df_extratos!G:G,"CREDITO")+SUMIFS(df_extratos!I:I,df_extratos!F:F,Conciliacao!BE333,df_extratos!G:G,"CREDITO")+SUMIFS(df_extratos!I:I,df_extratos!F:F,Conciliacao!BF333,df_extratos!G:G,"CREDITO")+SUMIFS(df_extratos!I:I,df_extratos!F:F,Conciliacao!BG333,df_extratos!G:G,"CREDITO")</f>
        <v/>
      </c>
      <c r="H333" s="9">
        <f>G333-SUM(B333:F333)</f>
        <v/>
      </c>
      <c r="I333" s="4">
        <f>SUMIFS(df_blueme_sem_parcelamento!E:E,df_blueme_sem_parcelamento!H:H,Conciliacao!A333)*(-1)</f>
        <v/>
      </c>
      <c r="J333" s="4">
        <f>SUMIFS(df_blueme_com_parcelamento!J:J,df_blueme_com_parcelamento!M:M,Conciliacao!A333)*(-1)</f>
        <v/>
      </c>
      <c r="K333" s="4">
        <f>SUMIFS(df_mutuos!J:J,df_mutuos!B:B,Conciliacao!A333)*(-1)</f>
        <v/>
      </c>
      <c r="L333" s="8">
        <f>SUMIFS(df_bloqueios_judiciais!E:E,df_bloqueios_judiciais!D:D,Conciliacao!A333,df_bloqueios_judiciais!E:E,"&lt;0")</f>
        <v/>
      </c>
      <c r="M333" s="10">
        <f>SUMIFS(df_extratos!I:I,df_extratos!F:F,Conciliacao!BD333,df_extratos!G:G,"DEBITO")+SUMIFS(df_extratos!I:I,df_extratos!F:F,Conciliacao!A333,df_extratos!G:G,"DEBITO")+SUMIFS(df_extratos!I:I,df_extratos!F:F,Conciliacao!BE333,df_extratos!G:G,"DEBITO")+SUMIFS(df_extratos!I:I,df_extratos!F:F,Conciliacao!BF333,df_extratos!G:G,"DEBITO")+SUMIFS(df_extratos!I:I,df_extratos!F:F,Conciliacao!BG333,df_extratos!G:G,"DEBITO")</f>
        <v/>
      </c>
      <c r="N333" s="11">
        <f>M333-SUM(I333:L333)</f>
        <v/>
      </c>
      <c r="O333" s="25">
        <f>SUMIFS(df_ajustes_conciliaco!D:D,df_ajustes_conciliaco!C:C,Conciliacao!A333)</f>
        <v/>
      </c>
      <c r="P333" s="22">
        <f>N333+H333-O333</f>
        <v/>
      </c>
      <c r="BD333" s="20" t="n">
        <v>45989.5</v>
      </c>
      <c r="BE333" s="20" t="n">
        <v>45989.125</v>
      </c>
      <c r="BF333" s="20" t="n">
        <v>45989.54166666666</v>
      </c>
      <c r="BG333" s="20" t="n">
        <v>45989.625</v>
      </c>
    </row>
    <row r="334">
      <c r="A334" s="5">
        <f>A333+1</f>
        <v/>
      </c>
      <c r="B334" s="3">
        <f>-SUMIFS(df_extrato_zig!G:G,df_extrato_zig!E:E,Conciliacao!A334,df_extrato_zig!D:D,"Saque")-SUMIFS(df_extrato_zig!G:G,df_extrato_zig!E:E,Conciliacao!A334,df_extrato_zig!D:D,"Antecipação")</f>
        <v/>
      </c>
      <c r="C334" s="3">
        <f>SUMIFS(df_extrato_zig!E:E,df_extrato_zig!L:L,Conciliacao!A334,df_extrato_zig!F:F,"DINHEIRO")</f>
        <v/>
      </c>
      <c r="D334" s="3">
        <f>SUMIFS(view_parc_agrup!H:H,view_parc_agrup!G:G,Conciliacao!A334)</f>
        <v/>
      </c>
      <c r="E334" s="3">
        <f>SUMIFS(df_mutuos!I:I,df_mutuos!B:B,Conciliacao!A334)</f>
        <v/>
      </c>
      <c r="F334" s="6">
        <f>SUMIFS(df_bloqueios_judiciais!E:E,df_bloqueios_judiciais!D:D,Conciliacao!A334,df_bloqueios_judiciais!E:E,"&gt;0")</f>
        <v/>
      </c>
      <c r="G334" s="7">
        <f>SUMIFS(df_extratos!I:I,df_extratos!F:F,Conciliacao!BD334,df_extratos!G:G,"CREDITO")+SUMIFS(df_extratos!I:I,df_extratos!F:F,Conciliacao!A334,df_extratos!G:G,"CREDITO")+SUMIFS(df_extratos!I:I,df_extratos!F:F,Conciliacao!BE334,df_extratos!G:G,"CREDITO")+SUMIFS(df_extratos!I:I,df_extratos!F:F,Conciliacao!BF334,df_extratos!G:G,"CREDITO")+SUMIFS(df_extratos!I:I,df_extratos!F:F,Conciliacao!BG334,df_extratos!G:G,"CREDITO")</f>
        <v/>
      </c>
      <c r="H334" s="9">
        <f>G334-SUM(B334:F334)</f>
        <v/>
      </c>
      <c r="I334" s="4">
        <f>SUMIFS(df_blueme_sem_parcelamento!E:E,df_blueme_sem_parcelamento!H:H,Conciliacao!A334)*(-1)</f>
        <v/>
      </c>
      <c r="J334" s="4">
        <f>SUMIFS(df_blueme_com_parcelamento!J:J,df_blueme_com_parcelamento!M:M,Conciliacao!A334)*(-1)</f>
        <v/>
      </c>
      <c r="K334" s="4">
        <f>SUMIFS(df_mutuos!J:J,df_mutuos!B:B,Conciliacao!A334)*(-1)</f>
        <v/>
      </c>
      <c r="L334" s="8">
        <f>SUMIFS(df_bloqueios_judiciais!E:E,df_bloqueios_judiciais!D:D,Conciliacao!A334,df_bloqueios_judiciais!E:E,"&lt;0")</f>
        <v/>
      </c>
      <c r="M334" s="10">
        <f>SUMIFS(df_extratos!I:I,df_extratos!F:F,Conciliacao!BD334,df_extratos!G:G,"DEBITO")+SUMIFS(df_extratos!I:I,df_extratos!F:F,Conciliacao!A334,df_extratos!G:G,"DEBITO")+SUMIFS(df_extratos!I:I,df_extratos!F:F,Conciliacao!BE334,df_extratos!G:G,"DEBITO")+SUMIFS(df_extratos!I:I,df_extratos!F:F,Conciliacao!BF334,df_extratos!G:G,"DEBITO")+SUMIFS(df_extratos!I:I,df_extratos!F:F,Conciliacao!BG334,df_extratos!G:G,"DEBITO")</f>
        <v/>
      </c>
      <c r="N334" s="11">
        <f>M334-SUM(I334:L334)</f>
        <v/>
      </c>
      <c r="O334" s="25">
        <f>SUMIFS(df_ajustes_conciliaco!D:D,df_ajustes_conciliaco!C:C,Conciliacao!A334)</f>
        <v/>
      </c>
      <c r="P334" s="22">
        <f>N334+H334-O334</f>
        <v/>
      </c>
      <c r="BD334" s="20" t="n">
        <v>45990.5</v>
      </c>
      <c r="BE334" s="20" t="n">
        <v>45990.125</v>
      </c>
      <c r="BF334" s="20" t="n">
        <v>45990.54166666666</v>
      </c>
      <c r="BG334" s="20" t="n">
        <v>45990.625</v>
      </c>
    </row>
    <row r="335">
      <c r="A335" s="5">
        <f>A334+1</f>
        <v/>
      </c>
      <c r="B335" s="3">
        <f>-SUMIFS(df_extrato_zig!G:G,df_extrato_zig!E:E,Conciliacao!A335,df_extrato_zig!D:D,"Saque")-SUMIFS(df_extrato_zig!G:G,df_extrato_zig!E:E,Conciliacao!A335,df_extrato_zig!D:D,"Antecipação")</f>
        <v/>
      </c>
      <c r="C335" s="3">
        <f>SUMIFS(df_extrato_zig!E:E,df_extrato_zig!L:L,Conciliacao!A335,df_extrato_zig!F:F,"DINHEIRO")</f>
        <v/>
      </c>
      <c r="D335" s="3">
        <f>SUMIFS(view_parc_agrup!H:H,view_parc_agrup!G:G,Conciliacao!A335)</f>
        <v/>
      </c>
      <c r="E335" s="3">
        <f>SUMIFS(df_mutuos!I:I,df_mutuos!B:B,Conciliacao!A335)</f>
        <v/>
      </c>
      <c r="F335" s="6">
        <f>SUMIFS(df_bloqueios_judiciais!E:E,df_bloqueios_judiciais!D:D,Conciliacao!A335,df_bloqueios_judiciais!E:E,"&gt;0")</f>
        <v/>
      </c>
      <c r="G335" s="7">
        <f>SUMIFS(df_extratos!I:I,df_extratos!F:F,Conciliacao!BD335,df_extratos!G:G,"CREDITO")+SUMIFS(df_extratos!I:I,df_extratos!F:F,Conciliacao!A335,df_extratos!G:G,"CREDITO")+SUMIFS(df_extratos!I:I,df_extratos!F:F,Conciliacao!BE335,df_extratos!G:G,"CREDITO")+SUMIFS(df_extratos!I:I,df_extratos!F:F,Conciliacao!BF335,df_extratos!G:G,"CREDITO")+SUMIFS(df_extratos!I:I,df_extratos!F:F,Conciliacao!BG335,df_extratos!G:G,"CREDITO")</f>
        <v/>
      </c>
      <c r="H335" s="9">
        <f>G335-SUM(B335:F335)</f>
        <v/>
      </c>
      <c r="I335" s="4">
        <f>SUMIFS(df_blueme_sem_parcelamento!E:E,df_blueme_sem_parcelamento!H:H,Conciliacao!A335)*(-1)</f>
        <v/>
      </c>
      <c r="J335" s="4">
        <f>SUMIFS(df_blueme_com_parcelamento!J:J,df_blueme_com_parcelamento!M:M,Conciliacao!A335)*(-1)</f>
        <v/>
      </c>
      <c r="K335" s="4">
        <f>SUMIFS(df_mutuos!J:J,df_mutuos!B:B,Conciliacao!A335)*(-1)</f>
        <v/>
      </c>
      <c r="L335" s="8">
        <f>SUMIFS(df_bloqueios_judiciais!E:E,df_bloqueios_judiciais!D:D,Conciliacao!A335,df_bloqueios_judiciais!E:E,"&lt;0")</f>
        <v/>
      </c>
      <c r="M335" s="10">
        <f>SUMIFS(df_extratos!I:I,df_extratos!F:F,Conciliacao!BD335,df_extratos!G:G,"DEBITO")+SUMIFS(df_extratos!I:I,df_extratos!F:F,Conciliacao!A335,df_extratos!G:G,"DEBITO")+SUMIFS(df_extratos!I:I,df_extratos!F:F,Conciliacao!BE335,df_extratos!G:G,"DEBITO")+SUMIFS(df_extratos!I:I,df_extratos!F:F,Conciliacao!BF335,df_extratos!G:G,"DEBITO")+SUMIFS(df_extratos!I:I,df_extratos!F:F,Conciliacao!BG335,df_extratos!G:G,"DEBITO")</f>
        <v/>
      </c>
      <c r="N335" s="11">
        <f>M335-SUM(I335:L335)</f>
        <v/>
      </c>
      <c r="O335" s="25">
        <f>SUMIFS(df_ajustes_conciliaco!D:D,df_ajustes_conciliaco!C:C,Conciliacao!A335)</f>
        <v/>
      </c>
      <c r="P335" s="22">
        <f>N335+H335-O335</f>
        <v/>
      </c>
      <c r="BD335" s="20" t="n">
        <v>45991.5</v>
      </c>
      <c r="BE335" s="20" t="n">
        <v>45991.125</v>
      </c>
      <c r="BF335" s="20" t="n">
        <v>45991.54166666666</v>
      </c>
      <c r="BG335" s="20" t="n">
        <v>45991.625</v>
      </c>
    </row>
    <row r="336">
      <c r="A336" s="5">
        <f>A335+1</f>
        <v/>
      </c>
      <c r="B336" s="3">
        <f>-SUMIFS(df_extrato_zig!G:G,df_extrato_zig!E:E,Conciliacao!A336,df_extrato_zig!D:D,"Saque")-SUMIFS(df_extrato_zig!G:G,df_extrato_zig!E:E,Conciliacao!A336,df_extrato_zig!D:D,"Antecipação")</f>
        <v/>
      </c>
      <c r="C336" s="3">
        <f>SUMIFS(df_extrato_zig!E:E,df_extrato_zig!L:L,Conciliacao!A336,df_extrato_zig!F:F,"DINHEIRO")</f>
        <v/>
      </c>
      <c r="D336" s="3">
        <f>SUMIFS(view_parc_agrup!H:H,view_parc_agrup!G:G,Conciliacao!A336)</f>
        <v/>
      </c>
      <c r="E336" s="3">
        <f>SUMIFS(df_mutuos!I:I,df_mutuos!B:B,Conciliacao!A336)</f>
        <v/>
      </c>
      <c r="F336" s="6">
        <f>SUMIFS(df_bloqueios_judiciais!E:E,df_bloqueios_judiciais!D:D,Conciliacao!A336,df_bloqueios_judiciais!E:E,"&gt;0")</f>
        <v/>
      </c>
      <c r="G336" s="7">
        <f>SUMIFS(df_extratos!I:I,df_extratos!F:F,Conciliacao!BD336,df_extratos!G:G,"CREDITO")+SUMIFS(df_extratos!I:I,df_extratos!F:F,Conciliacao!A336,df_extratos!G:G,"CREDITO")+SUMIFS(df_extratos!I:I,df_extratos!F:F,Conciliacao!BE336,df_extratos!G:G,"CREDITO")+SUMIFS(df_extratos!I:I,df_extratos!F:F,Conciliacao!BF336,df_extratos!G:G,"CREDITO")+SUMIFS(df_extratos!I:I,df_extratos!F:F,Conciliacao!BG336,df_extratos!G:G,"CREDITO")</f>
        <v/>
      </c>
      <c r="H336" s="9">
        <f>G336-SUM(B336:F336)</f>
        <v/>
      </c>
      <c r="I336" s="4">
        <f>SUMIFS(df_blueme_sem_parcelamento!E:E,df_blueme_sem_parcelamento!H:H,Conciliacao!A336)*(-1)</f>
        <v/>
      </c>
      <c r="J336" s="4">
        <f>SUMIFS(df_blueme_com_parcelamento!J:J,df_blueme_com_parcelamento!M:M,Conciliacao!A336)*(-1)</f>
        <v/>
      </c>
      <c r="K336" s="4">
        <f>SUMIFS(df_mutuos!J:J,df_mutuos!B:B,Conciliacao!A336)*(-1)</f>
        <v/>
      </c>
      <c r="L336" s="8">
        <f>SUMIFS(df_bloqueios_judiciais!E:E,df_bloqueios_judiciais!D:D,Conciliacao!A336,df_bloqueios_judiciais!E:E,"&lt;0")</f>
        <v/>
      </c>
      <c r="M336" s="10">
        <f>SUMIFS(df_extratos!I:I,df_extratos!F:F,Conciliacao!BD336,df_extratos!G:G,"DEBITO")+SUMIFS(df_extratos!I:I,df_extratos!F:F,Conciliacao!A336,df_extratos!G:G,"DEBITO")+SUMIFS(df_extratos!I:I,df_extratos!F:F,Conciliacao!BE336,df_extratos!G:G,"DEBITO")+SUMIFS(df_extratos!I:I,df_extratos!F:F,Conciliacao!BF336,df_extratos!G:G,"DEBITO")+SUMIFS(df_extratos!I:I,df_extratos!F:F,Conciliacao!BG336,df_extratos!G:G,"DEBITO")</f>
        <v/>
      </c>
      <c r="N336" s="11">
        <f>M336-SUM(I336:L336)</f>
        <v/>
      </c>
      <c r="O336" s="25">
        <f>SUMIFS(df_ajustes_conciliaco!D:D,df_ajustes_conciliaco!C:C,Conciliacao!A336)</f>
        <v/>
      </c>
      <c r="P336" s="22">
        <f>N336+H336-O336</f>
        <v/>
      </c>
      <c r="BD336" s="20" t="n">
        <v>45992.5</v>
      </c>
      <c r="BE336" s="20" t="n">
        <v>45992.125</v>
      </c>
      <c r="BF336" s="20" t="n">
        <v>45992.54166666666</v>
      </c>
      <c r="BG336" s="20" t="n">
        <v>45992.625</v>
      </c>
    </row>
    <row r="337">
      <c r="A337" s="5">
        <f>A336+1</f>
        <v/>
      </c>
      <c r="B337" s="3">
        <f>-SUMIFS(df_extrato_zig!G:G,df_extrato_zig!E:E,Conciliacao!A337,df_extrato_zig!D:D,"Saque")-SUMIFS(df_extrato_zig!G:G,df_extrato_zig!E:E,Conciliacao!A337,df_extrato_zig!D:D,"Antecipação")</f>
        <v/>
      </c>
      <c r="C337" s="3">
        <f>SUMIFS(df_extrato_zig!E:E,df_extrato_zig!L:L,Conciliacao!A337,df_extrato_zig!F:F,"DINHEIRO")</f>
        <v/>
      </c>
      <c r="D337" s="3">
        <f>SUMIFS(view_parc_agrup!H:H,view_parc_agrup!G:G,Conciliacao!A337)</f>
        <v/>
      </c>
      <c r="E337" s="3">
        <f>SUMIFS(df_mutuos!I:I,df_mutuos!B:B,Conciliacao!A337)</f>
        <v/>
      </c>
      <c r="F337" s="6">
        <f>SUMIFS(df_bloqueios_judiciais!E:E,df_bloqueios_judiciais!D:D,Conciliacao!A337,df_bloqueios_judiciais!E:E,"&gt;0")</f>
        <v/>
      </c>
      <c r="G337" s="7">
        <f>SUMIFS(df_extratos!I:I,df_extratos!F:F,Conciliacao!BD337,df_extratos!G:G,"CREDITO")+SUMIFS(df_extratos!I:I,df_extratos!F:F,Conciliacao!A337,df_extratos!G:G,"CREDITO")+SUMIFS(df_extratos!I:I,df_extratos!F:F,Conciliacao!BE337,df_extratos!G:G,"CREDITO")+SUMIFS(df_extratos!I:I,df_extratos!F:F,Conciliacao!BF337,df_extratos!G:G,"CREDITO")+SUMIFS(df_extratos!I:I,df_extratos!F:F,Conciliacao!BG337,df_extratos!G:G,"CREDITO")</f>
        <v/>
      </c>
      <c r="H337" s="9">
        <f>G337-SUM(B337:F337)</f>
        <v/>
      </c>
      <c r="I337" s="4">
        <f>SUMIFS(df_blueme_sem_parcelamento!E:E,df_blueme_sem_parcelamento!H:H,Conciliacao!A337)*(-1)</f>
        <v/>
      </c>
      <c r="J337" s="4">
        <f>SUMIFS(df_blueme_com_parcelamento!J:J,df_blueme_com_parcelamento!M:M,Conciliacao!A337)*(-1)</f>
        <v/>
      </c>
      <c r="K337" s="4">
        <f>SUMIFS(df_mutuos!J:J,df_mutuos!B:B,Conciliacao!A337)*(-1)</f>
        <v/>
      </c>
      <c r="L337" s="8">
        <f>SUMIFS(df_bloqueios_judiciais!E:E,df_bloqueios_judiciais!D:D,Conciliacao!A337,df_bloqueios_judiciais!E:E,"&lt;0")</f>
        <v/>
      </c>
      <c r="M337" s="10">
        <f>SUMIFS(df_extratos!I:I,df_extratos!F:F,Conciliacao!BD337,df_extratos!G:G,"DEBITO")+SUMIFS(df_extratos!I:I,df_extratos!F:F,Conciliacao!A337,df_extratos!G:G,"DEBITO")+SUMIFS(df_extratos!I:I,df_extratos!F:F,Conciliacao!BE337,df_extratos!G:G,"DEBITO")+SUMIFS(df_extratos!I:I,df_extratos!F:F,Conciliacao!BF337,df_extratos!G:G,"DEBITO")+SUMIFS(df_extratos!I:I,df_extratos!F:F,Conciliacao!BG337,df_extratos!G:G,"DEBITO")</f>
        <v/>
      </c>
      <c r="N337" s="11">
        <f>M337-SUM(I337:L337)</f>
        <v/>
      </c>
      <c r="O337" s="25">
        <f>SUMIFS(df_ajustes_conciliaco!D:D,df_ajustes_conciliaco!C:C,Conciliacao!A337)</f>
        <v/>
      </c>
      <c r="P337" s="22">
        <f>N337+H337-O337</f>
        <v/>
      </c>
      <c r="BD337" s="20" t="n">
        <v>45993.5</v>
      </c>
      <c r="BE337" s="20" t="n">
        <v>45993.125</v>
      </c>
      <c r="BF337" s="20" t="n">
        <v>45993.54166666666</v>
      </c>
      <c r="BG337" s="20" t="n">
        <v>45993.625</v>
      </c>
    </row>
    <row r="338">
      <c r="A338" s="5">
        <f>A337+1</f>
        <v/>
      </c>
      <c r="B338" s="3">
        <f>-SUMIFS(df_extrato_zig!G:G,df_extrato_zig!E:E,Conciliacao!A338,df_extrato_zig!D:D,"Saque")-SUMIFS(df_extrato_zig!G:G,df_extrato_zig!E:E,Conciliacao!A338,df_extrato_zig!D:D,"Antecipação")</f>
        <v/>
      </c>
      <c r="C338" s="3">
        <f>SUMIFS(df_extrato_zig!E:E,df_extrato_zig!L:L,Conciliacao!A338,df_extrato_zig!F:F,"DINHEIRO")</f>
        <v/>
      </c>
      <c r="D338" s="3">
        <f>SUMIFS(view_parc_agrup!H:H,view_parc_agrup!G:G,Conciliacao!A338)</f>
        <v/>
      </c>
      <c r="E338" s="3">
        <f>SUMIFS(df_mutuos!I:I,df_mutuos!B:B,Conciliacao!A338)</f>
        <v/>
      </c>
      <c r="F338" s="6">
        <f>SUMIFS(df_bloqueios_judiciais!E:E,df_bloqueios_judiciais!D:D,Conciliacao!A338,df_bloqueios_judiciais!E:E,"&gt;0")</f>
        <v/>
      </c>
      <c r="G338" s="7">
        <f>SUMIFS(df_extratos!I:I,df_extratos!F:F,Conciliacao!BD338,df_extratos!G:G,"CREDITO")+SUMIFS(df_extratos!I:I,df_extratos!F:F,Conciliacao!A338,df_extratos!G:G,"CREDITO")+SUMIFS(df_extratos!I:I,df_extratos!F:F,Conciliacao!BE338,df_extratos!G:G,"CREDITO")+SUMIFS(df_extratos!I:I,df_extratos!F:F,Conciliacao!BF338,df_extratos!G:G,"CREDITO")+SUMIFS(df_extratos!I:I,df_extratos!F:F,Conciliacao!BG338,df_extratos!G:G,"CREDITO")</f>
        <v/>
      </c>
      <c r="H338" s="9">
        <f>G338-SUM(B338:F338)</f>
        <v/>
      </c>
      <c r="I338" s="4">
        <f>SUMIFS(df_blueme_sem_parcelamento!E:E,df_blueme_sem_parcelamento!H:H,Conciliacao!A338)*(-1)</f>
        <v/>
      </c>
      <c r="J338" s="4">
        <f>SUMIFS(df_blueme_com_parcelamento!J:J,df_blueme_com_parcelamento!M:M,Conciliacao!A338)*(-1)</f>
        <v/>
      </c>
      <c r="K338" s="4">
        <f>SUMIFS(df_mutuos!J:J,df_mutuos!B:B,Conciliacao!A338)*(-1)</f>
        <v/>
      </c>
      <c r="L338" s="8">
        <f>SUMIFS(df_bloqueios_judiciais!E:E,df_bloqueios_judiciais!D:D,Conciliacao!A338,df_bloqueios_judiciais!E:E,"&lt;0")</f>
        <v/>
      </c>
      <c r="M338" s="10">
        <f>SUMIFS(df_extratos!I:I,df_extratos!F:F,Conciliacao!BD338,df_extratos!G:G,"DEBITO")+SUMIFS(df_extratos!I:I,df_extratos!F:F,Conciliacao!A338,df_extratos!G:G,"DEBITO")+SUMIFS(df_extratos!I:I,df_extratos!F:F,Conciliacao!BE338,df_extratos!G:G,"DEBITO")+SUMIFS(df_extratos!I:I,df_extratos!F:F,Conciliacao!BF338,df_extratos!G:G,"DEBITO")+SUMIFS(df_extratos!I:I,df_extratos!F:F,Conciliacao!BG338,df_extratos!G:G,"DEBITO")</f>
        <v/>
      </c>
      <c r="N338" s="11">
        <f>M338-SUM(I338:L338)</f>
        <v/>
      </c>
      <c r="O338" s="25">
        <f>SUMIFS(df_ajustes_conciliaco!D:D,df_ajustes_conciliaco!C:C,Conciliacao!A338)</f>
        <v/>
      </c>
      <c r="P338" s="22">
        <f>N338+H338-O338</f>
        <v/>
      </c>
      <c r="BD338" s="20" t="n">
        <v>45994.5</v>
      </c>
      <c r="BE338" s="20" t="n">
        <v>45994.125</v>
      </c>
      <c r="BF338" s="20" t="n">
        <v>45994.54166666666</v>
      </c>
      <c r="BG338" s="20" t="n">
        <v>45994.625</v>
      </c>
    </row>
    <row r="339">
      <c r="A339" s="5">
        <f>A338+1</f>
        <v/>
      </c>
      <c r="B339" s="3">
        <f>-SUMIFS(df_extrato_zig!G:G,df_extrato_zig!E:E,Conciliacao!A339,df_extrato_zig!D:D,"Saque")-SUMIFS(df_extrato_zig!G:G,df_extrato_zig!E:E,Conciliacao!A339,df_extrato_zig!D:D,"Antecipação")</f>
        <v/>
      </c>
      <c r="C339" s="3">
        <f>SUMIFS(df_extrato_zig!E:E,df_extrato_zig!L:L,Conciliacao!A339,df_extrato_zig!F:F,"DINHEIRO")</f>
        <v/>
      </c>
      <c r="D339" s="3">
        <f>SUMIFS(view_parc_agrup!H:H,view_parc_agrup!G:G,Conciliacao!A339)</f>
        <v/>
      </c>
      <c r="E339" s="3">
        <f>SUMIFS(df_mutuos!I:I,df_mutuos!B:B,Conciliacao!A339)</f>
        <v/>
      </c>
      <c r="F339" s="6">
        <f>SUMIFS(df_bloqueios_judiciais!E:E,df_bloqueios_judiciais!D:D,Conciliacao!A339,df_bloqueios_judiciais!E:E,"&gt;0")</f>
        <v/>
      </c>
      <c r="G339" s="7">
        <f>SUMIFS(df_extratos!I:I,df_extratos!F:F,Conciliacao!BD339,df_extratos!G:G,"CREDITO")+SUMIFS(df_extratos!I:I,df_extratos!F:F,Conciliacao!A339,df_extratos!G:G,"CREDITO")+SUMIFS(df_extratos!I:I,df_extratos!F:F,Conciliacao!BE339,df_extratos!G:G,"CREDITO")+SUMIFS(df_extratos!I:I,df_extratos!F:F,Conciliacao!BF339,df_extratos!G:G,"CREDITO")+SUMIFS(df_extratos!I:I,df_extratos!F:F,Conciliacao!BG339,df_extratos!G:G,"CREDITO")</f>
        <v/>
      </c>
      <c r="H339" s="9">
        <f>G339-SUM(B339:F339)</f>
        <v/>
      </c>
      <c r="I339" s="4">
        <f>SUMIFS(df_blueme_sem_parcelamento!E:E,df_blueme_sem_parcelamento!H:H,Conciliacao!A339)*(-1)</f>
        <v/>
      </c>
      <c r="J339" s="4">
        <f>SUMIFS(df_blueme_com_parcelamento!J:J,df_blueme_com_parcelamento!M:M,Conciliacao!A339)*(-1)</f>
        <v/>
      </c>
      <c r="K339" s="4">
        <f>SUMIFS(df_mutuos!J:J,df_mutuos!B:B,Conciliacao!A339)*(-1)</f>
        <v/>
      </c>
      <c r="L339" s="8">
        <f>SUMIFS(df_bloqueios_judiciais!E:E,df_bloqueios_judiciais!D:D,Conciliacao!A339,df_bloqueios_judiciais!E:E,"&lt;0")</f>
        <v/>
      </c>
      <c r="M339" s="10">
        <f>SUMIFS(df_extratos!I:I,df_extratos!F:F,Conciliacao!BD339,df_extratos!G:G,"DEBITO")+SUMIFS(df_extratos!I:I,df_extratos!F:F,Conciliacao!A339,df_extratos!G:G,"DEBITO")+SUMIFS(df_extratos!I:I,df_extratos!F:F,Conciliacao!BE339,df_extratos!G:G,"DEBITO")+SUMIFS(df_extratos!I:I,df_extratos!F:F,Conciliacao!BF339,df_extratos!G:G,"DEBITO")+SUMIFS(df_extratos!I:I,df_extratos!F:F,Conciliacao!BG339,df_extratos!G:G,"DEBITO")</f>
        <v/>
      </c>
      <c r="N339" s="11">
        <f>M339-SUM(I339:L339)</f>
        <v/>
      </c>
      <c r="O339" s="25">
        <f>SUMIFS(df_ajustes_conciliaco!D:D,df_ajustes_conciliaco!C:C,Conciliacao!A339)</f>
        <v/>
      </c>
      <c r="P339" s="22">
        <f>N339+H339-O339</f>
        <v/>
      </c>
      <c r="BD339" s="20" t="n">
        <v>45995.5</v>
      </c>
      <c r="BE339" s="20" t="n">
        <v>45995.125</v>
      </c>
      <c r="BF339" s="20" t="n">
        <v>45995.54166666666</v>
      </c>
      <c r="BG339" s="20" t="n">
        <v>45995.625</v>
      </c>
    </row>
    <row r="340">
      <c r="A340" s="5">
        <f>A339+1</f>
        <v/>
      </c>
      <c r="B340" s="3">
        <f>-SUMIFS(df_extrato_zig!G:G,df_extrato_zig!E:E,Conciliacao!A340,df_extrato_zig!D:D,"Saque")-SUMIFS(df_extrato_zig!G:G,df_extrato_zig!E:E,Conciliacao!A340,df_extrato_zig!D:D,"Antecipação")</f>
        <v/>
      </c>
      <c r="C340" s="3">
        <f>SUMIFS(df_extrato_zig!E:E,df_extrato_zig!L:L,Conciliacao!A340,df_extrato_zig!F:F,"DINHEIRO")</f>
        <v/>
      </c>
      <c r="D340" s="3">
        <f>SUMIFS(view_parc_agrup!H:H,view_parc_agrup!G:G,Conciliacao!A340)</f>
        <v/>
      </c>
      <c r="E340" s="3">
        <f>SUMIFS(df_mutuos!I:I,df_mutuos!B:B,Conciliacao!A340)</f>
        <v/>
      </c>
      <c r="F340" s="6">
        <f>SUMIFS(df_bloqueios_judiciais!E:E,df_bloqueios_judiciais!D:D,Conciliacao!A340,df_bloqueios_judiciais!E:E,"&gt;0")</f>
        <v/>
      </c>
      <c r="G340" s="7">
        <f>SUMIFS(df_extratos!I:I,df_extratos!F:F,Conciliacao!BD340,df_extratos!G:G,"CREDITO")+SUMIFS(df_extratos!I:I,df_extratos!F:F,Conciliacao!A340,df_extratos!G:G,"CREDITO")+SUMIFS(df_extratos!I:I,df_extratos!F:F,Conciliacao!BE340,df_extratos!G:G,"CREDITO")+SUMIFS(df_extratos!I:I,df_extratos!F:F,Conciliacao!BF340,df_extratos!G:G,"CREDITO")+SUMIFS(df_extratos!I:I,df_extratos!F:F,Conciliacao!BG340,df_extratos!G:G,"CREDITO")</f>
        <v/>
      </c>
      <c r="H340" s="9">
        <f>G340-SUM(B340:F340)</f>
        <v/>
      </c>
      <c r="I340" s="4">
        <f>SUMIFS(df_blueme_sem_parcelamento!E:E,df_blueme_sem_parcelamento!H:H,Conciliacao!A340)*(-1)</f>
        <v/>
      </c>
      <c r="J340" s="4">
        <f>SUMIFS(df_blueme_com_parcelamento!J:J,df_blueme_com_parcelamento!M:M,Conciliacao!A340)*(-1)</f>
        <v/>
      </c>
      <c r="K340" s="4">
        <f>SUMIFS(df_mutuos!J:J,df_mutuos!B:B,Conciliacao!A340)*(-1)</f>
        <v/>
      </c>
      <c r="L340" s="8">
        <f>SUMIFS(df_bloqueios_judiciais!E:E,df_bloqueios_judiciais!D:D,Conciliacao!A340,df_bloqueios_judiciais!E:E,"&lt;0")</f>
        <v/>
      </c>
      <c r="M340" s="10">
        <f>SUMIFS(df_extratos!I:I,df_extratos!F:F,Conciliacao!BD340,df_extratos!G:G,"DEBITO")+SUMIFS(df_extratos!I:I,df_extratos!F:F,Conciliacao!A340,df_extratos!G:G,"DEBITO")+SUMIFS(df_extratos!I:I,df_extratos!F:F,Conciliacao!BE340,df_extratos!G:G,"DEBITO")+SUMIFS(df_extratos!I:I,df_extratos!F:F,Conciliacao!BF340,df_extratos!G:G,"DEBITO")+SUMIFS(df_extratos!I:I,df_extratos!F:F,Conciliacao!BG340,df_extratos!G:G,"DEBITO")</f>
        <v/>
      </c>
      <c r="N340" s="11">
        <f>M340-SUM(I340:L340)</f>
        <v/>
      </c>
      <c r="O340" s="25">
        <f>SUMIFS(df_ajustes_conciliaco!D:D,df_ajustes_conciliaco!C:C,Conciliacao!A340)</f>
        <v/>
      </c>
      <c r="P340" s="22">
        <f>N340+H340-O340</f>
        <v/>
      </c>
      <c r="BD340" s="20" t="n">
        <v>45996.5</v>
      </c>
      <c r="BE340" s="20" t="n">
        <v>45996.125</v>
      </c>
      <c r="BF340" s="20" t="n">
        <v>45996.54166666666</v>
      </c>
      <c r="BG340" s="20" t="n">
        <v>45996.625</v>
      </c>
    </row>
    <row r="341">
      <c r="A341" s="5">
        <f>A340+1</f>
        <v/>
      </c>
      <c r="B341" s="3">
        <f>-SUMIFS(df_extrato_zig!G:G,df_extrato_zig!E:E,Conciliacao!A341,df_extrato_zig!D:D,"Saque")-SUMIFS(df_extrato_zig!G:G,df_extrato_zig!E:E,Conciliacao!A341,df_extrato_zig!D:D,"Antecipação")</f>
        <v/>
      </c>
      <c r="C341" s="3">
        <f>SUMIFS(df_extrato_zig!E:E,df_extrato_zig!L:L,Conciliacao!A341,df_extrato_zig!F:F,"DINHEIRO")</f>
        <v/>
      </c>
      <c r="D341" s="3">
        <f>SUMIFS(view_parc_agrup!H:H,view_parc_agrup!G:G,Conciliacao!A341)</f>
        <v/>
      </c>
      <c r="E341" s="3">
        <f>SUMIFS(df_mutuos!I:I,df_mutuos!B:B,Conciliacao!A341)</f>
        <v/>
      </c>
      <c r="F341" s="6">
        <f>SUMIFS(df_bloqueios_judiciais!E:E,df_bloqueios_judiciais!D:D,Conciliacao!A341,df_bloqueios_judiciais!E:E,"&gt;0")</f>
        <v/>
      </c>
      <c r="G341" s="7">
        <f>SUMIFS(df_extratos!I:I,df_extratos!F:F,Conciliacao!BD341,df_extratos!G:G,"CREDITO")+SUMIFS(df_extratos!I:I,df_extratos!F:F,Conciliacao!A341,df_extratos!G:G,"CREDITO")+SUMIFS(df_extratos!I:I,df_extratos!F:F,Conciliacao!BE341,df_extratos!G:G,"CREDITO")+SUMIFS(df_extratos!I:I,df_extratos!F:F,Conciliacao!BF341,df_extratos!G:G,"CREDITO")+SUMIFS(df_extratos!I:I,df_extratos!F:F,Conciliacao!BG341,df_extratos!G:G,"CREDITO")</f>
        <v/>
      </c>
      <c r="H341" s="9">
        <f>G341-SUM(B341:F341)</f>
        <v/>
      </c>
      <c r="I341" s="4">
        <f>SUMIFS(df_blueme_sem_parcelamento!E:E,df_blueme_sem_parcelamento!H:H,Conciliacao!A341)*(-1)</f>
        <v/>
      </c>
      <c r="J341" s="4">
        <f>SUMIFS(df_blueme_com_parcelamento!J:J,df_blueme_com_parcelamento!M:M,Conciliacao!A341)*(-1)</f>
        <v/>
      </c>
      <c r="K341" s="4">
        <f>SUMIFS(df_mutuos!J:J,df_mutuos!B:B,Conciliacao!A341)*(-1)</f>
        <v/>
      </c>
      <c r="L341" s="8">
        <f>SUMIFS(df_bloqueios_judiciais!E:E,df_bloqueios_judiciais!D:D,Conciliacao!A341,df_bloqueios_judiciais!E:E,"&lt;0")</f>
        <v/>
      </c>
      <c r="M341" s="10">
        <f>SUMIFS(df_extratos!I:I,df_extratos!F:F,Conciliacao!BD341,df_extratos!G:G,"DEBITO")+SUMIFS(df_extratos!I:I,df_extratos!F:F,Conciliacao!A341,df_extratos!G:G,"DEBITO")+SUMIFS(df_extratos!I:I,df_extratos!F:F,Conciliacao!BE341,df_extratos!G:G,"DEBITO")+SUMIFS(df_extratos!I:I,df_extratos!F:F,Conciliacao!BF341,df_extratos!G:G,"DEBITO")+SUMIFS(df_extratos!I:I,df_extratos!F:F,Conciliacao!BG341,df_extratos!G:G,"DEBITO")</f>
        <v/>
      </c>
      <c r="N341" s="11">
        <f>M341-SUM(I341:L341)</f>
        <v/>
      </c>
      <c r="O341" s="25">
        <f>SUMIFS(df_ajustes_conciliaco!D:D,df_ajustes_conciliaco!C:C,Conciliacao!A341)</f>
        <v/>
      </c>
      <c r="P341" s="22">
        <f>N341+H341-O341</f>
        <v/>
      </c>
      <c r="BD341" s="20" t="n">
        <v>45997.5</v>
      </c>
      <c r="BE341" s="20" t="n">
        <v>45997.125</v>
      </c>
      <c r="BF341" s="20" t="n">
        <v>45997.54166666666</v>
      </c>
      <c r="BG341" s="20" t="n">
        <v>45997.625</v>
      </c>
    </row>
    <row r="342">
      <c r="A342" s="5">
        <f>A341+1</f>
        <v/>
      </c>
      <c r="B342" s="3">
        <f>-SUMIFS(df_extrato_zig!G:G,df_extrato_zig!E:E,Conciliacao!A342,df_extrato_zig!D:D,"Saque")-SUMIFS(df_extrato_zig!G:G,df_extrato_zig!E:E,Conciliacao!A342,df_extrato_zig!D:D,"Antecipação")</f>
        <v/>
      </c>
      <c r="C342" s="3">
        <f>SUMIFS(df_extrato_zig!E:E,df_extrato_zig!L:L,Conciliacao!A342,df_extrato_zig!F:F,"DINHEIRO")</f>
        <v/>
      </c>
      <c r="D342" s="3">
        <f>SUMIFS(view_parc_agrup!H:H,view_parc_agrup!G:G,Conciliacao!A342)</f>
        <v/>
      </c>
      <c r="E342" s="3">
        <f>SUMIFS(df_mutuos!I:I,df_mutuos!B:B,Conciliacao!A342)</f>
        <v/>
      </c>
      <c r="F342" s="6">
        <f>SUMIFS(df_bloqueios_judiciais!E:E,df_bloqueios_judiciais!D:D,Conciliacao!A342,df_bloqueios_judiciais!E:E,"&gt;0")</f>
        <v/>
      </c>
      <c r="G342" s="7">
        <f>SUMIFS(df_extratos!I:I,df_extratos!F:F,Conciliacao!BD342,df_extratos!G:G,"CREDITO")+SUMIFS(df_extratos!I:I,df_extratos!F:F,Conciliacao!A342,df_extratos!G:G,"CREDITO")+SUMIFS(df_extratos!I:I,df_extratos!F:F,Conciliacao!BE342,df_extratos!G:G,"CREDITO")+SUMIFS(df_extratos!I:I,df_extratos!F:F,Conciliacao!BF342,df_extratos!G:G,"CREDITO")+SUMIFS(df_extratos!I:I,df_extratos!F:F,Conciliacao!BG342,df_extratos!G:G,"CREDITO")</f>
        <v/>
      </c>
      <c r="H342" s="9">
        <f>G342-SUM(B342:F342)</f>
        <v/>
      </c>
      <c r="I342" s="4">
        <f>SUMIFS(df_blueme_sem_parcelamento!E:E,df_blueme_sem_parcelamento!H:H,Conciliacao!A342)*(-1)</f>
        <v/>
      </c>
      <c r="J342" s="4">
        <f>SUMIFS(df_blueme_com_parcelamento!J:J,df_blueme_com_parcelamento!M:M,Conciliacao!A342)*(-1)</f>
        <v/>
      </c>
      <c r="K342" s="4">
        <f>SUMIFS(df_mutuos!J:J,df_mutuos!B:B,Conciliacao!A342)*(-1)</f>
        <v/>
      </c>
      <c r="L342" s="8">
        <f>SUMIFS(df_bloqueios_judiciais!E:E,df_bloqueios_judiciais!D:D,Conciliacao!A342,df_bloqueios_judiciais!E:E,"&lt;0")</f>
        <v/>
      </c>
      <c r="M342" s="10">
        <f>SUMIFS(df_extratos!I:I,df_extratos!F:F,Conciliacao!BD342,df_extratos!G:G,"DEBITO")+SUMIFS(df_extratos!I:I,df_extratos!F:F,Conciliacao!A342,df_extratos!G:G,"DEBITO")+SUMIFS(df_extratos!I:I,df_extratos!F:F,Conciliacao!BE342,df_extratos!G:G,"DEBITO")+SUMIFS(df_extratos!I:I,df_extratos!F:F,Conciliacao!BF342,df_extratos!G:G,"DEBITO")+SUMIFS(df_extratos!I:I,df_extratos!F:F,Conciliacao!BG342,df_extratos!G:G,"DEBITO")</f>
        <v/>
      </c>
      <c r="N342" s="11">
        <f>M342-SUM(I342:L342)</f>
        <v/>
      </c>
      <c r="O342" s="25">
        <f>SUMIFS(df_ajustes_conciliaco!D:D,df_ajustes_conciliaco!C:C,Conciliacao!A342)</f>
        <v/>
      </c>
      <c r="P342" s="22">
        <f>N342+H342-O342</f>
        <v/>
      </c>
      <c r="BD342" s="20" t="n">
        <v>45998.5</v>
      </c>
      <c r="BE342" s="20" t="n">
        <v>45998.125</v>
      </c>
      <c r="BF342" s="20" t="n">
        <v>45998.54166666666</v>
      </c>
      <c r="BG342" s="20" t="n">
        <v>45998.625</v>
      </c>
    </row>
    <row r="343">
      <c r="A343" s="5">
        <f>A342+1</f>
        <v/>
      </c>
      <c r="B343" s="3">
        <f>-SUMIFS(df_extrato_zig!G:G,df_extrato_zig!E:E,Conciliacao!A343,df_extrato_zig!D:D,"Saque")-SUMIFS(df_extrato_zig!G:G,df_extrato_zig!E:E,Conciliacao!A343,df_extrato_zig!D:D,"Antecipação")</f>
        <v/>
      </c>
      <c r="C343" s="3">
        <f>SUMIFS(df_extrato_zig!E:E,df_extrato_zig!L:L,Conciliacao!A343,df_extrato_zig!F:F,"DINHEIRO")</f>
        <v/>
      </c>
      <c r="D343" s="3">
        <f>SUMIFS(view_parc_agrup!H:H,view_parc_agrup!G:G,Conciliacao!A343)</f>
        <v/>
      </c>
      <c r="E343" s="3">
        <f>SUMIFS(df_mutuos!I:I,df_mutuos!B:B,Conciliacao!A343)</f>
        <v/>
      </c>
      <c r="F343" s="6">
        <f>SUMIFS(df_bloqueios_judiciais!E:E,df_bloqueios_judiciais!D:D,Conciliacao!A343,df_bloqueios_judiciais!E:E,"&gt;0")</f>
        <v/>
      </c>
      <c r="G343" s="7">
        <f>SUMIFS(df_extratos!I:I,df_extratos!F:F,Conciliacao!BD343,df_extratos!G:G,"CREDITO")+SUMIFS(df_extratos!I:I,df_extratos!F:F,Conciliacao!A343,df_extratos!G:G,"CREDITO")+SUMIFS(df_extratos!I:I,df_extratos!F:F,Conciliacao!BE343,df_extratos!G:G,"CREDITO")+SUMIFS(df_extratos!I:I,df_extratos!F:F,Conciliacao!BF343,df_extratos!G:G,"CREDITO")+SUMIFS(df_extratos!I:I,df_extratos!F:F,Conciliacao!BG343,df_extratos!G:G,"CREDITO")</f>
        <v/>
      </c>
      <c r="H343" s="9">
        <f>G343-SUM(B343:F343)</f>
        <v/>
      </c>
      <c r="I343" s="4">
        <f>SUMIFS(df_blueme_sem_parcelamento!E:E,df_blueme_sem_parcelamento!H:H,Conciliacao!A343)*(-1)</f>
        <v/>
      </c>
      <c r="J343" s="4">
        <f>SUMIFS(df_blueme_com_parcelamento!J:J,df_blueme_com_parcelamento!M:M,Conciliacao!A343)*(-1)</f>
        <v/>
      </c>
      <c r="K343" s="4">
        <f>SUMIFS(df_mutuos!J:J,df_mutuos!B:B,Conciliacao!A343)*(-1)</f>
        <v/>
      </c>
      <c r="L343" s="8">
        <f>SUMIFS(df_bloqueios_judiciais!E:E,df_bloqueios_judiciais!D:D,Conciliacao!A343,df_bloqueios_judiciais!E:E,"&lt;0")</f>
        <v/>
      </c>
      <c r="M343" s="10">
        <f>SUMIFS(df_extratos!I:I,df_extratos!F:F,Conciliacao!BD343,df_extratos!G:G,"DEBITO")+SUMIFS(df_extratos!I:I,df_extratos!F:F,Conciliacao!A343,df_extratos!G:G,"DEBITO")+SUMIFS(df_extratos!I:I,df_extratos!F:F,Conciliacao!BE343,df_extratos!G:G,"DEBITO")+SUMIFS(df_extratos!I:I,df_extratos!F:F,Conciliacao!BF343,df_extratos!G:G,"DEBITO")+SUMIFS(df_extratos!I:I,df_extratos!F:F,Conciliacao!BG343,df_extratos!G:G,"DEBITO")</f>
        <v/>
      </c>
      <c r="N343" s="11">
        <f>M343-SUM(I343:L343)</f>
        <v/>
      </c>
      <c r="O343" s="25">
        <f>SUMIFS(df_ajustes_conciliaco!D:D,df_ajustes_conciliaco!C:C,Conciliacao!A343)</f>
        <v/>
      </c>
      <c r="P343" s="22">
        <f>N343+H343-O343</f>
        <v/>
      </c>
      <c r="BD343" s="20" t="n">
        <v>45999.5</v>
      </c>
      <c r="BE343" s="20" t="n">
        <v>45999.125</v>
      </c>
      <c r="BF343" s="20" t="n">
        <v>45999.54166666666</v>
      </c>
      <c r="BG343" s="20" t="n">
        <v>45999.625</v>
      </c>
    </row>
    <row r="344">
      <c r="A344" s="5">
        <f>A343+1</f>
        <v/>
      </c>
      <c r="B344" s="3">
        <f>-SUMIFS(df_extrato_zig!G:G,df_extrato_zig!E:E,Conciliacao!A344,df_extrato_zig!D:D,"Saque")-SUMIFS(df_extrato_zig!G:G,df_extrato_zig!E:E,Conciliacao!A344,df_extrato_zig!D:D,"Antecipação")</f>
        <v/>
      </c>
      <c r="C344" s="3">
        <f>SUMIFS(df_extrato_zig!E:E,df_extrato_zig!L:L,Conciliacao!A344,df_extrato_zig!F:F,"DINHEIRO")</f>
        <v/>
      </c>
      <c r="D344" s="3">
        <f>SUMIFS(view_parc_agrup!H:H,view_parc_agrup!G:G,Conciliacao!A344)</f>
        <v/>
      </c>
      <c r="E344" s="3">
        <f>SUMIFS(df_mutuos!I:I,df_mutuos!B:B,Conciliacao!A344)</f>
        <v/>
      </c>
      <c r="F344" s="6">
        <f>SUMIFS(df_bloqueios_judiciais!E:E,df_bloqueios_judiciais!D:D,Conciliacao!A344,df_bloqueios_judiciais!E:E,"&gt;0")</f>
        <v/>
      </c>
      <c r="G344" s="7">
        <f>SUMIFS(df_extratos!I:I,df_extratos!F:F,Conciliacao!BD344,df_extratos!G:G,"CREDITO")+SUMIFS(df_extratos!I:I,df_extratos!F:F,Conciliacao!A344,df_extratos!G:G,"CREDITO")+SUMIFS(df_extratos!I:I,df_extratos!F:F,Conciliacao!BE344,df_extratos!G:G,"CREDITO")+SUMIFS(df_extratos!I:I,df_extratos!F:F,Conciliacao!BF344,df_extratos!G:G,"CREDITO")+SUMIFS(df_extratos!I:I,df_extratos!F:F,Conciliacao!BG344,df_extratos!G:G,"CREDITO")</f>
        <v/>
      </c>
      <c r="H344" s="9">
        <f>G344-SUM(B344:F344)</f>
        <v/>
      </c>
      <c r="I344" s="4">
        <f>SUMIFS(df_blueme_sem_parcelamento!E:E,df_blueme_sem_parcelamento!H:H,Conciliacao!A344)*(-1)</f>
        <v/>
      </c>
      <c r="J344" s="4">
        <f>SUMIFS(df_blueme_com_parcelamento!J:J,df_blueme_com_parcelamento!M:M,Conciliacao!A344)*(-1)</f>
        <v/>
      </c>
      <c r="K344" s="4">
        <f>SUMIFS(df_mutuos!J:J,df_mutuos!B:B,Conciliacao!A344)*(-1)</f>
        <v/>
      </c>
      <c r="L344" s="8">
        <f>SUMIFS(df_bloqueios_judiciais!E:E,df_bloqueios_judiciais!D:D,Conciliacao!A344,df_bloqueios_judiciais!E:E,"&lt;0")</f>
        <v/>
      </c>
      <c r="M344" s="10">
        <f>SUMIFS(df_extratos!I:I,df_extratos!F:F,Conciliacao!BD344,df_extratos!G:G,"DEBITO")+SUMIFS(df_extratos!I:I,df_extratos!F:F,Conciliacao!A344,df_extratos!G:G,"DEBITO")+SUMIFS(df_extratos!I:I,df_extratos!F:F,Conciliacao!BE344,df_extratos!G:G,"DEBITO")+SUMIFS(df_extratos!I:I,df_extratos!F:F,Conciliacao!BF344,df_extratos!G:G,"DEBITO")+SUMIFS(df_extratos!I:I,df_extratos!F:F,Conciliacao!BG344,df_extratos!G:G,"DEBITO")</f>
        <v/>
      </c>
      <c r="N344" s="11">
        <f>M344-SUM(I344:L344)</f>
        <v/>
      </c>
      <c r="O344" s="25">
        <f>SUMIFS(df_ajustes_conciliaco!D:D,df_ajustes_conciliaco!C:C,Conciliacao!A344)</f>
        <v/>
      </c>
      <c r="P344" s="22">
        <f>N344+H344-O344</f>
        <v/>
      </c>
      <c r="BD344" s="20" t="n">
        <v>46000.5</v>
      </c>
      <c r="BE344" s="20" t="n">
        <v>46000.125</v>
      </c>
      <c r="BF344" s="20" t="n">
        <v>46000.54166666666</v>
      </c>
      <c r="BG344" s="20" t="n">
        <v>46000.625</v>
      </c>
    </row>
    <row r="345">
      <c r="A345" s="5">
        <f>A344+1</f>
        <v/>
      </c>
      <c r="B345" s="3">
        <f>-SUMIFS(df_extrato_zig!G:G,df_extrato_zig!E:E,Conciliacao!A345,df_extrato_zig!D:D,"Saque")-SUMIFS(df_extrato_zig!G:G,df_extrato_zig!E:E,Conciliacao!A345,df_extrato_zig!D:D,"Antecipação")</f>
        <v/>
      </c>
      <c r="C345" s="3">
        <f>SUMIFS(df_extrato_zig!E:E,df_extrato_zig!L:L,Conciliacao!A345,df_extrato_zig!F:F,"DINHEIRO")</f>
        <v/>
      </c>
      <c r="D345" s="3">
        <f>SUMIFS(view_parc_agrup!H:H,view_parc_agrup!G:G,Conciliacao!A345)</f>
        <v/>
      </c>
      <c r="E345" s="3">
        <f>SUMIFS(df_mutuos!I:I,df_mutuos!B:B,Conciliacao!A345)</f>
        <v/>
      </c>
      <c r="F345" s="6">
        <f>SUMIFS(df_bloqueios_judiciais!E:E,df_bloqueios_judiciais!D:D,Conciliacao!A345,df_bloqueios_judiciais!E:E,"&gt;0")</f>
        <v/>
      </c>
      <c r="G345" s="7">
        <f>SUMIFS(df_extratos!I:I,df_extratos!F:F,Conciliacao!BD345,df_extratos!G:G,"CREDITO")+SUMIFS(df_extratos!I:I,df_extratos!F:F,Conciliacao!A345,df_extratos!G:G,"CREDITO")+SUMIFS(df_extratos!I:I,df_extratos!F:F,Conciliacao!BE345,df_extratos!G:G,"CREDITO")+SUMIFS(df_extratos!I:I,df_extratos!F:F,Conciliacao!BF345,df_extratos!G:G,"CREDITO")+SUMIFS(df_extratos!I:I,df_extratos!F:F,Conciliacao!BG345,df_extratos!G:G,"CREDITO")</f>
        <v/>
      </c>
      <c r="H345" s="9">
        <f>G345-SUM(B345:F345)</f>
        <v/>
      </c>
      <c r="I345" s="4">
        <f>SUMIFS(df_blueme_sem_parcelamento!E:E,df_blueme_sem_parcelamento!H:H,Conciliacao!A345)*(-1)</f>
        <v/>
      </c>
      <c r="J345" s="4">
        <f>SUMIFS(df_blueme_com_parcelamento!J:J,df_blueme_com_parcelamento!M:M,Conciliacao!A345)*(-1)</f>
        <v/>
      </c>
      <c r="K345" s="4">
        <f>SUMIFS(df_mutuos!J:J,df_mutuos!B:B,Conciliacao!A345)*(-1)</f>
        <v/>
      </c>
      <c r="L345" s="8">
        <f>SUMIFS(df_bloqueios_judiciais!E:E,df_bloqueios_judiciais!D:D,Conciliacao!A345,df_bloqueios_judiciais!E:E,"&lt;0")</f>
        <v/>
      </c>
      <c r="M345" s="10">
        <f>SUMIFS(df_extratos!I:I,df_extratos!F:F,Conciliacao!BD345,df_extratos!G:G,"DEBITO")+SUMIFS(df_extratos!I:I,df_extratos!F:F,Conciliacao!A345,df_extratos!G:G,"DEBITO")+SUMIFS(df_extratos!I:I,df_extratos!F:F,Conciliacao!BE345,df_extratos!G:G,"DEBITO")+SUMIFS(df_extratos!I:I,df_extratos!F:F,Conciliacao!BF345,df_extratos!G:G,"DEBITO")+SUMIFS(df_extratos!I:I,df_extratos!F:F,Conciliacao!BG345,df_extratos!G:G,"DEBITO")</f>
        <v/>
      </c>
      <c r="N345" s="11">
        <f>M345-SUM(I345:L345)</f>
        <v/>
      </c>
      <c r="O345" s="25">
        <f>SUMIFS(df_ajustes_conciliaco!D:D,df_ajustes_conciliaco!C:C,Conciliacao!A345)</f>
        <v/>
      </c>
      <c r="P345" s="22">
        <f>N345+H345-O345</f>
        <v/>
      </c>
      <c r="BD345" s="20" t="n">
        <v>46001.5</v>
      </c>
      <c r="BE345" s="20" t="n">
        <v>46001.125</v>
      </c>
      <c r="BF345" s="20" t="n">
        <v>46001.54166666666</v>
      </c>
      <c r="BG345" s="20" t="n">
        <v>46001.625</v>
      </c>
    </row>
    <row r="346">
      <c r="A346" s="5">
        <f>A345+1</f>
        <v/>
      </c>
      <c r="B346" s="3">
        <f>-SUMIFS(df_extrato_zig!G:G,df_extrato_zig!E:E,Conciliacao!A346,df_extrato_zig!D:D,"Saque")-SUMIFS(df_extrato_zig!G:G,df_extrato_zig!E:E,Conciliacao!A346,df_extrato_zig!D:D,"Antecipação")</f>
        <v/>
      </c>
      <c r="C346" s="3">
        <f>SUMIFS(df_extrato_zig!E:E,df_extrato_zig!L:L,Conciliacao!A346,df_extrato_zig!F:F,"DINHEIRO")</f>
        <v/>
      </c>
      <c r="D346" s="3">
        <f>SUMIFS(view_parc_agrup!H:H,view_parc_agrup!G:G,Conciliacao!A346)</f>
        <v/>
      </c>
      <c r="E346" s="3">
        <f>SUMIFS(df_mutuos!I:I,df_mutuos!B:B,Conciliacao!A346)</f>
        <v/>
      </c>
      <c r="F346" s="6">
        <f>SUMIFS(df_bloqueios_judiciais!E:E,df_bloqueios_judiciais!D:D,Conciliacao!A346,df_bloqueios_judiciais!E:E,"&gt;0")</f>
        <v/>
      </c>
      <c r="G346" s="7">
        <f>SUMIFS(df_extratos!I:I,df_extratos!F:F,Conciliacao!BD346,df_extratos!G:G,"CREDITO")+SUMIFS(df_extratos!I:I,df_extratos!F:F,Conciliacao!A346,df_extratos!G:G,"CREDITO")+SUMIFS(df_extratos!I:I,df_extratos!F:F,Conciliacao!BE346,df_extratos!G:G,"CREDITO")+SUMIFS(df_extratos!I:I,df_extratos!F:F,Conciliacao!BF346,df_extratos!G:G,"CREDITO")+SUMIFS(df_extratos!I:I,df_extratos!F:F,Conciliacao!BG346,df_extratos!G:G,"CREDITO")</f>
        <v/>
      </c>
      <c r="H346" s="9">
        <f>G346-SUM(B346:F346)</f>
        <v/>
      </c>
      <c r="I346" s="4">
        <f>SUMIFS(df_blueme_sem_parcelamento!E:E,df_blueme_sem_parcelamento!H:H,Conciliacao!A346)*(-1)</f>
        <v/>
      </c>
      <c r="J346" s="4">
        <f>SUMIFS(df_blueme_com_parcelamento!J:J,df_blueme_com_parcelamento!M:M,Conciliacao!A346)*(-1)</f>
        <v/>
      </c>
      <c r="K346" s="4">
        <f>SUMIFS(df_mutuos!J:J,df_mutuos!B:B,Conciliacao!A346)*(-1)</f>
        <v/>
      </c>
      <c r="L346" s="8">
        <f>SUMIFS(df_bloqueios_judiciais!E:E,df_bloqueios_judiciais!D:D,Conciliacao!A346,df_bloqueios_judiciais!E:E,"&lt;0")</f>
        <v/>
      </c>
      <c r="M346" s="10">
        <f>SUMIFS(df_extratos!I:I,df_extratos!F:F,Conciliacao!BD346,df_extratos!G:G,"DEBITO")+SUMIFS(df_extratos!I:I,df_extratos!F:F,Conciliacao!A346,df_extratos!G:G,"DEBITO")+SUMIFS(df_extratos!I:I,df_extratos!F:F,Conciliacao!BE346,df_extratos!G:G,"DEBITO")+SUMIFS(df_extratos!I:I,df_extratos!F:F,Conciliacao!BF346,df_extratos!G:G,"DEBITO")+SUMIFS(df_extratos!I:I,df_extratos!F:F,Conciliacao!BG346,df_extratos!G:G,"DEBITO")</f>
        <v/>
      </c>
      <c r="N346" s="11">
        <f>M346-SUM(I346:L346)</f>
        <v/>
      </c>
      <c r="O346" s="25">
        <f>SUMIFS(df_ajustes_conciliaco!D:D,df_ajustes_conciliaco!C:C,Conciliacao!A346)</f>
        <v/>
      </c>
      <c r="P346" s="22">
        <f>N346+H346-O346</f>
        <v/>
      </c>
      <c r="BD346" s="20" t="n">
        <v>46002.5</v>
      </c>
      <c r="BE346" s="20" t="n">
        <v>46002.125</v>
      </c>
      <c r="BF346" s="20" t="n">
        <v>46002.54166666666</v>
      </c>
      <c r="BG346" s="20" t="n">
        <v>46002.625</v>
      </c>
    </row>
    <row r="347">
      <c r="A347" s="5">
        <f>A346+1</f>
        <v/>
      </c>
      <c r="B347" s="3">
        <f>-SUMIFS(df_extrato_zig!G:G,df_extrato_zig!E:E,Conciliacao!A347,df_extrato_zig!D:D,"Saque")-SUMIFS(df_extrato_zig!G:G,df_extrato_zig!E:E,Conciliacao!A347,df_extrato_zig!D:D,"Antecipação")</f>
        <v/>
      </c>
      <c r="C347" s="3">
        <f>SUMIFS(df_extrato_zig!E:E,df_extrato_zig!L:L,Conciliacao!A347,df_extrato_zig!F:F,"DINHEIRO")</f>
        <v/>
      </c>
      <c r="D347" s="3">
        <f>SUMIFS(view_parc_agrup!H:H,view_parc_agrup!G:G,Conciliacao!A347)</f>
        <v/>
      </c>
      <c r="E347" s="3">
        <f>SUMIFS(df_mutuos!I:I,df_mutuos!B:B,Conciliacao!A347)</f>
        <v/>
      </c>
      <c r="F347" s="6">
        <f>SUMIFS(df_bloqueios_judiciais!E:E,df_bloqueios_judiciais!D:D,Conciliacao!A347,df_bloqueios_judiciais!E:E,"&gt;0")</f>
        <v/>
      </c>
      <c r="G347" s="7">
        <f>SUMIFS(df_extratos!I:I,df_extratos!F:F,Conciliacao!BD347,df_extratos!G:G,"CREDITO")+SUMIFS(df_extratos!I:I,df_extratos!F:F,Conciliacao!A347,df_extratos!G:G,"CREDITO")+SUMIFS(df_extratos!I:I,df_extratos!F:F,Conciliacao!BE347,df_extratos!G:G,"CREDITO")+SUMIFS(df_extratos!I:I,df_extratos!F:F,Conciliacao!BF347,df_extratos!G:G,"CREDITO")+SUMIFS(df_extratos!I:I,df_extratos!F:F,Conciliacao!BG347,df_extratos!G:G,"CREDITO")</f>
        <v/>
      </c>
      <c r="H347" s="9">
        <f>G347-SUM(B347:F347)</f>
        <v/>
      </c>
      <c r="I347" s="4">
        <f>SUMIFS(df_blueme_sem_parcelamento!E:E,df_blueme_sem_parcelamento!H:H,Conciliacao!A347)*(-1)</f>
        <v/>
      </c>
      <c r="J347" s="4">
        <f>SUMIFS(df_blueme_com_parcelamento!J:J,df_blueme_com_parcelamento!M:M,Conciliacao!A347)*(-1)</f>
        <v/>
      </c>
      <c r="K347" s="4">
        <f>SUMIFS(df_mutuos!J:J,df_mutuos!B:B,Conciliacao!A347)*(-1)</f>
        <v/>
      </c>
      <c r="L347" s="8">
        <f>SUMIFS(df_bloqueios_judiciais!E:E,df_bloqueios_judiciais!D:D,Conciliacao!A347,df_bloqueios_judiciais!E:E,"&lt;0")</f>
        <v/>
      </c>
      <c r="M347" s="10">
        <f>SUMIFS(df_extratos!I:I,df_extratos!F:F,Conciliacao!BD347,df_extratos!G:G,"DEBITO")+SUMIFS(df_extratos!I:I,df_extratos!F:F,Conciliacao!A347,df_extratos!G:G,"DEBITO")+SUMIFS(df_extratos!I:I,df_extratos!F:F,Conciliacao!BE347,df_extratos!G:G,"DEBITO")+SUMIFS(df_extratos!I:I,df_extratos!F:F,Conciliacao!BF347,df_extratos!G:G,"DEBITO")+SUMIFS(df_extratos!I:I,df_extratos!F:F,Conciliacao!BG347,df_extratos!G:G,"DEBITO")</f>
        <v/>
      </c>
      <c r="N347" s="11">
        <f>M347-SUM(I347:L347)</f>
        <v/>
      </c>
      <c r="O347" s="25">
        <f>SUMIFS(df_ajustes_conciliaco!D:D,df_ajustes_conciliaco!C:C,Conciliacao!A347)</f>
        <v/>
      </c>
      <c r="P347" s="22">
        <f>N347+H347-O347</f>
        <v/>
      </c>
      <c r="BD347" s="20" t="n">
        <v>46003.5</v>
      </c>
      <c r="BE347" s="20" t="n">
        <v>46003.125</v>
      </c>
      <c r="BF347" s="20" t="n">
        <v>46003.54166666666</v>
      </c>
      <c r="BG347" s="20" t="n">
        <v>46003.625</v>
      </c>
    </row>
    <row r="348">
      <c r="A348" s="5">
        <f>A347+1</f>
        <v/>
      </c>
      <c r="B348" s="3">
        <f>-SUMIFS(df_extrato_zig!G:G,df_extrato_zig!E:E,Conciliacao!A348,df_extrato_zig!D:D,"Saque")-SUMIFS(df_extrato_zig!G:G,df_extrato_zig!E:E,Conciliacao!A348,df_extrato_zig!D:D,"Antecipação")</f>
        <v/>
      </c>
      <c r="C348" s="3">
        <f>SUMIFS(df_extrato_zig!E:E,df_extrato_zig!L:L,Conciliacao!A348,df_extrato_zig!F:F,"DINHEIRO")</f>
        <v/>
      </c>
      <c r="D348" s="3">
        <f>SUMIFS(view_parc_agrup!H:H,view_parc_agrup!G:G,Conciliacao!A348)</f>
        <v/>
      </c>
      <c r="E348" s="3">
        <f>SUMIFS(df_mutuos!I:I,df_mutuos!B:B,Conciliacao!A348)</f>
        <v/>
      </c>
      <c r="F348" s="6">
        <f>SUMIFS(df_bloqueios_judiciais!E:E,df_bloqueios_judiciais!D:D,Conciliacao!A348,df_bloqueios_judiciais!E:E,"&gt;0")</f>
        <v/>
      </c>
      <c r="G348" s="7">
        <f>SUMIFS(df_extratos!I:I,df_extratos!F:F,Conciliacao!BD348,df_extratos!G:G,"CREDITO")+SUMIFS(df_extratos!I:I,df_extratos!F:F,Conciliacao!A348,df_extratos!G:G,"CREDITO")+SUMIFS(df_extratos!I:I,df_extratos!F:F,Conciliacao!BE348,df_extratos!G:G,"CREDITO")+SUMIFS(df_extratos!I:I,df_extratos!F:F,Conciliacao!BF348,df_extratos!G:G,"CREDITO")+SUMIFS(df_extratos!I:I,df_extratos!F:F,Conciliacao!BG348,df_extratos!G:G,"CREDITO")</f>
        <v/>
      </c>
      <c r="H348" s="9">
        <f>G348-SUM(B348:F348)</f>
        <v/>
      </c>
      <c r="I348" s="4">
        <f>SUMIFS(df_blueme_sem_parcelamento!E:E,df_blueme_sem_parcelamento!H:H,Conciliacao!A348)*(-1)</f>
        <v/>
      </c>
      <c r="J348" s="4">
        <f>SUMIFS(df_blueme_com_parcelamento!J:J,df_blueme_com_parcelamento!M:M,Conciliacao!A348)*(-1)</f>
        <v/>
      </c>
      <c r="K348" s="4">
        <f>SUMIFS(df_mutuos!J:J,df_mutuos!B:B,Conciliacao!A348)*(-1)</f>
        <v/>
      </c>
      <c r="L348" s="8">
        <f>SUMIFS(df_bloqueios_judiciais!E:E,df_bloqueios_judiciais!D:D,Conciliacao!A348,df_bloqueios_judiciais!E:E,"&lt;0")</f>
        <v/>
      </c>
      <c r="M348" s="10">
        <f>SUMIFS(df_extratos!I:I,df_extratos!F:F,Conciliacao!BD348,df_extratos!G:G,"DEBITO")+SUMIFS(df_extratos!I:I,df_extratos!F:F,Conciliacao!A348,df_extratos!G:G,"DEBITO")+SUMIFS(df_extratos!I:I,df_extratos!F:F,Conciliacao!BE348,df_extratos!G:G,"DEBITO")+SUMIFS(df_extratos!I:I,df_extratos!F:F,Conciliacao!BF348,df_extratos!G:G,"DEBITO")+SUMIFS(df_extratos!I:I,df_extratos!F:F,Conciliacao!BG348,df_extratos!G:G,"DEBITO")</f>
        <v/>
      </c>
      <c r="N348" s="11">
        <f>M348-SUM(I348:L348)</f>
        <v/>
      </c>
      <c r="O348" s="25">
        <f>SUMIFS(df_ajustes_conciliaco!D:D,df_ajustes_conciliaco!C:C,Conciliacao!A348)</f>
        <v/>
      </c>
      <c r="P348" s="22">
        <f>N348+H348-O348</f>
        <v/>
      </c>
      <c r="BD348" s="20" t="n">
        <v>46004.5</v>
      </c>
      <c r="BE348" s="20" t="n">
        <v>46004.125</v>
      </c>
      <c r="BF348" s="20" t="n">
        <v>46004.54166666666</v>
      </c>
      <c r="BG348" s="20" t="n">
        <v>46004.625</v>
      </c>
    </row>
    <row r="349">
      <c r="A349" s="5">
        <f>A348+1</f>
        <v/>
      </c>
      <c r="B349" s="3">
        <f>-SUMIFS(df_extrato_zig!G:G,df_extrato_zig!E:E,Conciliacao!A349,df_extrato_zig!D:D,"Saque")-SUMIFS(df_extrato_zig!G:G,df_extrato_zig!E:E,Conciliacao!A349,df_extrato_zig!D:D,"Antecipação")</f>
        <v/>
      </c>
      <c r="C349" s="3">
        <f>SUMIFS(df_extrato_zig!E:E,df_extrato_zig!L:L,Conciliacao!A349,df_extrato_zig!F:F,"DINHEIRO")</f>
        <v/>
      </c>
      <c r="D349" s="3">
        <f>SUMIFS(view_parc_agrup!H:H,view_parc_agrup!G:G,Conciliacao!A349)</f>
        <v/>
      </c>
      <c r="E349" s="3">
        <f>SUMIFS(df_mutuos!I:I,df_mutuos!B:B,Conciliacao!A349)</f>
        <v/>
      </c>
      <c r="F349" s="6">
        <f>SUMIFS(df_bloqueios_judiciais!E:E,df_bloqueios_judiciais!D:D,Conciliacao!A349,df_bloqueios_judiciais!E:E,"&gt;0")</f>
        <v/>
      </c>
      <c r="G349" s="7">
        <f>SUMIFS(df_extratos!I:I,df_extratos!F:F,Conciliacao!BD349,df_extratos!G:G,"CREDITO")+SUMIFS(df_extratos!I:I,df_extratos!F:F,Conciliacao!A349,df_extratos!G:G,"CREDITO")+SUMIFS(df_extratos!I:I,df_extratos!F:F,Conciliacao!BE349,df_extratos!G:G,"CREDITO")+SUMIFS(df_extratos!I:I,df_extratos!F:F,Conciliacao!BF349,df_extratos!G:G,"CREDITO")+SUMIFS(df_extratos!I:I,df_extratos!F:F,Conciliacao!BG349,df_extratos!G:G,"CREDITO")</f>
        <v/>
      </c>
      <c r="H349" s="9">
        <f>G349-SUM(B349:F349)</f>
        <v/>
      </c>
      <c r="I349" s="4">
        <f>SUMIFS(df_blueme_sem_parcelamento!E:E,df_blueme_sem_parcelamento!H:H,Conciliacao!A349)*(-1)</f>
        <v/>
      </c>
      <c r="J349" s="4">
        <f>SUMIFS(df_blueme_com_parcelamento!J:J,df_blueme_com_parcelamento!M:M,Conciliacao!A349)*(-1)</f>
        <v/>
      </c>
      <c r="K349" s="4">
        <f>SUMIFS(df_mutuos!J:J,df_mutuos!B:B,Conciliacao!A349)*(-1)</f>
        <v/>
      </c>
      <c r="L349" s="8">
        <f>SUMIFS(df_bloqueios_judiciais!E:E,df_bloqueios_judiciais!D:D,Conciliacao!A349,df_bloqueios_judiciais!E:E,"&lt;0")</f>
        <v/>
      </c>
      <c r="M349" s="10">
        <f>SUMIFS(df_extratos!I:I,df_extratos!F:F,Conciliacao!BD349,df_extratos!G:G,"DEBITO")+SUMIFS(df_extratos!I:I,df_extratos!F:F,Conciliacao!A349,df_extratos!G:G,"DEBITO")+SUMIFS(df_extratos!I:I,df_extratos!F:F,Conciliacao!BE349,df_extratos!G:G,"DEBITO")+SUMIFS(df_extratos!I:I,df_extratos!F:F,Conciliacao!BF349,df_extratos!G:G,"DEBITO")+SUMIFS(df_extratos!I:I,df_extratos!F:F,Conciliacao!BG349,df_extratos!G:G,"DEBITO")</f>
        <v/>
      </c>
      <c r="N349" s="11">
        <f>M349-SUM(I349:L349)</f>
        <v/>
      </c>
      <c r="O349" s="25">
        <f>SUMIFS(df_ajustes_conciliaco!D:D,df_ajustes_conciliaco!C:C,Conciliacao!A349)</f>
        <v/>
      </c>
      <c r="P349" s="22">
        <f>N349+H349-O349</f>
        <v/>
      </c>
      <c r="BD349" s="20" t="n">
        <v>46005.5</v>
      </c>
      <c r="BE349" s="20" t="n">
        <v>46005.125</v>
      </c>
      <c r="BF349" s="20" t="n">
        <v>46005.54166666666</v>
      </c>
      <c r="BG349" s="20" t="n">
        <v>46005.625</v>
      </c>
    </row>
    <row r="350">
      <c r="A350" s="5">
        <f>A349+1</f>
        <v/>
      </c>
      <c r="B350" s="3">
        <f>-SUMIFS(df_extrato_zig!G:G,df_extrato_zig!E:E,Conciliacao!A350,df_extrato_zig!D:D,"Saque")-SUMIFS(df_extrato_zig!G:G,df_extrato_zig!E:E,Conciliacao!A350,df_extrato_zig!D:D,"Antecipação")</f>
        <v/>
      </c>
      <c r="C350" s="3">
        <f>SUMIFS(df_extrato_zig!E:E,df_extrato_zig!L:L,Conciliacao!A350,df_extrato_zig!F:F,"DINHEIRO")</f>
        <v/>
      </c>
      <c r="D350" s="3">
        <f>SUMIFS(view_parc_agrup!H:H,view_parc_agrup!G:G,Conciliacao!A350)</f>
        <v/>
      </c>
      <c r="E350" s="3">
        <f>SUMIFS(df_mutuos!I:I,df_mutuos!B:B,Conciliacao!A350)</f>
        <v/>
      </c>
      <c r="F350" s="6">
        <f>SUMIFS(df_bloqueios_judiciais!E:E,df_bloqueios_judiciais!D:D,Conciliacao!A350,df_bloqueios_judiciais!E:E,"&gt;0")</f>
        <v/>
      </c>
      <c r="G350" s="7">
        <f>SUMIFS(df_extratos!I:I,df_extratos!F:F,Conciliacao!BD350,df_extratos!G:G,"CREDITO")+SUMIFS(df_extratos!I:I,df_extratos!F:F,Conciliacao!A350,df_extratos!G:G,"CREDITO")+SUMIFS(df_extratos!I:I,df_extratos!F:F,Conciliacao!BE350,df_extratos!G:G,"CREDITO")+SUMIFS(df_extratos!I:I,df_extratos!F:F,Conciliacao!BF350,df_extratos!G:G,"CREDITO")+SUMIFS(df_extratos!I:I,df_extratos!F:F,Conciliacao!BG350,df_extratos!G:G,"CREDITO")</f>
        <v/>
      </c>
      <c r="H350" s="9">
        <f>G350-SUM(B350:F350)</f>
        <v/>
      </c>
      <c r="I350" s="4">
        <f>SUMIFS(df_blueme_sem_parcelamento!E:E,df_blueme_sem_parcelamento!H:H,Conciliacao!A350)*(-1)</f>
        <v/>
      </c>
      <c r="J350" s="4">
        <f>SUMIFS(df_blueme_com_parcelamento!J:J,df_blueme_com_parcelamento!M:M,Conciliacao!A350)*(-1)</f>
        <v/>
      </c>
      <c r="K350" s="4">
        <f>SUMIFS(df_mutuos!J:J,df_mutuos!B:B,Conciliacao!A350)*(-1)</f>
        <v/>
      </c>
      <c r="L350" s="8">
        <f>SUMIFS(df_bloqueios_judiciais!E:E,df_bloqueios_judiciais!D:D,Conciliacao!A350,df_bloqueios_judiciais!E:E,"&lt;0")</f>
        <v/>
      </c>
      <c r="M350" s="10">
        <f>SUMIFS(df_extratos!I:I,df_extratos!F:F,Conciliacao!BD350,df_extratos!G:G,"DEBITO")+SUMIFS(df_extratos!I:I,df_extratos!F:F,Conciliacao!A350,df_extratos!G:G,"DEBITO")+SUMIFS(df_extratos!I:I,df_extratos!F:F,Conciliacao!BE350,df_extratos!G:G,"DEBITO")+SUMIFS(df_extratos!I:I,df_extratos!F:F,Conciliacao!BF350,df_extratos!G:G,"DEBITO")+SUMIFS(df_extratos!I:I,df_extratos!F:F,Conciliacao!BG350,df_extratos!G:G,"DEBITO")</f>
        <v/>
      </c>
      <c r="N350" s="11">
        <f>M350-SUM(I350:L350)</f>
        <v/>
      </c>
      <c r="O350" s="25">
        <f>SUMIFS(df_ajustes_conciliaco!D:D,df_ajustes_conciliaco!C:C,Conciliacao!A350)</f>
        <v/>
      </c>
      <c r="P350" s="22">
        <f>N350+H350-O350</f>
        <v/>
      </c>
      <c r="BD350" s="20" t="n">
        <v>46006.5</v>
      </c>
      <c r="BE350" s="20" t="n">
        <v>46006.125</v>
      </c>
      <c r="BF350" s="20" t="n">
        <v>46006.54166666666</v>
      </c>
      <c r="BG350" s="20" t="n">
        <v>46006.625</v>
      </c>
    </row>
    <row r="351">
      <c r="A351" s="5">
        <f>A350+1</f>
        <v/>
      </c>
      <c r="B351" s="3">
        <f>-SUMIFS(df_extrato_zig!G:G,df_extrato_zig!E:E,Conciliacao!A351,df_extrato_zig!D:D,"Saque")-SUMIFS(df_extrato_zig!G:G,df_extrato_zig!E:E,Conciliacao!A351,df_extrato_zig!D:D,"Antecipação")</f>
        <v/>
      </c>
      <c r="C351" s="3">
        <f>SUMIFS(df_extrato_zig!E:E,df_extrato_zig!L:L,Conciliacao!A351,df_extrato_zig!F:F,"DINHEIRO")</f>
        <v/>
      </c>
      <c r="D351" s="3">
        <f>SUMIFS(view_parc_agrup!H:H,view_parc_agrup!G:G,Conciliacao!A351)</f>
        <v/>
      </c>
      <c r="E351" s="3">
        <f>SUMIFS(df_mutuos!I:I,df_mutuos!B:B,Conciliacao!A351)</f>
        <v/>
      </c>
      <c r="F351" s="6">
        <f>SUMIFS(df_bloqueios_judiciais!E:E,df_bloqueios_judiciais!D:D,Conciliacao!A351,df_bloqueios_judiciais!E:E,"&gt;0")</f>
        <v/>
      </c>
      <c r="G351" s="7">
        <f>SUMIFS(df_extratos!I:I,df_extratos!F:F,Conciliacao!BD351,df_extratos!G:G,"CREDITO")+SUMIFS(df_extratos!I:I,df_extratos!F:F,Conciliacao!A351,df_extratos!G:G,"CREDITO")+SUMIFS(df_extratos!I:I,df_extratos!F:F,Conciliacao!BE351,df_extratos!G:G,"CREDITO")+SUMIFS(df_extratos!I:I,df_extratos!F:F,Conciliacao!BF351,df_extratos!G:G,"CREDITO")+SUMIFS(df_extratos!I:I,df_extratos!F:F,Conciliacao!BG351,df_extratos!G:G,"CREDITO")</f>
        <v/>
      </c>
      <c r="H351" s="9">
        <f>G351-SUM(B351:F351)</f>
        <v/>
      </c>
      <c r="I351" s="4">
        <f>SUMIFS(df_blueme_sem_parcelamento!E:E,df_blueme_sem_parcelamento!H:H,Conciliacao!A351)*(-1)</f>
        <v/>
      </c>
      <c r="J351" s="4">
        <f>SUMIFS(df_blueme_com_parcelamento!J:J,df_blueme_com_parcelamento!M:M,Conciliacao!A351)*(-1)</f>
        <v/>
      </c>
      <c r="K351" s="4">
        <f>SUMIFS(df_mutuos!J:J,df_mutuos!B:B,Conciliacao!A351)*(-1)</f>
        <v/>
      </c>
      <c r="L351" s="8">
        <f>SUMIFS(df_bloqueios_judiciais!E:E,df_bloqueios_judiciais!D:D,Conciliacao!A351,df_bloqueios_judiciais!E:E,"&lt;0")</f>
        <v/>
      </c>
      <c r="M351" s="10">
        <f>SUMIFS(df_extratos!I:I,df_extratos!F:F,Conciliacao!BD351,df_extratos!G:G,"DEBITO")+SUMIFS(df_extratos!I:I,df_extratos!F:F,Conciliacao!A351,df_extratos!G:G,"DEBITO")+SUMIFS(df_extratos!I:I,df_extratos!F:F,Conciliacao!BE351,df_extratos!G:G,"DEBITO")+SUMIFS(df_extratos!I:I,df_extratos!F:F,Conciliacao!BF351,df_extratos!G:G,"DEBITO")+SUMIFS(df_extratos!I:I,df_extratos!F:F,Conciliacao!BG351,df_extratos!G:G,"DEBITO")</f>
        <v/>
      </c>
      <c r="N351" s="11">
        <f>M351-SUM(I351:L351)</f>
        <v/>
      </c>
      <c r="O351" s="25">
        <f>SUMIFS(df_ajustes_conciliaco!D:D,df_ajustes_conciliaco!C:C,Conciliacao!A351)</f>
        <v/>
      </c>
      <c r="P351" s="22">
        <f>N351+H351-O351</f>
        <v/>
      </c>
      <c r="BD351" s="20" t="n">
        <v>46007.5</v>
      </c>
      <c r="BE351" s="20" t="n">
        <v>46007.125</v>
      </c>
      <c r="BF351" s="20" t="n">
        <v>46007.54166666666</v>
      </c>
      <c r="BG351" s="20" t="n">
        <v>46007.625</v>
      </c>
    </row>
    <row r="352">
      <c r="A352" s="5">
        <f>A351+1</f>
        <v/>
      </c>
      <c r="B352" s="3">
        <f>-SUMIFS(df_extrato_zig!G:G,df_extrato_zig!E:E,Conciliacao!A352,df_extrato_zig!D:D,"Saque")-SUMIFS(df_extrato_zig!G:G,df_extrato_zig!E:E,Conciliacao!A352,df_extrato_zig!D:D,"Antecipação")</f>
        <v/>
      </c>
      <c r="C352" s="3">
        <f>SUMIFS(df_extrato_zig!E:E,df_extrato_zig!L:L,Conciliacao!A352,df_extrato_zig!F:F,"DINHEIRO")</f>
        <v/>
      </c>
      <c r="D352" s="3">
        <f>SUMIFS(view_parc_agrup!H:H,view_parc_agrup!G:G,Conciliacao!A352)</f>
        <v/>
      </c>
      <c r="E352" s="3">
        <f>SUMIFS(df_mutuos!I:I,df_mutuos!B:B,Conciliacao!A352)</f>
        <v/>
      </c>
      <c r="F352" s="6">
        <f>SUMIFS(df_bloqueios_judiciais!E:E,df_bloqueios_judiciais!D:D,Conciliacao!A352,df_bloqueios_judiciais!E:E,"&gt;0")</f>
        <v/>
      </c>
      <c r="G352" s="7">
        <f>SUMIFS(df_extratos!I:I,df_extratos!F:F,Conciliacao!BD352,df_extratos!G:G,"CREDITO")+SUMIFS(df_extratos!I:I,df_extratos!F:F,Conciliacao!A352,df_extratos!G:G,"CREDITO")+SUMIFS(df_extratos!I:I,df_extratos!F:F,Conciliacao!BE352,df_extratos!G:G,"CREDITO")+SUMIFS(df_extratos!I:I,df_extratos!F:F,Conciliacao!BF352,df_extratos!G:G,"CREDITO")+SUMIFS(df_extratos!I:I,df_extratos!F:F,Conciliacao!BG352,df_extratos!G:G,"CREDITO")</f>
        <v/>
      </c>
      <c r="H352" s="9">
        <f>G352-SUM(B352:F352)</f>
        <v/>
      </c>
      <c r="I352" s="4">
        <f>SUMIFS(df_blueme_sem_parcelamento!E:E,df_blueme_sem_parcelamento!H:H,Conciliacao!A352)*(-1)</f>
        <v/>
      </c>
      <c r="J352" s="4">
        <f>SUMIFS(df_blueme_com_parcelamento!J:J,df_blueme_com_parcelamento!M:M,Conciliacao!A352)*(-1)</f>
        <v/>
      </c>
      <c r="K352" s="4">
        <f>SUMIFS(df_mutuos!J:J,df_mutuos!B:B,Conciliacao!A352)*(-1)</f>
        <v/>
      </c>
      <c r="L352" s="8">
        <f>SUMIFS(df_bloqueios_judiciais!E:E,df_bloqueios_judiciais!D:D,Conciliacao!A352,df_bloqueios_judiciais!E:E,"&lt;0")</f>
        <v/>
      </c>
      <c r="M352" s="10">
        <f>SUMIFS(df_extratos!I:I,df_extratos!F:F,Conciliacao!BD352,df_extratos!G:G,"DEBITO")+SUMIFS(df_extratos!I:I,df_extratos!F:F,Conciliacao!A352,df_extratos!G:G,"DEBITO")+SUMIFS(df_extratos!I:I,df_extratos!F:F,Conciliacao!BE352,df_extratos!G:G,"DEBITO")+SUMIFS(df_extratos!I:I,df_extratos!F:F,Conciliacao!BF352,df_extratos!G:G,"DEBITO")+SUMIFS(df_extratos!I:I,df_extratos!F:F,Conciliacao!BG352,df_extratos!G:G,"DEBITO")</f>
        <v/>
      </c>
      <c r="N352" s="11">
        <f>M352-SUM(I352:L352)</f>
        <v/>
      </c>
      <c r="O352" s="25">
        <f>SUMIFS(df_ajustes_conciliaco!D:D,df_ajustes_conciliaco!C:C,Conciliacao!A352)</f>
        <v/>
      </c>
      <c r="P352" s="22">
        <f>N352+H352-O352</f>
        <v/>
      </c>
      <c r="BD352" s="20" t="n">
        <v>46008.5</v>
      </c>
      <c r="BE352" s="20" t="n">
        <v>46008.125</v>
      </c>
      <c r="BF352" s="20" t="n">
        <v>46008.54166666666</v>
      </c>
      <c r="BG352" s="20" t="n">
        <v>46008.625</v>
      </c>
    </row>
    <row r="353">
      <c r="A353" s="5">
        <f>A352+1</f>
        <v/>
      </c>
      <c r="B353" s="3">
        <f>-SUMIFS(df_extrato_zig!G:G,df_extrato_zig!E:E,Conciliacao!A353,df_extrato_zig!D:D,"Saque")-SUMIFS(df_extrato_zig!G:G,df_extrato_zig!E:E,Conciliacao!A353,df_extrato_zig!D:D,"Antecipação")</f>
        <v/>
      </c>
      <c r="C353" s="3">
        <f>SUMIFS(df_extrato_zig!E:E,df_extrato_zig!L:L,Conciliacao!A353,df_extrato_zig!F:F,"DINHEIRO")</f>
        <v/>
      </c>
      <c r="D353" s="3">
        <f>SUMIFS(view_parc_agrup!H:H,view_parc_agrup!G:G,Conciliacao!A353)</f>
        <v/>
      </c>
      <c r="E353" s="3">
        <f>SUMIFS(df_mutuos!I:I,df_mutuos!B:B,Conciliacao!A353)</f>
        <v/>
      </c>
      <c r="F353" s="6">
        <f>SUMIFS(df_bloqueios_judiciais!E:E,df_bloqueios_judiciais!D:D,Conciliacao!A353,df_bloqueios_judiciais!E:E,"&gt;0")</f>
        <v/>
      </c>
      <c r="G353" s="7">
        <f>SUMIFS(df_extratos!I:I,df_extratos!F:F,Conciliacao!BD353,df_extratos!G:G,"CREDITO")+SUMIFS(df_extratos!I:I,df_extratos!F:F,Conciliacao!A353,df_extratos!G:G,"CREDITO")+SUMIFS(df_extratos!I:I,df_extratos!F:F,Conciliacao!BE353,df_extratos!G:G,"CREDITO")+SUMIFS(df_extratos!I:I,df_extratos!F:F,Conciliacao!BF353,df_extratos!G:G,"CREDITO")+SUMIFS(df_extratos!I:I,df_extratos!F:F,Conciliacao!BG353,df_extratos!G:G,"CREDITO")</f>
        <v/>
      </c>
      <c r="H353" s="9">
        <f>G353-SUM(B353:F353)</f>
        <v/>
      </c>
      <c r="I353" s="4">
        <f>SUMIFS(df_blueme_sem_parcelamento!E:E,df_blueme_sem_parcelamento!H:H,Conciliacao!A353)*(-1)</f>
        <v/>
      </c>
      <c r="J353" s="4">
        <f>SUMIFS(df_blueme_com_parcelamento!J:J,df_blueme_com_parcelamento!M:M,Conciliacao!A353)*(-1)</f>
        <v/>
      </c>
      <c r="K353" s="4">
        <f>SUMIFS(df_mutuos!J:J,df_mutuos!B:B,Conciliacao!A353)*(-1)</f>
        <v/>
      </c>
      <c r="L353" s="8">
        <f>SUMIFS(df_bloqueios_judiciais!E:E,df_bloqueios_judiciais!D:D,Conciliacao!A353,df_bloqueios_judiciais!E:E,"&lt;0")</f>
        <v/>
      </c>
      <c r="M353" s="10">
        <f>SUMIFS(df_extratos!I:I,df_extratos!F:F,Conciliacao!BD353,df_extratos!G:G,"DEBITO")+SUMIFS(df_extratos!I:I,df_extratos!F:F,Conciliacao!A353,df_extratos!G:G,"DEBITO")+SUMIFS(df_extratos!I:I,df_extratos!F:F,Conciliacao!BE353,df_extratos!G:G,"DEBITO")+SUMIFS(df_extratos!I:I,df_extratos!F:F,Conciliacao!BF353,df_extratos!G:G,"DEBITO")+SUMIFS(df_extratos!I:I,df_extratos!F:F,Conciliacao!BG353,df_extratos!G:G,"DEBITO")</f>
        <v/>
      </c>
      <c r="N353" s="11">
        <f>M353-SUM(I353:L353)</f>
        <v/>
      </c>
      <c r="O353" s="25">
        <f>SUMIFS(df_ajustes_conciliaco!D:D,df_ajustes_conciliaco!C:C,Conciliacao!A353)</f>
        <v/>
      </c>
      <c r="P353" s="22">
        <f>N353+H353-O353</f>
        <v/>
      </c>
      <c r="BD353" s="20" t="n">
        <v>46009.5</v>
      </c>
      <c r="BE353" s="20" t="n">
        <v>46009.125</v>
      </c>
      <c r="BF353" s="20" t="n">
        <v>46009.54166666666</v>
      </c>
      <c r="BG353" s="20" t="n">
        <v>46009.625</v>
      </c>
    </row>
    <row r="354">
      <c r="A354" s="5">
        <f>A353+1</f>
        <v/>
      </c>
      <c r="B354" s="3">
        <f>-SUMIFS(df_extrato_zig!G:G,df_extrato_zig!E:E,Conciliacao!A354,df_extrato_zig!D:D,"Saque")-SUMIFS(df_extrato_zig!G:G,df_extrato_zig!E:E,Conciliacao!A354,df_extrato_zig!D:D,"Antecipação")</f>
        <v/>
      </c>
      <c r="C354" s="3">
        <f>SUMIFS(df_extrato_zig!E:E,df_extrato_zig!L:L,Conciliacao!A354,df_extrato_zig!F:F,"DINHEIRO")</f>
        <v/>
      </c>
      <c r="D354" s="3">
        <f>SUMIFS(view_parc_agrup!H:H,view_parc_agrup!G:G,Conciliacao!A354)</f>
        <v/>
      </c>
      <c r="E354" s="3">
        <f>SUMIFS(df_mutuos!I:I,df_mutuos!B:B,Conciliacao!A354)</f>
        <v/>
      </c>
      <c r="F354" s="6">
        <f>SUMIFS(df_bloqueios_judiciais!E:E,df_bloqueios_judiciais!D:D,Conciliacao!A354,df_bloqueios_judiciais!E:E,"&gt;0")</f>
        <v/>
      </c>
      <c r="G354" s="7">
        <f>SUMIFS(df_extratos!I:I,df_extratos!F:F,Conciliacao!BD354,df_extratos!G:G,"CREDITO")+SUMIFS(df_extratos!I:I,df_extratos!F:F,Conciliacao!A354,df_extratos!G:G,"CREDITO")+SUMIFS(df_extratos!I:I,df_extratos!F:F,Conciliacao!BE354,df_extratos!G:G,"CREDITO")+SUMIFS(df_extratos!I:I,df_extratos!F:F,Conciliacao!BF354,df_extratos!G:G,"CREDITO")+SUMIFS(df_extratos!I:I,df_extratos!F:F,Conciliacao!BG354,df_extratos!G:G,"CREDITO")</f>
        <v/>
      </c>
      <c r="H354" s="9">
        <f>G354-SUM(B354:F354)</f>
        <v/>
      </c>
      <c r="I354" s="4">
        <f>SUMIFS(df_blueme_sem_parcelamento!E:E,df_blueme_sem_parcelamento!H:H,Conciliacao!A354)*(-1)</f>
        <v/>
      </c>
      <c r="J354" s="4">
        <f>SUMIFS(df_blueme_com_parcelamento!J:J,df_blueme_com_parcelamento!M:M,Conciliacao!A354)*(-1)</f>
        <v/>
      </c>
      <c r="K354" s="4">
        <f>SUMIFS(df_mutuos!J:J,df_mutuos!B:B,Conciliacao!A354)*(-1)</f>
        <v/>
      </c>
      <c r="L354" s="8">
        <f>SUMIFS(df_bloqueios_judiciais!E:E,df_bloqueios_judiciais!D:D,Conciliacao!A354,df_bloqueios_judiciais!E:E,"&lt;0")</f>
        <v/>
      </c>
      <c r="M354" s="10">
        <f>SUMIFS(df_extratos!I:I,df_extratos!F:F,Conciliacao!BD354,df_extratos!G:G,"DEBITO")+SUMIFS(df_extratos!I:I,df_extratos!F:F,Conciliacao!A354,df_extratos!G:G,"DEBITO")+SUMIFS(df_extratos!I:I,df_extratos!F:F,Conciliacao!BE354,df_extratos!G:G,"DEBITO")+SUMIFS(df_extratos!I:I,df_extratos!F:F,Conciliacao!BF354,df_extratos!G:G,"DEBITO")+SUMIFS(df_extratos!I:I,df_extratos!F:F,Conciliacao!BG354,df_extratos!G:G,"DEBITO")</f>
        <v/>
      </c>
      <c r="N354" s="11">
        <f>M354-SUM(I354:L354)</f>
        <v/>
      </c>
      <c r="O354" s="25">
        <f>SUMIFS(df_ajustes_conciliaco!D:D,df_ajustes_conciliaco!C:C,Conciliacao!A354)</f>
        <v/>
      </c>
      <c r="P354" s="22">
        <f>N354+H354-O354</f>
        <v/>
      </c>
      <c r="BD354" s="20" t="n">
        <v>46010.5</v>
      </c>
      <c r="BE354" s="20" t="n">
        <v>46010.125</v>
      </c>
      <c r="BF354" s="20" t="n">
        <v>46010.54166666666</v>
      </c>
      <c r="BG354" s="20" t="n">
        <v>46010.625</v>
      </c>
    </row>
    <row r="355">
      <c r="A355" s="5">
        <f>A354+1</f>
        <v/>
      </c>
      <c r="B355" s="3">
        <f>-SUMIFS(df_extrato_zig!G:G,df_extrato_zig!E:E,Conciliacao!A355,df_extrato_zig!D:D,"Saque")-SUMIFS(df_extrato_zig!G:G,df_extrato_zig!E:E,Conciliacao!A355,df_extrato_zig!D:D,"Antecipação")</f>
        <v/>
      </c>
      <c r="C355" s="3">
        <f>SUMIFS(df_extrato_zig!E:E,df_extrato_zig!L:L,Conciliacao!A355,df_extrato_zig!F:F,"DINHEIRO")</f>
        <v/>
      </c>
      <c r="D355" s="3">
        <f>SUMIFS(view_parc_agrup!H:H,view_parc_agrup!G:G,Conciliacao!A355)</f>
        <v/>
      </c>
      <c r="E355" s="3">
        <f>SUMIFS(df_mutuos!I:I,df_mutuos!B:B,Conciliacao!A355)</f>
        <v/>
      </c>
      <c r="F355" s="6">
        <f>SUMIFS(df_bloqueios_judiciais!E:E,df_bloqueios_judiciais!D:D,Conciliacao!A355,df_bloqueios_judiciais!E:E,"&gt;0")</f>
        <v/>
      </c>
      <c r="G355" s="7">
        <f>SUMIFS(df_extratos!I:I,df_extratos!F:F,Conciliacao!BD355,df_extratos!G:G,"CREDITO")+SUMIFS(df_extratos!I:I,df_extratos!F:F,Conciliacao!A355,df_extratos!G:G,"CREDITO")+SUMIFS(df_extratos!I:I,df_extratos!F:F,Conciliacao!BE355,df_extratos!G:G,"CREDITO")+SUMIFS(df_extratos!I:I,df_extratos!F:F,Conciliacao!BF355,df_extratos!G:G,"CREDITO")+SUMIFS(df_extratos!I:I,df_extratos!F:F,Conciliacao!BG355,df_extratos!G:G,"CREDITO")</f>
        <v/>
      </c>
      <c r="H355" s="9">
        <f>G355-SUM(B355:F355)</f>
        <v/>
      </c>
      <c r="I355" s="4">
        <f>SUMIFS(df_blueme_sem_parcelamento!E:E,df_blueme_sem_parcelamento!H:H,Conciliacao!A355)*(-1)</f>
        <v/>
      </c>
      <c r="J355" s="4">
        <f>SUMIFS(df_blueme_com_parcelamento!J:J,df_blueme_com_parcelamento!M:M,Conciliacao!A355)*(-1)</f>
        <v/>
      </c>
      <c r="K355" s="4">
        <f>SUMIFS(df_mutuos!J:J,df_mutuos!B:B,Conciliacao!A355)*(-1)</f>
        <v/>
      </c>
      <c r="L355" s="8">
        <f>SUMIFS(df_bloqueios_judiciais!E:E,df_bloqueios_judiciais!D:D,Conciliacao!A355,df_bloqueios_judiciais!E:E,"&lt;0")</f>
        <v/>
      </c>
      <c r="M355" s="10">
        <f>SUMIFS(df_extratos!I:I,df_extratos!F:F,Conciliacao!BD355,df_extratos!G:G,"DEBITO")+SUMIFS(df_extratos!I:I,df_extratos!F:F,Conciliacao!A355,df_extratos!G:G,"DEBITO")+SUMIFS(df_extratos!I:I,df_extratos!F:F,Conciliacao!BE355,df_extratos!G:G,"DEBITO")+SUMIFS(df_extratos!I:I,df_extratos!F:F,Conciliacao!BF355,df_extratos!G:G,"DEBITO")+SUMIFS(df_extratos!I:I,df_extratos!F:F,Conciliacao!BG355,df_extratos!G:G,"DEBITO")</f>
        <v/>
      </c>
      <c r="N355" s="11">
        <f>M355-SUM(I355:L355)</f>
        <v/>
      </c>
      <c r="O355" s="25">
        <f>SUMIFS(df_ajustes_conciliaco!D:D,df_ajustes_conciliaco!C:C,Conciliacao!A355)</f>
        <v/>
      </c>
      <c r="P355" s="22">
        <f>N355+H355-O355</f>
        <v/>
      </c>
      <c r="BD355" s="20" t="n">
        <v>46011.5</v>
      </c>
      <c r="BE355" s="20" t="n">
        <v>46011.125</v>
      </c>
      <c r="BF355" s="20" t="n">
        <v>46011.54166666666</v>
      </c>
      <c r="BG355" s="20" t="n">
        <v>46011.625</v>
      </c>
    </row>
    <row r="356">
      <c r="A356" s="5">
        <f>A355+1</f>
        <v/>
      </c>
      <c r="B356" s="3">
        <f>-SUMIFS(df_extrato_zig!G:G,df_extrato_zig!E:E,Conciliacao!A356,df_extrato_zig!D:D,"Saque")-SUMIFS(df_extrato_zig!G:G,df_extrato_zig!E:E,Conciliacao!A356,df_extrato_zig!D:D,"Antecipação")</f>
        <v/>
      </c>
      <c r="C356" s="3">
        <f>SUMIFS(df_extrato_zig!E:E,df_extrato_zig!L:L,Conciliacao!A356,df_extrato_zig!F:F,"DINHEIRO")</f>
        <v/>
      </c>
      <c r="D356" s="3">
        <f>SUMIFS(view_parc_agrup!H:H,view_parc_agrup!G:G,Conciliacao!A356)</f>
        <v/>
      </c>
      <c r="E356" s="3">
        <f>SUMIFS(df_mutuos!I:I,df_mutuos!B:B,Conciliacao!A356)</f>
        <v/>
      </c>
      <c r="F356" s="6">
        <f>SUMIFS(df_bloqueios_judiciais!E:E,df_bloqueios_judiciais!D:D,Conciliacao!A356,df_bloqueios_judiciais!E:E,"&gt;0")</f>
        <v/>
      </c>
      <c r="G356" s="7">
        <f>SUMIFS(df_extratos!I:I,df_extratos!F:F,Conciliacao!BD356,df_extratos!G:G,"CREDITO")+SUMIFS(df_extratos!I:I,df_extratos!F:F,Conciliacao!A356,df_extratos!G:G,"CREDITO")+SUMIFS(df_extratos!I:I,df_extratos!F:F,Conciliacao!BE356,df_extratos!G:G,"CREDITO")+SUMIFS(df_extratos!I:I,df_extratos!F:F,Conciliacao!BF356,df_extratos!G:G,"CREDITO")+SUMIFS(df_extratos!I:I,df_extratos!F:F,Conciliacao!BG356,df_extratos!G:G,"CREDITO")</f>
        <v/>
      </c>
      <c r="H356" s="9">
        <f>G356-SUM(B356:F356)</f>
        <v/>
      </c>
      <c r="I356" s="4">
        <f>SUMIFS(df_blueme_sem_parcelamento!E:E,df_blueme_sem_parcelamento!H:H,Conciliacao!A356)*(-1)</f>
        <v/>
      </c>
      <c r="J356" s="4">
        <f>SUMIFS(df_blueme_com_parcelamento!J:J,df_blueme_com_parcelamento!M:M,Conciliacao!A356)*(-1)</f>
        <v/>
      </c>
      <c r="K356" s="4">
        <f>SUMIFS(df_mutuos!J:J,df_mutuos!B:B,Conciliacao!A356)*(-1)</f>
        <v/>
      </c>
      <c r="L356" s="8">
        <f>SUMIFS(df_bloqueios_judiciais!E:E,df_bloqueios_judiciais!D:D,Conciliacao!A356,df_bloqueios_judiciais!E:E,"&lt;0")</f>
        <v/>
      </c>
      <c r="M356" s="10">
        <f>SUMIFS(df_extratos!I:I,df_extratos!F:F,Conciliacao!BD356,df_extratos!G:G,"DEBITO")+SUMIFS(df_extratos!I:I,df_extratos!F:F,Conciliacao!A356,df_extratos!G:G,"DEBITO")+SUMIFS(df_extratos!I:I,df_extratos!F:F,Conciliacao!BE356,df_extratos!G:G,"DEBITO")+SUMIFS(df_extratos!I:I,df_extratos!F:F,Conciliacao!BF356,df_extratos!G:G,"DEBITO")+SUMIFS(df_extratos!I:I,df_extratos!F:F,Conciliacao!BG356,df_extratos!G:G,"DEBITO")</f>
        <v/>
      </c>
      <c r="N356" s="11">
        <f>M356-SUM(I356:L356)</f>
        <v/>
      </c>
      <c r="O356" s="25">
        <f>SUMIFS(df_ajustes_conciliaco!D:D,df_ajustes_conciliaco!C:C,Conciliacao!A356)</f>
        <v/>
      </c>
      <c r="P356" s="22">
        <f>N356+H356-O356</f>
        <v/>
      </c>
      <c r="BD356" s="20" t="n">
        <v>46012.5</v>
      </c>
      <c r="BE356" s="20" t="n">
        <v>46012.125</v>
      </c>
      <c r="BF356" s="20" t="n">
        <v>46012.54166666666</v>
      </c>
      <c r="BG356" s="20" t="n">
        <v>46012.625</v>
      </c>
    </row>
    <row r="357">
      <c r="A357" s="5">
        <f>A356+1</f>
        <v/>
      </c>
      <c r="B357" s="3">
        <f>-SUMIFS(df_extrato_zig!G:G,df_extrato_zig!E:E,Conciliacao!A357,df_extrato_zig!D:D,"Saque")-SUMIFS(df_extrato_zig!G:G,df_extrato_zig!E:E,Conciliacao!A357,df_extrato_zig!D:D,"Antecipação")</f>
        <v/>
      </c>
      <c r="C357" s="3">
        <f>SUMIFS(df_extrato_zig!E:E,df_extrato_zig!L:L,Conciliacao!A357,df_extrato_zig!F:F,"DINHEIRO")</f>
        <v/>
      </c>
      <c r="D357" s="3">
        <f>SUMIFS(view_parc_agrup!H:H,view_parc_agrup!G:G,Conciliacao!A357)</f>
        <v/>
      </c>
      <c r="E357" s="3">
        <f>SUMIFS(df_mutuos!I:I,df_mutuos!B:B,Conciliacao!A357)</f>
        <v/>
      </c>
      <c r="F357" s="6">
        <f>SUMIFS(df_bloqueios_judiciais!E:E,df_bloqueios_judiciais!D:D,Conciliacao!A357,df_bloqueios_judiciais!E:E,"&gt;0")</f>
        <v/>
      </c>
      <c r="G357" s="7">
        <f>SUMIFS(df_extratos!I:I,df_extratos!F:F,Conciliacao!BD357,df_extratos!G:G,"CREDITO")+SUMIFS(df_extratos!I:I,df_extratos!F:F,Conciliacao!A357,df_extratos!G:G,"CREDITO")+SUMIFS(df_extratos!I:I,df_extratos!F:F,Conciliacao!BE357,df_extratos!G:G,"CREDITO")+SUMIFS(df_extratos!I:I,df_extratos!F:F,Conciliacao!BF357,df_extratos!G:G,"CREDITO")+SUMIFS(df_extratos!I:I,df_extratos!F:F,Conciliacao!BG357,df_extratos!G:G,"CREDITO")</f>
        <v/>
      </c>
      <c r="H357" s="9">
        <f>G357-SUM(B357:F357)</f>
        <v/>
      </c>
      <c r="I357" s="4">
        <f>SUMIFS(df_blueme_sem_parcelamento!E:E,df_blueme_sem_parcelamento!H:H,Conciliacao!A357)*(-1)</f>
        <v/>
      </c>
      <c r="J357" s="4">
        <f>SUMIFS(df_blueme_com_parcelamento!J:J,df_blueme_com_parcelamento!M:M,Conciliacao!A357)*(-1)</f>
        <v/>
      </c>
      <c r="K357" s="4">
        <f>SUMIFS(df_mutuos!J:J,df_mutuos!B:B,Conciliacao!A357)*(-1)</f>
        <v/>
      </c>
      <c r="L357" s="8">
        <f>SUMIFS(df_bloqueios_judiciais!E:E,df_bloqueios_judiciais!D:D,Conciliacao!A357,df_bloqueios_judiciais!E:E,"&lt;0")</f>
        <v/>
      </c>
      <c r="M357" s="10">
        <f>SUMIFS(df_extratos!I:I,df_extratos!F:F,Conciliacao!BD357,df_extratos!G:G,"DEBITO")+SUMIFS(df_extratos!I:I,df_extratos!F:F,Conciliacao!A357,df_extratos!G:G,"DEBITO")+SUMIFS(df_extratos!I:I,df_extratos!F:F,Conciliacao!BE357,df_extratos!G:G,"DEBITO")+SUMIFS(df_extratos!I:I,df_extratos!F:F,Conciliacao!BF357,df_extratos!G:G,"DEBITO")+SUMIFS(df_extratos!I:I,df_extratos!F:F,Conciliacao!BG357,df_extratos!G:G,"DEBITO")</f>
        <v/>
      </c>
      <c r="N357" s="11">
        <f>M357-SUM(I357:L357)</f>
        <v/>
      </c>
      <c r="O357" s="25">
        <f>SUMIFS(df_ajustes_conciliaco!D:D,df_ajustes_conciliaco!C:C,Conciliacao!A357)</f>
        <v/>
      </c>
      <c r="P357" s="22">
        <f>N357+H357-O357</f>
        <v/>
      </c>
      <c r="BD357" s="20" t="n">
        <v>46013.5</v>
      </c>
      <c r="BE357" s="20" t="n">
        <v>46013.125</v>
      </c>
      <c r="BF357" s="20" t="n">
        <v>46013.54166666666</v>
      </c>
      <c r="BG357" s="20" t="n">
        <v>46013.625</v>
      </c>
    </row>
    <row r="358">
      <c r="A358" s="5">
        <f>A357+1</f>
        <v/>
      </c>
      <c r="B358" s="3">
        <f>-SUMIFS(df_extrato_zig!G:G,df_extrato_zig!E:E,Conciliacao!A358,df_extrato_zig!D:D,"Saque")-SUMIFS(df_extrato_zig!G:G,df_extrato_zig!E:E,Conciliacao!A358,df_extrato_zig!D:D,"Antecipação")</f>
        <v/>
      </c>
      <c r="C358" s="3">
        <f>SUMIFS(df_extrato_zig!E:E,df_extrato_zig!L:L,Conciliacao!A358,df_extrato_zig!F:F,"DINHEIRO")</f>
        <v/>
      </c>
      <c r="D358" s="3">
        <f>SUMIFS(view_parc_agrup!H:H,view_parc_agrup!G:G,Conciliacao!A358)</f>
        <v/>
      </c>
      <c r="E358" s="3">
        <f>SUMIFS(df_mutuos!I:I,df_mutuos!B:B,Conciliacao!A358)</f>
        <v/>
      </c>
      <c r="F358" s="6">
        <f>SUMIFS(df_bloqueios_judiciais!E:E,df_bloqueios_judiciais!D:D,Conciliacao!A358,df_bloqueios_judiciais!E:E,"&gt;0")</f>
        <v/>
      </c>
      <c r="G358" s="7">
        <f>SUMIFS(df_extratos!I:I,df_extratos!F:F,Conciliacao!BD358,df_extratos!G:G,"CREDITO")+SUMIFS(df_extratos!I:I,df_extratos!F:F,Conciliacao!A358,df_extratos!G:G,"CREDITO")+SUMIFS(df_extratos!I:I,df_extratos!F:F,Conciliacao!BE358,df_extratos!G:G,"CREDITO")+SUMIFS(df_extratos!I:I,df_extratos!F:F,Conciliacao!BF358,df_extratos!G:G,"CREDITO")+SUMIFS(df_extratos!I:I,df_extratos!F:F,Conciliacao!BG358,df_extratos!G:G,"CREDITO")</f>
        <v/>
      </c>
      <c r="H358" s="9">
        <f>G358-SUM(B358:F358)</f>
        <v/>
      </c>
      <c r="I358" s="4">
        <f>SUMIFS(df_blueme_sem_parcelamento!E:E,df_blueme_sem_parcelamento!H:H,Conciliacao!A358)*(-1)</f>
        <v/>
      </c>
      <c r="J358" s="4">
        <f>SUMIFS(df_blueme_com_parcelamento!J:J,df_blueme_com_parcelamento!M:M,Conciliacao!A358)*(-1)</f>
        <v/>
      </c>
      <c r="K358" s="4">
        <f>SUMIFS(df_mutuos!J:J,df_mutuos!B:B,Conciliacao!A358)*(-1)</f>
        <v/>
      </c>
      <c r="L358" s="8">
        <f>SUMIFS(df_bloqueios_judiciais!E:E,df_bloqueios_judiciais!D:D,Conciliacao!A358,df_bloqueios_judiciais!E:E,"&lt;0")</f>
        <v/>
      </c>
      <c r="M358" s="10">
        <f>SUMIFS(df_extratos!I:I,df_extratos!F:F,Conciliacao!BD358,df_extratos!G:G,"DEBITO")+SUMIFS(df_extratos!I:I,df_extratos!F:F,Conciliacao!A358,df_extratos!G:G,"DEBITO")+SUMIFS(df_extratos!I:I,df_extratos!F:F,Conciliacao!BE358,df_extratos!G:G,"DEBITO")+SUMIFS(df_extratos!I:I,df_extratos!F:F,Conciliacao!BF358,df_extratos!G:G,"DEBITO")+SUMIFS(df_extratos!I:I,df_extratos!F:F,Conciliacao!BG358,df_extratos!G:G,"DEBITO")</f>
        <v/>
      </c>
      <c r="N358" s="11">
        <f>M358-SUM(I358:L358)</f>
        <v/>
      </c>
      <c r="O358" s="25">
        <f>SUMIFS(df_ajustes_conciliaco!D:D,df_ajustes_conciliaco!C:C,Conciliacao!A358)</f>
        <v/>
      </c>
      <c r="P358" s="22">
        <f>N358+H358-O358</f>
        <v/>
      </c>
      <c r="BD358" s="20" t="n">
        <v>46014.5</v>
      </c>
      <c r="BE358" s="20" t="n">
        <v>46014.125</v>
      </c>
      <c r="BF358" s="20" t="n">
        <v>46014.54166666666</v>
      </c>
      <c r="BG358" s="20" t="n">
        <v>46014.625</v>
      </c>
    </row>
    <row r="359">
      <c r="A359" s="5">
        <f>A358+1</f>
        <v/>
      </c>
      <c r="B359" s="3">
        <f>-SUMIFS(df_extrato_zig!G:G,df_extrato_zig!E:E,Conciliacao!A359,df_extrato_zig!D:D,"Saque")-SUMIFS(df_extrato_zig!G:G,df_extrato_zig!E:E,Conciliacao!A359,df_extrato_zig!D:D,"Antecipação")</f>
        <v/>
      </c>
      <c r="C359" s="3">
        <f>SUMIFS(df_extrato_zig!E:E,df_extrato_zig!L:L,Conciliacao!A359,df_extrato_zig!F:F,"DINHEIRO")</f>
        <v/>
      </c>
      <c r="D359" s="3">
        <f>SUMIFS(view_parc_agrup!H:H,view_parc_agrup!G:G,Conciliacao!A359)</f>
        <v/>
      </c>
      <c r="E359" s="3">
        <f>SUMIFS(df_mutuos!I:I,df_mutuos!B:B,Conciliacao!A359)</f>
        <v/>
      </c>
      <c r="F359" s="6">
        <f>SUMIFS(df_bloqueios_judiciais!E:E,df_bloqueios_judiciais!D:D,Conciliacao!A359,df_bloqueios_judiciais!E:E,"&gt;0")</f>
        <v/>
      </c>
      <c r="G359" s="7">
        <f>SUMIFS(df_extratos!I:I,df_extratos!F:F,Conciliacao!BD359,df_extratos!G:G,"CREDITO")+SUMIFS(df_extratos!I:I,df_extratos!F:F,Conciliacao!A359,df_extratos!G:G,"CREDITO")+SUMIFS(df_extratos!I:I,df_extratos!F:F,Conciliacao!BE359,df_extratos!G:G,"CREDITO")+SUMIFS(df_extratos!I:I,df_extratos!F:F,Conciliacao!BF359,df_extratos!G:G,"CREDITO")+SUMIFS(df_extratos!I:I,df_extratos!F:F,Conciliacao!BG359,df_extratos!G:G,"CREDITO")</f>
        <v/>
      </c>
      <c r="H359" s="9">
        <f>G359-SUM(B359:F359)</f>
        <v/>
      </c>
      <c r="I359" s="4">
        <f>SUMIFS(df_blueme_sem_parcelamento!E:E,df_blueme_sem_parcelamento!H:H,Conciliacao!A359)*(-1)</f>
        <v/>
      </c>
      <c r="J359" s="4">
        <f>SUMIFS(df_blueme_com_parcelamento!J:J,df_blueme_com_parcelamento!M:M,Conciliacao!A359)*(-1)</f>
        <v/>
      </c>
      <c r="K359" s="4">
        <f>SUMIFS(df_mutuos!J:J,df_mutuos!B:B,Conciliacao!A359)*(-1)</f>
        <v/>
      </c>
      <c r="L359" s="8">
        <f>SUMIFS(df_bloqueios_judiciais!E:E,df_bloqueios_judiciais!D:D,Conciliacao!A359,df_bloqueios_judiciais!E:E,"&lt;0")</f>
        <v/>
      </c>
      <c r="M359" s="10">
        <f>SUMIFS(df_extratos!I:I,df_extratos!F:F,Conciliacao!BD359,df_extratos!G:G,"DEBITO")+SUMIFS(df_extratos!I:I,df_extratos!F:F,Conciliacao!A359,df_extratos!G:G,"DEBITO")+SUMIFS(df_extratos!I:I,df_extratos!F:F,Conciliacao!BE359,df_extratos!G:G,"DEBITO")+SUMIFS(df_extratos!I:I,df_extratos!F:F,Conciliacao!BF359,df_extratos!G:G,"DEBITO")+SUMIFS(df_extratos!I:I,df_extratos!F:F,Conciliacao!BG359,df_extratos!G:G,"DEBITO")</f>
        <v/>
      </c>
      <c r="N359" s="11">
        <f>M359-SUM(I359:L359)</f>
        <v/>
      </c>
      <c r="O359" s="25">
        <f>SUMIFS(df_ajustes_conciliaco!D:D,df_ajustes_conciliaco!C:C,Conciliacao!A359)</f>
        <v/>
      </c>
      <c r="P359" s="22">
        <f>N359+H359-O359</f>
        <v/>
      </c>
      <c r="BD359" s="20" t="n">
        <v>46015.5</v>
      </c>
      <c r="BE359" s="20" t="n">
        <v>46015.125</v>
      </c>
      <c r="BF359" s="20" t="n">
        <v>46015.54166666666</v>
      </c>
      <c r="BG359" s="20" t="n">
        <v>46015.625</v>
      </c>
    </row>
    <row r="360">
      <c r="A360" s="5">
        <f>A359+1</f>
        <v/>
      </c>
      <c r="B360" s="3">
        <f>-SUMIFS(df_extrato_zig!G:G,df_extrato_zig!E:E,Conciliacao!A360,df_extrato_zig!D:D,"Saque")-SUMIFS(df_extrato_zig!G:G,df_extrato_zig!E:E,Conciliacao!A360,df_extrato_zig!D:D,"Antecipação")</f>
        <v/>
      </c>
      <c r="C360" s="3">
        <f>SUMIFS(df_extrato_zig!E:E,df_extrato_zig!L:L,Conciliacao!A360,df_extrato_zig!F:F,"DINHEIRO")</f>
        <v/>
      </c>
      <c r="D360" s="3">
        <f>SUMIFS(view_parc_agrup!H:H,view_parc_agrup!G:G,Conciliacao!A360)</f>
        <v/>
      </c>
      <c r="E360" s="3">
        <f>SUMIFS(df_mutuos!I:I,df_mutuos!B:B,Conciliacao!A360)</f>
        <v/>
      </c>
      <c r="F360" s="6">
        <f>SUMIFS(df_bloqueios_judiciais!E:E,df_bloqueios_judiciais!D:D,Conciliacao!A360,df_bloqueios_judiciais!E:E,"&gt;0")</f>
        <v/>
      </c>
      <c r="G360" s="7">
        <f>SUMIFS(df_extratos!I:I,df_extratos!F:F,Conciliacao!BD360,df_extratos!G:G,"CREDITO")+SUMIFS(df_extratos!I:I,df_extratos!F:F,Conciliacao!A360,df_extratos!G:G,"CREDITO")+SUMIFS(df_extratos!I:I,df_extratos!F:F,Conciliacao!BE360,df_extratos!G:G,"CREDITO")+SUMIFS(df_extratos!I:I,df_extratos!F:F,Conciliacao!BF360,df_extratos!G:G,"CREDITO")+SUMIFS(df_extratos!I:I,df_extratos!F:F,Conciliacao!BG360,df_extratos!G:G,"CREDITO")</f>
        <v/>
      </c>
      <c r="H360" s="9">
        <f>G360-SUM(B360:F360)</f>
        <v/>
      </c>
      <c r="I360" s="4">
        <f>SUMIFS(df_blueme_sem_parcelamento!E:E,df_blueme_sem_parcelamento!H:H,Conciliacao!A360)*(-1)</f>
        <v/>
      </c>
      <c r="J360" s="4">
        <f>SUMIFS(df_blueme_com_parcelamento!J:J,df_blueme_com_parcelamento!M:M,Conciliacao!A360)*(-1)</f>
        <v/>
      </c>
      <c r="K360" s="4">
        <f>SUMIFS(df_mutuos!J:J,df_mutuos!B:B,Conciliacao!A360)*(-1)</f>
        <v/>
      </c>
      <c r="L360" s="8">
        <f>SUMIFS(df_bloqueios_judiciais!E:E,df_bloqueios_judiciais!D:D,Conciliacao!A360,df_bloqueios_judiciais!E:E,"&lt;0")</f>
        <v/>
      </c>
      <c r="M360" s="10">
        <f>SUMIFS(df_extratos!I:I,df_extratos!F:F,Conciliacao!BD360,df_extratos!G:G,"DEBITO")+SUMIFS(df_extratos!I:I,df_extratos!F:F,Conciliacao!A360,df_extratos!G:G,"DEBITO")+SUMIFS(df_extratos!I:I,df_extratos!F:F,Conciliacao!BE360,df_extratos!G:G,"DEBITO")+SUMIFS(df_extratos!I:I,df_extratos!F:F,Conciliacao!BF360,df_extratos!G:G,"DEBITO")+SUMIFS(df_extratos!I:I,df_extratos!F:F,Conciliacao!BG360,df_extratos!G:G,"DEBITO")</f>
        <v/>
      </c>
      <c r="N360" s="11">
        <f>M360-SUM(I360:L360)</f>
        <v/>
      </c>
      <c r="O360" s="25">
        <f>SUMIFS(df_ajustes_conciliaco!D:D,df_ajustes_conciliaco!C:C,Conciliacao!A360)</f>
        <v/>
      </c>
      <c r="P360" s="22">
        <f>N360+H360-O360</f>
        <v/>
      </c>
      <c r="BD360" s="20" t="n">
        <v>46016.5</v>
      </c>
      <c r="BE360" s="20" t="n">
        <v>46016.125</v>
      </c>
      <c r="BF360" s="20" t="n">
        <v>46016.54166666666</v>
      </c>
      <c r="BG360" s="20" t="n">
        <v>46016.625</v>
      </c>
    </row>
    <row r="361">
      <c r="A361" s="5">
        <f>A360+1</f>
        <v/>
      </c>
      <c r="B361" s="3">
        <f>-SUMIFS(df_extrato_zig!G:G,df_extrato_zig!E:E,Conciliacao!A361,df_extrato_zig!D:D,"Saque")-SUMIFS(df_extrato_zig!G:G,df_extrato_zig!E:E,Conciliacao!A361,df_extrato_zig!D:D,"Antecipação")</f>
        <v/>
      </c>
      <c r="C361" s="3">
        <f>SUMIFS(df_extrato_zig!E:E,df_extrato_zig!L:L,Conciliacao!A361,df_extrato_zig!F:F,"DINHEIRO")</f>
        <v/>
      </c>
      <c r="D361" s="3">
        <f>SUMIFS(view_parc_agrup!H:H,view_parc_agrup!G:G,Conciliacao!A361)</f>
        <v/>
      </c>
      <c r="E361" s="3">
        <f>SUMIFS(df_mutuos!I:I,df_mutuos!B:B,Conciliacao!A361)</f>
        <v/>
      </c>
      <c r="F361" s="6">
        <f>SUMIFS(df_bloqueios_judiciais!E:E,df_bloqueios_judiciais!D:D,Conciliacao!A361,df_bloqueios_judiciais!E:E,"&gt;0")</f>
        <v/>
      </c>
      <c r="G361" s="7">
        <f>SUMIFS(df_extratos!I:I,df_extratos!F:F,Conciliacao!BD361,df_extratos!G:G,"CREDITO")+SUMIFS(df_extratos!I:I,df_extratos!F:F,Conciliacao!A361,df_extratos!G:G,"CREDITO")+SUMIFS(df_extratos!I:I,df_extratos!F:F,Conciliacao!BE361,df_extratos!G:G,"CREDITO")+SUMIFS(df_extratos!I:I,df_extratos!F:F,Conciliacao!BF361,df_extratos!G:G,"CREDITO")+SUMIFS(df_extratos!I:I,df_extratos!F:F,Conciliacao!BG361,df_extratos!G:G,"CREDITO")</f>
        <v/>
      </c>
      <c r="H361" s="9">
        <f>G361-SUM(B361:F361)</f>
        <v/>
      </c>
      <c r="I361" s="4">
        <f>SUMIFS(df_blueme_sem_parcelamento!E:E,df_blueme_sem_parcelamento!H:H,Conciliacao!A361)*(-1)</f>
        <v/>
      </c>
      <c r="J361" s="4">
        <f>SUMIFS(df_blueme_com_parcelamento!J:J,df_blueme_com_parcelamento!M:M,Conciliacao!A361)*(-1)</f>
        <v/>
      </c>
      <c r="K361" s="4">
        <f>SUMIFS(df_mutuos!J:J,df_mutuos!B:B,Conciliacao!A361)*(-1)</f>
        <v/>
      </c>
      <c r="L361" s="8">
        <f>SUMIFS(df_bloqueios_judiciais!E:E,df_bloqueios_judiciais!D:D,Conciliacao!A361,df_bloqueios_judiciais!E:E,"&lt;0")</f>
        <v/>
      </c>
      <c r="M361" s="10">
        <f>SUMIFS(df_extratos!I:I,df_extratos!F:F,Conciliacao!BD361,df_extratos!G:G,"DEBITO")+SUMIFS(df_extratos!I:I,df_extratos!F:F,Conciliacao!A361,df_extratos!G:G,"DEBITO")+SUMIFS(df_extratos!I:I,df_extratos!F:F,Conciliacao!BE361,df_extratos!G:G,"DEBITO")+SUMIFS(df_extratos!I:I,df_extratos!F:F,Conciliacao!BF361,df_extratos!G:G,"DEBITO")+SUMIFS(df_extratos!I:I,df_extratos!F:F,Conciliacao!BG361,df_extratos!G:G,"DEBITO")</f>
        <v/>
      </c>
      <c r="N361" s="11">
        <f>M361-SUM(I361:L361)</f>
        <v/>
      </c>
      <c r="O361" s="25">
        <f>SUMIFS(df_ajustes_conciliaco!D:D,df_ajustes_conciliaco!C:C,Conciliacao!A361)</f>
        <v/>
      </c>
      <c r="P361" s="22">
        <f>N361+H361-O361</f>
        <v/>
      </c>
      <c r="BD361" s="20" t="n">
        <v>46017.5</v>
      </c>
      <c r="BE361" s="20" t="n">
        <v>46017.125</v>
      </c>
      <c r="BF361" s="20" t="n">
        <v>46017.54166666666</v>
      </c>
      <c r="BG361" s="20" t="n">
        <v>46017.625</v>
      </c>
    </row>
    <row r="362">
      <c r="A362" s="5">
        <f>A361+1</f>
        <v/>
      </c>
      <c r="B362" s="3">
        <f>-SUMIFS(df_extrato_zig!G:G,df_extrato_zig!E:E,Conciliacao!A362,df_extrato_zig!D:D,"Saque")-SUMIFS(df_extrato_zig!G:G,df_extrato_zig!E:E,Conciliacao!A362,df_extrato_zig!D:D,"Antecipação")</f>
        <v/>
      </c>
      <c r="C362" s="3">
        <f>SUMIFS(df_extrato_zig!E:E,df_extrato_zig!L:L,Conciliacao!A362,df_extrato_zig!F:F,"DINHEIRO")</f>
        <v/>
      </c>
      <c r="D362" s="3">
        <f>SUMIFS(view_parc_agrup!H:H,view_parc_agrup!G:G,Conciliacao!A362)</f>
        <v/>
      </c>
      <c r="E362" s="3">
        <f>SUMIFS(df_mutuos!I:I,df_mutuos!B:B,Conciliacao!A362)</f>
        <v/>
      </c>
      <c r="F362" s="6">
        <f>SUMIFS(df_bloqueios_judiciais!E:E,df_bloqueios_judiciais!D:D,Conciliacao!A362,df_bloqueios_judiciais!E:E,"&gt;0")</f>
        <v/>
      </c>
      <c r="G362" s="7">
        <f>SUMIFS(df_extratos!I:I,df_extratos!F:F,Conciliacao!BD362,df_extratos!G:G,"CREDITO")+SUMIFS(df_extratos!I:I,df_extratos!F:F,Conciliacao!A362,df_extratos!G:G,"CREDITO")+SUMIFS(df_extratos!I:I,df_extratos!F:F,Conciliacao!BE362,df_extratos!G:G,"CREDITO")+SUMIFS(df_extratos!I:I,df_extratos!F:F,Conciliacao!BF362,df_extratos!G:G,"CREDITO")+SUMIFS(df_extratos!I:I,df_extratos!F:F,Conciliacao!BG362,df_extratos!G:G,"CREDITO")</f>
        <v/>
      </c>
      <c r="H362" s="9">
        <f>G362-SUM(B362:F362)</f>
        <v/>
      </c>
      <c r="I362" s="4">
        <f>SUMIFS(df_blueme_sem_parcelamento!E:E,df_blueme_sem_parcelamento!H:H,Conciliacao!A362)*(-1)</f>
        <v/>
      </c>
      <c r="J362" s="4">
        <f>SUMIFS(df_blueme_com_parcelamento!J:J,df_blueme_com_parcelamento!M:M,Conciliacao!A362)*(-1)</f>
        <v/>
      </c>
      <c r="K362" s="4">
        <f>SUMIFS(df_mutuos!J:J,df_mutuos!B:B,Conciliacao!A362)*(-1)</f>
        <v/>
      </c>
      <c r="L362" s="8">
        <f>SUMIFS(df_bloqueios_judiciais!E:E,df_bloqueios_judiciais!D:D,Conciliacao!A362,df_bloqueios_judiciais!E:E,"&lt;0")</f>
        <v/>
      </c>
      <c r="M362" s="10">
        <f>SUMIFS(df_extratos!I:I,df_extratos!F:F,Conciliacao!BD362,df_extratos!G:G,"DEBITO")+SUMIFS(df_extratos!I:I,df_extratos!F:F,Conciliacao!A362,df_extratos!G:G,"DEBITO")+SUMIFS(df_extratos!I:I,df_extratos!F:F,Conciliacao!BE362,df_extratos!G:G,"DEBITO")+SUMIFS(df_extratos!I:I,df_extratos!F:F,Conciliacao!BF362,df_extratos!G:G,"DEBITO")+SUMIFS(df_extratos!I:I,df_extratos!F:F,Conciliacao!BG362,df_extratos!G:G,"DEBITO")</f>
        <v/>
      </c>
      <c r="N362" s="11">
        <f>M362-SUM(I362:L362)</f>
        <v/>
      </c>
      <c r="O362" s="25">
        <f>SUMIFS(df_ajustes_conciliaco!D:D,df_ajustes_conciliaco!C:C,Conciliacao!A362)</f>
        <v/>
      </c>
      <c r="P362" s="22">
        <f>N362+H362-O362</f>
        <v/>
      </c>
      <c r="BD362" s="20" t="n">
        <v>46018.5</v>
      </c>
      <c r="BE362" s="20" t="n">
        <v>46018.125</v>
      </c>
      <c r="BF362" s="20" t="n">
        <v>46018.54166666666</v>
      </c>
      <c r="BG362" s="20" t="n">
        <v>46018.625</v>
      </c>
    </row>
    <row r="363">
      <c r="A363" s="5">
        <f>A362+1</f>
        <v/>
      </c>
      <c r="B363" s="3">
        <f>-SUMIFS(df_extrato_zig!G:G,df_extrato_zig!E:E,Conciliacao!A363,df_extrato_zig!D:D,"Saque")-SUMIFS(df_extrato_zig!G:G,df_extrato_zig!E:E,Conciliacao!A363,df_extrato_zig!D:D,"Antecipação")</f>
        <v/>
      </c>
      <c r="C363" s="3">
        <f>SUMIFS(df_extrato_zig!E:E,df_extrato_zig!L:L,Conciliacao!A363,df_extrato_zig!F:F,"DINHEIRO")</f>
        <v/>
      </c>
      <c r="D363" s="3">
        <f>SUMIFS(view_parc_agrup!H:H,view_parc_agrup!G:G,Conciliacao!A363)</f>
        <v/>
      </c>
      <c r="E363" s="3">
        <f>SUMIFS(df_mutuos!I:I,df_mutuos!B:B,Conciliacao!A363)</f>
        <v/>
      </c>
      <c r="F363" s="6">
        <f>SUMIFS(df_bloqueios_judiciais!E:E,df_bloqueios_judiciais!D:D,Conciliacao!A363,df_bloqueios_judiciais!E:E,"&gt;0")</f>
        <v/>
      </c>
      <c r="G363" s="7">
        <f>SUMIFS(df_extratos!I:I,df_extratos!F:F,Conciliacao!BD363,df_extratos!G:G,"CREDITO")+SUMIFS(df_extratos!I:I,df_extratos!F:F,Conciliacao!A363,df_extratos!G:G,"CREDITO")+SUMIFS(df_extratos!I:I,df_extratos!F:F,Conciliacao!BE363,df_extratos!G:G,"CREDITO")+SUMIFS(df_extratos!I:I,df_extratos!F:F,Conciliacao!BF363,df_extratos!G:G,"CREDITO")+SUMIFS(df_extratos!I:I,df_extratos!F:F,Conciliacao!BG363,df_extratos!G:G,"CREDITO")</f>
        <v/>
      </c>
      <c r="H363" s="9">
        <f>G363-SUM(B363:F363)</f>
        <v/>
      </c>
      <c r="I363" s="4">
        <f>SUMIFS(df_blueme_sem_parcelamento!E:E,df_blueme_sem_parcelamento!H:H,Conciliacao!A363)*(-1)</f>
        <v/>
      </c>
      <c r="J363" s="4">
        <f>SUMIFS(df_blueme_com_parcelamento!J:J,df_blueme_com_parcelamento!M:M,Conciliacao!A363)*(-1)</f>
        <v/>
      </c>
      <c r="K363" s="4">
        <f>SUMIFS(df_mutuos!J:J,df_mutuos!B:B,Conciliacao!A363)*(-1)</f>
        <v/>
      </c>
      <c r="L363" s="8">
        <f>SUMIFS(df_bloqueios_judiciais!E:E,df_bloqueios_judiciais!D:D,Conciliacao!A363,df_bloqueios_judiciais!E:E,"&lt;0")</f>
        <v/>
      </c>
      <c r="M363" s="10">
        <f>SUMIFS(df_extratos!I:I,df_extratos!F:F,Conciliacao!BD363,df_extratos!G:G,"DEBITO")+SUMIFS(df_extratos!I:I,df_extratos!F:F,Conciliacao!A363,df_extratos!G:G,"DEBITO")+SUMIFS(df_extratos!I:I,df_extratos!F:F,Conciliacao!BE363,df_extratos!G:G,"DEBITO")+SUMIFS(df_extratos!I:I,df_extratos!F:F,Conciliacao!BF363,df_extratos!G:G,"DEBITO")+SUMIFS(df_extratos!I:I,df_extratos!F:F,Conciliacao!BG363,df_extratos!G:G,"DEBITO")</f>
        <v/>
      </c>
      <c r="N363" s="11">
        <f>M363-SUM(I363:L363)</f>
        <v/>
      </c>
      <c r="O363" s="25">
        <f>SUMIFS(df_ajustes_conciliaco!D:D,df_ajustes_conciliaco!C:C,Conciliacao!A363)</f>
        <v/>
      </c>
      <c r="P363" s="22">
        <f>N363+H363-O363</f>
        <v/>
      </c>
      <c r="BD363" s="20" t="n">
        <v>46019.5</v>
      </c>
      <c r="BE363" s="20" t="n">
        <v>46019.125</v>
      </c>
      <c r="BF363" s="20" t="n">
        <v>46019.54166666666</v>
      </c>
      <c r="BG363" s="20" t="n">
        <v>46019.625</v>
      </c>
    </row>
    <row r="364">
      <c r="A364" s="5">
        <f>A363+1</f>
        <v/>
      </c>
      <c r="B364" s="3">
        <f>-SUMIFS(df_extrato_zig!G:G,df_extrato_zig!E:E,Conciliacao!A364,df_extrato_zig!D:D,"Saque")-SUMIFS(df_extrato_zig!G:G,df_extrato_zig!E:E,Conciliacao!A364,df_extrato_zig!D:D,"Antecipação")</f>
        <v/>
      </c>
      <c r="C364" s="3">
        <f>SUMIFS(df_extrato_zig!E:E,df_extrato_zig!L:L,Conciliacao!A364,df_extrato_zig!F:F,"DINHEIRO")</f>
        <v/>
      </c>
      <c r="D364" s="3">
        <f>SUMIFS(view_parc_agrup!H:H,view_parc_agrup!G:G,Conciliacao!A364)</f>
        <v/>
      </c>
      <c r="E364" s="3">
        <f>SUMIFS(df_mutuos!I:I,df_mutuos!B:B,Conciliacao!A364)</f>
        <v/>
      </c>
      <c r="F364" s="6">
        <f>SUMIFS(df_bloqueios_judiciais!E:E,df_bloqueios_judiciais!D:D,Conciliacao!A364,df_bloqueios_judiciais!E:E,"&gt;0")</f>
        <v/>
      </c>
      <c r="G364" s="7">
        <f>SUMIFS(df_extratos!I:I,df_extratos!F:F,Conciliacao!BD364,df_extratos!G:G,"CREDITO")+SUMIFS(df_extratos!I:I,df_extratos!F:F,Conciliacao!A364,df_extratos!G:G,"CREDITO")+SUMIFS(df_extratos!I:I,df_extratos!F:F,Conciliacao!BE364,df_extratos!G:G,"CREDITO")+SUMIFS(df_extratos!I:I,df_extratos!F:F,Conciliacao!BF364,df_extratos!G:G,"CREDITO")+SUMIFS(df_extratos!I:I,df_extratos!F:F,Conciliacao!BG364,df_extratos!G:G,"CREDITO")</f>
        <v/>
      </c>
      <c r="H364" s="9">
        <f>G364-SUM(B364:F364)</f>
        <v/>
      </c>
      <c r="I364" s="4">
        <f>SUMIFS(df_blueme_sem_parcelamento!E:E,df_blueme_sem_parcelamento!H:H,Conciliacao!A364)*(-1)</f>
        <v/>
      </c>
      <c r="J364" s="4">
        <f>SUMIFS(df_blueme_com_parcelamento!J:J,df_blueme_com_parcelamento!M:M,Conciliacao!A364)*(-1)</f>
        <v/>
      </c>
      <c r="K364" s="4">
        <f>SUMIFS(df_mutuos!J:J,df_mutuos!B:B,Conciliacao!A364)*(-1)</f>
        <v/>
      </c>
      <c r="L364" s="8">
        <f>SUMIFS(df_bloqueios_judiciais!E:E,df_bloqueios_judiciais!D:D,Conciliacao!A364,df_bloqueios_judiciais!E:E,"&lt;0")</f>
        <v/>
      </c>
      <c r="M364" s="10">
        <f>SUMIFS(df_extratos!I:I,df_extratos!F:F,Conciliacao!BD364,df_extratos!G:G,"DEBITO")+SUMIFS(df_extratos!I:I,df_extratos!F:F,Conciliacao!A364,df_extratos!G:G,"DEBITO")+SUMIFS(df_extratos!I:I,df_extratos!F:F,Conciliacao!BE364,df_extratos!G:G,"DEBITO")+SUMIFS(df_extratos!I:I,df_extratos!F:F,Conciliacao!BF364,df_extratos!G:G,"DEBITO")+SUMIFS(df_extratos!I:I,df_extratos!F:F,Conciliacao!BG364,df_extratos!G:G,"DEBITO")</f>
        <v/>
      </c>
      <c r="N364" s="11">
        <f>M364-SUM(I364:L364)</f>
        <v/>
      </c>
      <c r="O364" s="25">
        <f>SUMIFS(df_ajustes_conciliaco!D:D,df_ajustes_conciliaco!C:C,Conciliacao!A364)</f>
        <v/>
      </c>
      <c r="P364" s="22">
        <f>N364+H364-O364</f>
        <v/>
      </c>
      <c r="BD364" s="20" t="n">
        <v>46020.5</v>
      </c>
      <c r="BE364" s="20" t="n">
        <v>46020.125</v>
      </c>
      <c r="BF364" s="20" t="n">
        <v>46020.54166666666</v>
      </c>
      <c r="BG364" s="20" t="n">
        <v>46020.625</v>
      </c>
    </row>
    <row r="365">
      <c r="A365" s="5">
        <f>A364+1</f>
        <v/>
      </c>
      <c r="B365" s="3">
        <f>-SUMIFS(df_extrato_zig!G:G,df_extrato_zig!E:E,Conciliacao!A365,df_extrato_zig!D:D,"Saque")-SUMIFS(df_extrato_zig!G:G,df_extrato_zig!E:E,Conciliacao!A365,df_extrato_zig!D:D,"Antecipação")</f>
        <v/>
      </c>
      <c r="C365" s="3">
        <f>SUMIFS(df_extrato_zig!E:E,df_extrato_zig!L:L,Conciliacao!A365,df_extrato_zig!F:F,"DINHEIRO")</f>
        <v/>
      </c>
      <c r="D365" s="3">
        <f>SUMIFS(view_parc_agrup!H:H,view_parc_agrup!G:G,Conciliacao!A365)</f>
        <v/>
      </c>
      <c r="E365" s="3">
        <f>SUMIFS(df_mutuos!I:I,df_mutuos!B:B,Conciliacao!A365)</f>
        <v/>
      </c>
      <c r="F365" s="6">
        <f>SUMIFS(df_bloqueios_judiciais!E:E,df_bloqueios_judiciais!D:D,Conciliacao!A365,df_bloqueios_judiciais!E:E,"&gt;0")</f>
        <v/>
      </c>
      <c r="G365" s="7">
        <f>SUMIFS(df_extratos!I:I,df_extratos!F:F,Conciliacao!BD365,df_extratos!G:G,"CREDITO")+SUMIFS(df_extratos!I:I,df_extratos!F:F,Conciliacao!A365,df_extratos!G:G,"CREDITO")+SUMIFS(df_extratos!I:I,df_extratos!F:F,Conciliacao!BE365,df_extratos!G:G,"CREDITO")+SUMIFS(df_extratos!I:I,df_extratos!F:F,Conciliacao!BF365,df_extratos!G:G,"CREDITO")+SUMIFS(df_extratos!I:I,df_extratos!F:F,Conciliacao!BG365,df_extratos!G:G,"CREDITO")</f>
        <v/>
      </c>
      <c r="H365" s="9">
        <f>G365-SUM(B365:F365)</f>
        <v/>
      </c>
      <c r="I365" s="4">
        <f>SUMIFS(df_blueme_sem_parcelamento!E:E,df_blueme_sem_parcelamento!H:H,Conciliacao!A365)*(-1)</f>
        <v/>
      </c>
      <c r="J365" s="4">
        <f>SUMIFS(df_blueme_com_parcelamento!J:J,df_blueme_com_parcelamento!M:M,Conciliacao!A365)*(-1)</f>
        <v/>
      </c>
      <c r="K365" s="4">
        <f>SUMIFS(df_mutuos!J:J,df_mutuos!B:B,Conciliacao!A365)*(-1)</f>
        <v/>
      </c>
      <c r="L365" s="8">
        <f>SUMIFS(df_bloqueios_judiciais!E:E,df_bloqueios_judiciais!D:D,Conciliacao!A365,df_bloqueios_judiciais!E:E,"&lt;0")</f>
        <v/>
      </c>
      <c r="M365" s="10">
        <f>SUMIFS(df_extratos!I:I,df_extratos!F:F,Conciliacao!BD365,df_extratos!G:G,"DEBITO")+SUMIFS(df_extratos!I:I,df_extratos!F:F,Conciliacao!A365,df_extratos!G:G,"DEBITO")+SUMIFS(df_extratos!I:I,df_extratos!F:F,Conciliacao!BE365,df_extratos!G:G,"DEBITO")+SUMIFS(df_extratos!I:I,df_extratos!F:F,Conciliacao!BF365,df_extratos!G:G,"DEBITO")+SUMIFS(df_extratos!I:I,df_extratos!F:F,Conciliacao!BG365,df_extratos!G:G,"DEBITO")</f>
        <v/>
      </c>
      <c r="N365" s="11">
        <f>M365-SUM(I365:L365)</f>
        <v/>
      </c>
      <c r="O365" s="25">
        <f>SUMIFS(df_ajustes_conciliaco!D:D,df_ajustes_conciliaco!C:C,Conciliacao!A365)</f>
        <v/>
      </c>
      <c r="P365" s="22">
        <f>N365+H365-O365</f>
        <v/>
      </c>
      <c r="BD365" s="20" t="n">
        <v>46021.5</v>
      </c>
      <c r="BE365" s="20" t="n">
        <v>46021.125</v>
      </c>
      <c r="BF365" s="20" t="n">
        <v>46021.54166666666</v>
      </c>
      <c r="BG365" s="20" t="n">
        <v>46021.625</v>
      </c>
    </row>
    <row r="366">
      <c r="A366" s="5">
        <f>A365+1</f>
        <v/>
      </c>
      <c r="B366" s="3">
        <f>-SUMIFS(df_extrato_zig!G:G,df_extrato_zig!E:E,Conciliacao!A366,df_extrato_zig!D:D,"Saque")-SUMIFS(df_extrato_zig!G:G,df_extrato_zig!E:E,Conciliacao!A366,df_extrato_zig!D:D,"Antecipação")</f>
        <v/>
      </c>
      <c r="C366" s="3">
        <f>SUMIFS(df_extrato_zig!E:E,df_extrato_zig!L:L,Conciliacao!A366,df_extrato_zig!F:F,"DINHEIRO")</f>
        <v/>
      </c>
      <c r="D366" s="3">
        <f>SUMIFS(view_parc_agrup!H:H,view_parc_agrup!G:G,Conciliacao!A366)</f>
        <v/>
      </c>
      <c r="E366" s="3">
        <f>SUMIFS(df_mutuos!I:I,df_mutuos!B:B,Conciliacao!A366)</f>
        <v/>
      </c>
      <c r="F366" s="6">
        <f>SUMIFS(df_bloqueios_judiciais!E:E,df_bloqueios_judiciais!D:D,Conciliacao!A366,df_bloqueios_judiciais!E:E,"&gt;0")</f>
        <v/>
      </c>
      <c r="G366" s="7">
        <f>SUMIFS(df_extratos!I:I,df_extratos!F:F,Conciliacao!BD366,df_extratos!G:G,"CREDITO")+SUMIFS(df_extratos!I:I,df_extratos!F:F,Conciliacao!A366,df_extratos!G:G,"CREDITO")+SUMIFS(df_extratos!I:I,df_extratos!F:F,Conciliacao!BE366,df_extratos!G:G,"CREDITO")+SUMIFS(df_extratos!I:I,df_extratos!F:F,Conciliacao!BF366,df_extratos!G:G,"CREDITO")+SUMIFS(df_extratos!I:I,df_extratos!F:F,Conciliacao!BG366,df_extratos!G:G,"CREDITO")</f>
        <v/>
      </c>
      <c r="H366" s="9">
        <f>G366-SUM(B366:F366)</f>
        <v/>
      </c>
      <c r="I366" s="4">
        <f>SUMIFS(df_blueme_sem_parcelamento!E:E,df_blueme_sem_parcelamento!H:H,Conciliacao!A366)*(-1)</f>
        <v/>
      </c>
      <c r="J366" s="4">
        <f>SUMIFS(df_blueme_com_parcelamento!J:J,df_blueme_com_parcelamento!M:M,Conciliacao!A366)*(-1)</f>
        <v/>
      </c>
      <c r="K366" s="4">
        <f>SUMIFS(df_mutuos!J:J,df_mutuos!B:B,Conciliacao!A366)*(-1)</f>
        <v/>
      </c>
      <c r="L366" s="8">
        <f>SUMIFS(df_bloqueios_judiciais!E:E,df_bloqueios_judiciais!D:D,Conciliacao!A366,df_bloqueios_judiciais!E:E,"&lt;0")</f>
        <v/>
      </c>
      <c r="M366" s="10">
        <f>SUMIFS(df_extratos!I:I,df_extratos!F:F,Conciliacao!BD366,df_extratos!G:G,"DEBITO")+SUMIFS(df_extratos!I:I,df_extratos!F:F,Conciliacao!A366,df_extratos!G:G,"DEBITO")+SUMIFS(df_extratos!I:I,df_extratos!F:F,Conciliacao!BE366,df_extratos!G:G,"DEBITO")+SUMIFS(df_extratos!I:I,df_extratos!F:F,Conciliacao!BF366,df_extratos!G:G,"DEBITO")+SUMIFS(df_extratos!I:I,df_extratos!F:F,Conciliacao!BG366,df_extratos!G:G,"DEBITO")</f>
        <v/>
      </c>
      <c r="N366" s="11">
        <f>M366-SUM(I366:L366)</f>
        <v/>
      </c>
      <c r="O366" s="25">
        <f>SUMIFS(df_ajustes_conciliaco!D:D,df_ajustes_conciliaco!C:C,Conciliacao!A366)</f>
        <v/>
      </c>
      <c r="P366" s="22">
        <f>N366+H366-O366</f>
        <v/>
      </c>
      <c r="BD366" s="20" t="n">
        <v>46022.5</v>
      </c>
      <c r="BE366" s="20" t="n">
        <v>46022.125</v>
      </c>
      <c r="BF366" s="20" t="n">
        <v>46022.54166666666</v>
      </c>
      <c r="BG366" s="20" t="n">
        <v>46022.625</v>
      </c>
    </row>
  </sheetData>
  <autoFilter ref="A1:P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Data_Ajuste</t>
        </is>
      </c>
      <c r="D1" t="inlineStr">
        <is>
          <t>Valor</t>
        </is>
      </c>
      <c r="E1" t="inlineStr">
        <is>
          <t>Categoria</t>
        </is>
      </c>
      <c r="F1" t="inlineStr">
        <is>
          <t>Descrição</t>
        </is>
      </c>
    </row>
    <row r="2">
      <c r="A2" t="n">
        <v>116</v>
      </c>
      <c r="B2" t="inlineStr">
        <is>
          <t>Bar Léo - Centro</t>
        </is>
      </c>
      <c r="C2" s="27" t="n">
        <v>45901</v>
      </c>
      <c r="D2" t="n">
        <v>300</v>
      </c>
      <c r="E2" t="inlineStr">
        <is>
          <t>Tesouraria - Despesa paga em dinheiro</t>
        </is>
      </c>
      <c r="F2" t="inlineStr">
        <is>
          <t xml:space="preserve">VALE TRANSPORTE EM ESPECIE </t>
        </is>
      </c>
    </row>
    <row r="3">
      <c r="A3" t="n">
        <v>116</v>
      </c>
      <c r="B3" t="inlineStr">
        <is>
          <t>Bar Léo - Centro</t>
        </is>
      </c>
      <c r="C3" s="27" t="n">
        <v>45894</v>
      </c>
      <c r="D3" t="n">
        <v>294.89</v>
      </c>
      <c r="E3" t="inlineStr">
        <is>
          <t>Tesouraria - Despesa paga em dinheiro</t>
        </is>
      </c>
      <c r="F3" t="inlineStr">
        <is>
          <t xml:space="preserve">UTILIZAÇAO DO FUNDO DE CAIXA  NA AUSENCIA DO CARTAO PETTY </t>
        </is>
      </c>
    </row>
    <row r="4">
      <c r="A4" t="n">
        <v>116</v>
      </c>
      <c r="B4" t="inlineStr">
        <is>
          <t>Bar Léo - Centro</t>
        </is>
      </c>
      <c r="C4" s="27" t="n">
        <v>45883</v>
      </c>
      <c r="D4" t="n">
        <v>300</v>
      </c>
      <c r="F4" t="inlineStr">
        <is>
          <t xml:space="preserve">VALE TRANSPORTE EM ESPECIE </t>
        </is>
      </c>
    </row>
    <row r="5">
      <c r="A5" t="n">
        <v>116</v>
      </c>
      <c r="B5" t="inlineStr">
        <is>
          <t>Bar Léo - Centro</t>
        </is>
      </c>
      <c r="C5" s="27" t="n">
        <v>45876</v>
      </c>
      <c r="D5" t="n">
        <v>300</v>
      </c>
      <c r="F5" t="inlineStr">
        <is>
          <t xml:space="preserve">VALE TRANSPORTE EM ESPECIE </t>
        </is>
      </c>
    </row>
    <row r="6">
      <c r="A6" t="n">
        <v>116</v>
      </c>
      <c r="B6" t="inlineStr">
        <is>
          <t>Bar Léo - Centro</t>
        </is>
      </c>
      <c r="C6" s="27" t="n">
        <v>45869</v>
      </c>
      <c r="D6" t="n">
        <v>300</v>
      </c>
      <c r="F6" t="inlineStr">
        <is>
          <t xml:space="preserve">VALE TRANSPORTE EM ESPECIE </t>
        </is>
      </c>
    </row>
    <row r="7">
      <c r="A7" t="n">
        <v>116</v>
      </c>
      <c r="B7" t="inlineStr">
        <is>
          <t>Bar Léo - Centro</t>
        </is>
      </c>
      <c r="C7" s="27" t="n">
        <v>45853</v>
      </c>
      <c r="D7" t="n">
        <v>400</v>
      </c>
      <c r="F7" t="inlineStr">
        <is>
          <t xml:space="preserve">VALE TRANSPORTE EM ESPECIE </t>
        </is>
      </c>
    </row>
    <row r="8">
      <c r="A8" t="n">
        <v>116</v>
      </c>
      <c r="B8" t="inlineStr">
        <is>
          <t>Bar Léo - Centro</t>
        </is>
      </c>
      <c r="C8" s="27" t="n">
        <v>45846</v>
      </c>
      <c r="D8" t="n">
        <v>400</v>
      </c>
      <c r="F8" t="inlineStr">
        <is>
          <t xml:space="preserve">VALE TRANSPORTE EM ESPECIE </t>
        </is>
      </c>
    </row>
    <row r="9">
      <c r="A9" t="n">
        <v>116</v>
      </c>
      <c r="B9" t="inlineStr">
        <is>
          <t>Bar Léo - Centro</t>
        </is>
      </c>
      <c r="C9" s="27" t="n">
        <v>45839</v>
      </c>
      <c r="D9" t="n">
        <v>400</v>
      </c>
      <c r="F9" t="inlineStr">
        <is>
          <t xml:space="preserve">VALE TRANSPORTE EM ESPECIE </t>
        </is>
      </c>
    </row>
    <row r="10">
      <c r="A10" t="n">
        <v>116</v>
      </c>
      <c r="B10" t="inlineStr">
        <is>
          <t>Bar Léo - Centro</t>
        </is>
      </c>
      <c r="C10" s="27" t="n">
        <v>45824</v>
      </c>
      <c r="D10" t="n">
        <v>400</v>
      </c>
      <c r="F10" t="inlineStr">
        <is>
          <t xml:space="preserve">VALE TRANSPORTE EM ESPECIE </t>
        </is>
      </c>
    </row>
    <row r="11">
      <c r="A11" t="n">
        <v>116</v>
      </c>
      <c r="B11" t="inlineStr">
        <is>
          <t>Bar Léo - Centro</t>
        </is>
      </c>
      <c r="C11" s="27" t="n">
        <v>45817</v>
      </c>
      <c r="D11" t="n">
        <v>400</v>
      </c>
      <c r="F11" t="inlineStr">
        <is>
          <t>Despesa paga em dinheiro - ID 101484</t>
        </is>
      </c>
    </row>
    <row r="12">
      <c r="A12" t="n">
        <v>116</v>
      </c>
      <c r="B12" t="inlineStr">
        <is>
          <t>Bar Léo - Centro</t>
        </is>
      </c>
      <c r="C12" s="27" t="n">
        <v>45811</v>
      </c>
      <c r="D12" t="n">
        <v>400</v>
      </c>
      <c r="F12" t="inlineStr">
        <is>
          <t>Despesa paga em dinheiro - ID 101473</t>
        </is>
      </c>
    </row>
    <row r="13">
      <c r="A13" t="n">
        <v>116</v>
      </c>
      <c r="B13" t="inlineStr">
        <is>
          <t>Bar Léo - Centro</t>
        </is>
      </c>
      <c r="C13" s="27" t="n">
        <v>45791</v>
      </c>
      <c r="D13" t="n">
        <v>400</v>
      </c>
      <c r="F13" t="inlineStr">
        <is>
          <t>Despesa paga em dinheiro - ID 101494</t>
        </is>
      </c>
    </row>
    <row r="14">
      <c r="A14" t="n">
        <v>116</v>
      </c>
      <c r="B14" t="inlineStr">
        <is>
          <t>Bar Léo - Centro</t>
        </is>
      </c>
      <c r="C14" s="27" t="n">
        <v>45785</v>
      </c>
      <c r="D14" t="n">
        <v>400</v>
      </c>
      <c r="F14" t="inlineStr">
        <is>
          <t>Despesa paga em dinheiro - ID 101483</t>
        </is>
      </c>
    </row>
    <row r="15">
      <c r="A15" t="n">
        <v>116</v>
      </c>
      <c r="B15" t="inlineStr">
        <is>
          <t>Bar Léo - Centro</t>
        </is>
      </c>
      <c r="C15" s="27" t="n">
        <v>45777</v>
      </c>
      <c r="D15" t="n">
        <v>400</v>
      </c>
      <c r="F15" t="inlineStr">
        <is>
          <t>Despesa paga em dinheiro - ID 101472</t>
        </is>
      </c>
    </row>
    <row r="16">
      <c r="A16" t="n">
        <v>116</v>
      </c>
      <c r="B16" t="inlineStr">
        <is>
          <t>Bar Léo - Centro</t>
        </is>
      </c>
      <c r="C16" s="27" t="n">
        <v>45762</v>
      </c>
      <c r="D16" t="n">
        <v>400</v>
      </c>
      <c r="F16" t="inlineStr">
        <is>
          <t>Despesa paga em dinheiro - ID 101493</t>
        </is>
      </c>
    </row>
    <row r="17">
      <c r="A17" t="n">
        <v>116</v>
      </c>
      <c r="B17" t="inlineStr">
        <is>
          <t>Bar Léo - Centro</t>
        </is>
      </c>
      <c r="C17" s="27" t="n">
        <v>45755</v>
      </c>
      <c r="D17" t="n">
        <v>400</v>
      </c>
      <c r="F17" t="inlineStr">
        <is>
          <t>Despesa paga em dinheiro - ID 101482</t>
        </is>
      </c>
    </row>
    <row r="18">
      <c r="A18" t="n">
        <v>116</v>
      </c>
      <c r="B18" t="inlineStr">
        <is>
          <t>Bar Léo - Centro</t>
        </is>
      </c>
      <c r="C18" s="27" t="n">
        <v>45748</v>
      </c>
      <c r="D18" t="n">
        <v>-3000</v>
      </c>
      <c r="F18" t="inlineStr">
        <is>
          <t>Adição de saldo no cartão pré-pago</t>
        </is>
      </c>
    </row>
    <row r="19">
      <c r="A19" t="n">
        <v>116</v>
      </c>
      <c r="B19" t="inlineStr">
        <is>
          <t>Bar Léo - Centro</t>
        </is>
      </c>
      <c r="C19" s="27" t="n">
        <v>45748</v>
      </c>
      <c r="D19" t="n">
        <v>400</v>
      </c>
      <c r="F19" t="inlineStr">
        <is>
          <t>Despesa paga em dinheiro - ID 101471</t>
        </is>
      </c>
    </row>
    <row r="20">
      <c r="A20" t="n">
        <v>116</v>
      </c>
      <c r="B20" t="inlineStr">
        <is>
          <t>Bar Léo - Centro</t>
        </is>
      </c>
      <c r="C20" s="27" t="n">
        <v>45747</v>
      </c>
      <c r="D20" t="n">
        <v>176</v>
      </c>
      <c r="F20" t="inlineStr">
        <is>
          <t>Despesa paga em dinheiro - ID 122344</t>
        </is>
      </c>
    </row>
    <row r="21">
      <c r="A21" t="n">
        <v>116</v>
      </c>
      <c r="B21" t="inlineStr">
        <is>
          <t>Bar Léo - Centro</t>
        </is>
      </c>
      <c r="C21" s="27" t="n">
        <v>45747</v>
      </c>
      <c r="D21" t="n">
        <v>23.43</v>
      </c>
      <c r="F21" t="inlineStr">
        <is>
          <t>Despesa paga em dinheiro - ID 122343</t>
        </is>
      </c>
    </row>
    <row r="22">
      <c r="A22" t="n">
        <v>116</v>
      </c>
      <c r="B22" t="inlineStr">
        <is>
          <t>Bar Léo - Centro</t>
        </is>
      </c>
      <c r="C22" s="27" t="n">
        <v>45747</v>
      </c>
      <c r="D22" t="n">
        <v>54.3</v>
      </c>
      <c r="F22" t="inlineStr">
        <is>
          <t>Despesa paga em dinheiro - ID 122338</t>
        </is>
      </c>
    </row>
    <row r="23">
      <c r="A23" t="n">
        <v>116</v>
      </c>
      <c r="B23" t="inlineStr">
        <is>
          <t>Bar Léo - Centro</t>
        </is>
      </c>
      <c r="C23" s="27" t="n">
        <v>45747</v>
      </c>
      <c r="D23" t="n">
        <v>75.40000000000001</v>
      </c>
      <c r="F23" t="inlineStr">
        <is>
          <t>Despesa paga em dinheiro - ID 122339</t>
        </is>
      </c>
    </row>
    <row r="24">
      <c r="A24" t="n">
        <v>116</v>
      </c>
      <c r="B24" t="inlineStr">
        <is>
          <t>Bar Léo - Centro</t>
        </is>
      </c>
      <c r="C24" s="27" t="n">
        <v>45747</v>
      </c>
      <c r="D24" t="n">
        <v>20</v>
      </c>
      <c r="F24" t="inlineStr">
        <is>
          <t>Despesa paga em dinheiro - ID 122342</t>
        </is>
      </c>
    </row>
    <row r="25">
      <c r="A25" t="n">
        <v>116</v>
      </c>
      <c r="B25" t="inlineStr">
        <is>
          <t>Bar Léo - Centro</t>
        </is>
      </c>
      <c r="C25" s="27" t="n">
        <v>45747</v>
      </c>
      <c r="D25" t="n">
        <v>517.5700000000001</v>
      </c>
      <c r="F25" t="inlineStr">
        <is>
          <t>Despesa paga em dinheiro - ID 116553</t>
        </is>
      </c>
    </row>
    <row r="26">
      <c r="A26" t="n">
        <v>116</v>
      </c>
      <c r="B26" t="inlineStr">
        <is>
          <t>Bar Léo - Centro</t>
        </is>
      </c>
      <c r="C26" s="27" t="n">
        <v>45747</v>
      </c>
      <c r="D26" t="n">
        <v>302.9</v>
      </c>
      <c r="F26" t="inlineStr">
        <is>
          <t>Despesa paga em dinheiro - ID 122340</t>
        </is>
      </c>
    </row>
    <row r="27">
      <c r="A27" t="n">
        <v>116</v>
      </c>
      <c r="B27" t="inlineStr">
        <is>
          <t>Bar Léo - Centro</t>
        </is>
      </c>
      <c r="C27" s="27" t="n">
        <v>45747</v>
      </c>
      <c r="D27" t="n">
        <v>27.8</v>
      </c>
      <c r="F27" t="inlineStr">
        <is>
          <t>Despesa paga em dinheiro - ID 122345</t>
        </is>
      </c>
    </row>
    <row r="28">
      <c r="A28" t="n">
        <v>116</v>
      </c>
      <c r="B28" t="inlineStr">
        <is>
          <t>Bar Léo - Centro</t>
        </is>
      </c>
      <c r="C28" s="27" t="n">
        <v>45747</v>
      </c>
      <c r="D28" t="n">
        <v>110.9</v>
      </c>
      <c r="F28" t="inlineStr">
        <is>
          <t>Despesa paga em dinheiro - ID 122347</t>
        </is>
      </c>
    </row>
    <row r="29">
      <c r="A29" t="n">
        <v>116</v>
      </c>
      <c r="B29" t="inlineStr">
        <is>
          <t>Bar Léo - Centro</t>
        </is>
      </c>
      <c r="C29" s="27" t="n">
        <v>45747</v>
      </c>
      <c r="D29" t="n">
        <v>125.98</v>
      </c>
      <c r="F29" t="inlineStr">
        <is>
          <t>Despesa paga em dinheiro - ID 122348</t>
        </is>
      </c>
    </row>
    <row r="30">
      <c r="A30" t="n">
        <v>116</v>
      </c>
      <c r="B30" t="inlineStr">
        <is>
          <t>Bar Léo - Centro</t>
        </is>
      </c>
      <c r="C30" s="27" t="n">
        <v>45747</v>
      </c>
      <c r="D30" t="n">
        <v>31.1</v>
      </c>
      <c r="F30" t="inlineStr">
        <is>
          <t>Despesa paga em dinheiro - ID 122354</t>
        </is>
      </c>
    </row>
    <row r="31">
      <c r="A31" t="n">
        <v>116</v>
      </c>
      <c r="B31" t="inlineStr">
        <is>
          <t>Bar Léo - Centro</t>
        </is>
      </c>
      <c r="C31" s="27" t="n">
        <v>45747</v>
      </c>
      <c r="D31" t="n">
        <v>64.48999999999999</v>
      </c>
      <c r="F31" t="inlineStr">
        <is>
          <t>Despesa paga em dinheiro - ID 122355</t>
        </is>
      </c>
    </row>
    <row r="32">
      <c r="A32" t="n">
        <v>116</v>
      </c>
      <c r="B32" t="inlineStr">
        <is>
          <t>Bar Léo - Centro</t>
        </is>
      </c>
      <c r="C32" s="27" t="n">
        <v>45736</v>
      </c>
      <c r="D32" t="n">
        <v>294.2</v>
      </c>
      <c r="F32" t="inlineStr">
        <is>
          <t>Despesa paga em dinheiro - ID 119676</t>
        </is>
      </c>
    </row>
    <row r="33">
      <c r="A33" t="n">
        <v>116</v>
      </c>
      <c r="B33" t="inlineStr">
        <is>
          <t>Bar Léo - Centro</t>
        </is>
      </c>
      <c r="C33" s="27" t="n">
        <v>45733</v>
      </c>
      <c r="D33" t="n">
        <v>400</v>
      </c>
      <c r="F33" t="inlineStr">
        <is>
          <t>Despesa paga em dinheiro - ID 101492</t>
        </is>
      </c>
    </row>
    <row r="34">
      <c r="A34" t="n">
        <v>116</v>
      </c>
      <c r="B34" t="inlineStr">
        <is>
          <t>Bar Léo - Centro</t>
        </is>
      </c>
      <c r="C34" s="27" t="n">
        <v>45723</v>
      </c>
      <c r="D34" t="n">
        <v>400</v>
      </c>
      <c r="F34" t="inlineStr">
        <is>
          <t>Despesa paga em dinheiro - ID 101481</t>
        </is>
      </c>
    </row>
    <row r="35">
      <c r="A35" t="n">
        <v>116</v>
      </c>
      <c r="B35" t="inlineStr">
        <is>
          <t>Bar Léo - Centro</t>
        </is>
      </c>
      <c r="C35" s="27" t="n">
        <v>45721</v>
      </c>
      <c r="D35" t="n">
        <v>400</v>
      </c>
      <c r="F35" t="inlineStr">
        <is>
          <t>Despesa paga em dinheiro - ID 101470</t>
        </is>
      </c>
    </row>
    <row r="36">
      <c r="A36" t="n">
        <v>116</v>
      </c>
      <c r="B36" t="inlineStr">
        <is>
          <t>Bar Léo - Centro</t>
        </is>
      </c>
      <c r="C36" s="27" t="n">
        <v>45716</v>
      </c>
      <c r="D36" t="n">
        <v>37.43</v>
      </c>
      <c r="F36" t="inlineStr">
        <is>
          <t>Despesa paga em dinheiro - ID 116558</t>
        </is>
      </c>
    </row>
    <row r="37">
      <c r="A37" t="n">
        <v>116</v>
      </c>
      <c r="B37" t="inlineStr">
        <is>
          <t>Bar Léo - Centro</t>
        </is>
      </c>
      <c r="C37" s="27" t="n">
        <v>45716</v>
      </c>
      <c r="D37" t="n">
        <v>58.8</v>
      </c>
      <c r="F37" t="inlineStr">
        <is>
          <t>Despesa paga em dinheiro - ID 116560</t>
        </is>
      </c>
    </row>
    <row r="38">
      <c r="A38" t="n">
        <v>116</v>
      </c>
      <c r="B38" t="inlineStr">
        <is>
          <t>Bar Léo - Centro</t>
        </is>
      </c>
      <c r="C38" s="27" t="n">
        <v>45716</v>
      </c>
      <c r="D38" t="n">
        <v>4</v>
      </c>
      <c r="F38" t="inlineStr">
        <is>
          <t>Despesa paga em dinheiro - ID 116556</t>
        </is>
      </c>
    </row>
    <row r="39">
      <c r="A39" t="n">
        <v>116</v>
      </c>
      <c r="B39" t="inlineStr">
        <is>
          <t>Bar Léo - Centro</t>
        </is>
      </c>
      <c r="C39" s="27" t="n">
        <v>45716</v>
      </c>
      <c r="D39" t="n">
        <v>470</v>
      </c>
      <c r="F39" t="inlineStr">
        <is>
          <t>Despesa paga em dinheiro - ID 116555</t>
        </is>
      </c>
    </row>
    <row r="40">
      <c r="A40" t="n">
        <v>116</v>
      </c>
      <c r="B40" t="inlineStr">
        <is>
          <t>Bar Léo - Centro</t>
        </is>
      </c>
      <c r="C40" s="27" t="n">
        <v>45716</v>
      </c>
      <c r="D40" t="n">
        <v>6.99</v>
      </c>
      <c r="F40" t="inlineStr">
        <is>
          <t>Despesa paga em dinheiro - ID 116554</t>
        </is>
      </c>
    </row>
    <row r="41">
      <c r="A41" t="n">
        <v>116</v>
      </c>
      <c r="B41" t="inlineStr">
        <is>
          <t>Bar Léo - Centro</t>
        </is>
      </c>
      <c r="C41" s="27" t="n">
        <v>45716</v>
      </c>
      <c r="D41" t="n">
        <v>85.90000000000001</v>
      </c>
      <c r="F41" t="inlineStr">
        <is>
          <t>Despesa paga em dinheiro - ID 116551</t>
        </is>
      </c>
    </row>
    <row r="42">
      <c r="A42" t="n">
        <v>116</v>
      </c>
      <c r="B42" t="inlineStr">
        <is>
          <t>Bar Léo - Centro</t>
        </is>
      </c>
      <c r="C42" s="27" t="n">
        <v>45705</v>
      </c>
      <c r="D42" t="n">
        <v>400</v>
      </c>
      <c r="F42" t="inlineStr">
        <is>
          <t>Despesa paga em dinheiro - ID 101491</t>
        </is>
      </c>
    </row>
    <row r="43">
      <c r="A43" t="n">
        <v>116</v>
      </c>
      <c r="B43" t="inlineStr">
        <is>
          <t>Bar Léo - Centro</t>
        </is>
      </c>
      <c r="C43" s="27" t="n">
        <v>45698</v>
      </c>
      <c r="D43" t="n">
        <v>400</v>
      </c>
      <c r="F43" t="inlineStr">
        <is>
          <t>Despesa paga em dinheiro - ID 101480</t>
        </is>
      </c>
    </row>
    <row r="44">
      <c r="A44" t="n">
        <v>116</v>
      </c>
      <c r="B44" t="inlineStr">
        <is>
          <t>Bar Léo - Centro</t>
        </is>
      </c>
      <c r="C44" s="27" t="n">
        <v>45688</v>
      </c>
      <c r="D44" t="n">
        <v>402.98</v>
      </c>
      <c r="F44" t="inlineStr">
        <is>
          <t>Despesa paga em dinheiro - ID 108013</t>
        </is>
      </c>
    </row>
    <row r="45">
      <c r="A45" t="n">
        <v>116</v>
      </c>
      <c r="B45" t="inlineStr">
        <is>
          <t>Bar Léo - Centro</t>
        </is>
      </c>
      <c r="C45" s="27" t="n">
        <v>45688</v>
      </c>
      <c r="D45" t="n">
        <v>22</v>
      </c>
      <c r="F45" t="inlineStr">
        <is>
          <t>Despesa paga em dinheiro - ID 108014</t>
        </is>
      </c>
    </row>
    <row r="46">
      <c r="A46" t="n">
        <v>116</v>
      </c>
      <c r="B46" t="inlineStr">
        <is>
          <t>Bar Léo - Centro</t>
        </is>
      </c>
      <c r="C46" s="27" t="n">
        <v>45688</v>
      </c>
      <c r="D46" t="n">
        <v>400</v>
      </c>
      <c r="F46" t="inlineStr">
        <is>
          <t>Despesa paga em dinheiro - ID 101469</t>
        </is>
      </c>
    </row>
    <row r="47">
      <c r="A47" t="n">
        <v>116</v>
      </c>
      <c r="B47" t="inlineStr">
        <is>
          <t>Bar Léo - Centro</t>
        </is>
      </c>
      <c r="C47" s="27" t="n">
        <v>45688</v>
      </c>
      <c r="D47" t="n">
        <v>116.7</v>
      </c>
      <c r="F47" t="inlineStr">
        <is>
          <t>Despesa paga em dinheiro - ID 108012</t>
        </is>
      </c>
    </row>
    <row r="48">
      <c r="A48" t="n">
        <v>116</v>
      </c>
      <c r="B48" t="inlineStr">
        <is>
          <t>Bar Léo - Centro</t>
        </is>
      </c>
      <c r="C48" s="27" t="n">
        <v>45688</v>
      </c>
      <c r="D48" t="n">
        <v>51.4</v>
      </c>
      <c r="F48" t="inlineStr">
        <is>
          <t>Despesa paga em dinheiro - ID 108010</t>
        </is>
      </c>
    </row>
    <row r="49">
      <c r="A49" t="n">
        <v>116</v>
      </c>
      <c r="B49" t="inlineStr">
        <is>
          <t>Bar Léo - Centro</t>
        </is>
      </c>
      <c r="C49" s="27" t="n">
        <v>45688</v>
      </c>
      <c r="D49" t="n">
        <v>64</v>
      </c>
      <c r="F49" t="inlineStr">
        <is>
          <t>Despesa paga em dinheiro - ID 108009</t>
        </is>
      </c>
    </row>
    <row r="50">
      <c r="A50" t="n">
        <v>116</v>
      </c>
      <c r="B50" t="inlineStr">
        <is>
          <t>Bar Léo - Centro</t>
        </is>
      </c>
      <c r="C50" s="27" t="n">
        <v>45688</v>
      </c>
      <c r="D50" t="n">
        <v>841.41</v>
      </c>
      <c r="F50" t="inlineStr">
        <is>
          <t>Despesa paga em dinheiro - ID 108007</t>
        </is>
      </c>
    </row>
    <row r="51">
      <c r="A51" t="n">
        <v>116</v>
      </c>
      <c r="B51" t="inlineStr">
        <is>
          <t>Bar Léo - Centro</t>
        </is>
      </c>
      <c r="C51" s="27" t="n">
        <v>45672</v>
      </c>
      <c r="D51" t="n">
        <v>400</v>
      </c>
      <c r="F51" t="inlineStr">
        <is>
          <t>Parcela do Vale Transporte paga em dinheiro - ID Despesa 99139 - ID Parcela 7121</t>
        </is>
      </c>
    </row>
    <row r="52">
      <c r="A52" t="n">
        <v>116</v>
      </c>
      <c r="B52" t="inlineStr">
        <is>
          <t>Bar Léo - Centro</t>
        </is>
      </c>
      <c r="C52" s="27" t="n">
        <v>45667</v>
      </c>
      <c r="D52" t="n">
        <v>25</v>
      </c>
      <c r="F52" t="inlineStr">
        <is>
          <t>Despesa paga em dinheiro - ID 101157</t>
        </is>
      </c>
    </row>
    <row r="53">
      <c r="A53" t="n">
        <v>116</v>
      </c>
      <c r="B53" t="inlineStr">
        <is>
          <t>Bar Léo - Centro</t>
        </is>
      </c>
      <c r="C53" s="27" t="n">
        <v>45659</v>
      </c>
      <c r="D53" t="n">
        <v>400</v>
      </c>
      <c r="F53" t="inlineStr">
        <is>
          <t>Parcela do Vale Transporte paga em dinheiro - ID Despesa 99139 - ID Parcela 7119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ID_Bloqueio</t>
        </is>
      </c>
      <c r="B1" t="inlineStr">
        <is>
          <t>ID_Casa</t>
        </is>
      </c>
      <c r="C1" t="inlineStr">
        <is>
          <t>Casa</t>
        </is>
      </c>
      <c r="D1" t="inlineStr">
        <is>
          <t>Data_Transacao</t>
        </is>
      </c>
      <c r="E1" t="inlineStr">
        <is>
          <t>ID_Conta_Bancaria</t>
        </is>
      </c>
      <c r="F1" t="inlineStr">
        <is>
          <t>Nome da Conta</t>
        </is>
      </c>
      <c r="G1" t="inlineStr">
        <is>
          <t>Valor</t>
        </is>
      </c>
      <c r="H1" t="inlineStr">
        <is>
          <t>Observacao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</t>
        </is>
      </c>
      <c r="B1" t="inlineStr">
        <is>
          <t>ID_Casa</t>
        </is>
      </c>
      <c r="C1" t="inlineStr">
        <is>
          <t>Casa</t>
        </is>
      </c>
      <c r="D1" t="inlineStr">
        <is>
          <t>Descricao</t>
        </is>
      </c>
      <c r="E1" t="inlineStr">
        <is>
          <t>Data_Liquidacao</t>
        </is>
      </c>
      <c r="F1" t="inlineStr">
        <is>
          <t>Data_Transacao</t>
        </is>
      </c>
      <c r="G1" t="inlineStr">
        <is>
          <t>Valor</t>
        </is>
      </c>
    </row>
    <row r="2">
      <c r="A2" t="n">
        <v>45505</v>
      </c>
      <c r="B2" t="n">
        <v>116</v>
      </c>
      <c r="C2" t="inlineStr">
        <is>
          <t>Bar Léo - Centro</t>
        </is>
      </c>
      <c r="D2" t="inlineStr">
        <is>
          <t>Saldo Inicial</t>
        </is>
      </c>
      <c r="E2" s="27" t="n">
        <v>45908</v>
      </c>
      <c r="F2" s="27" t="n">
        <v>45908</v>
      </c>
      <c r="G2" t="n">
        <v>-322399.63</v>
      </c>
    </row>
    <row r="3">
      <c r="A3" t="n">
        <v>45506</v>
      </c>
      <c r="B3" t="n">
        <v>116</v>
      </c>
      <c r="C3" t="inlineStr">
        <is>
          <t>Bar Léo - Centro</t>
        </is>
      </c>
      <c r="D3" t="inlineStr">
        <is>
          <t>Saque</t>
        </is>
      </c>
      <c r="E3" s="27" t="n">
        <v>45908</v>
      </c>
      <c r="F3" s="27" t="n">
        <v>45908</v>
      </c>
      <c r="G3" t="n">
        <v>-27560.39</v>
      </c>
    </row>
    <row r="4">
      <c r="A4" t="n">
        <v>45478</v>
      </c>
      <c r="B4" t="n">
        <v>116</v>
      </c>
      <c r="C4" t="inlineStr">
        <is>
          <t>Bar Léo - Centro</t>
        </is>
      </c>
      <c r="D4" t="inlineStr">
        <is>
          <t>Saldo Inicial</t>
        </is>
      </c>
      <c r="E4" s="27" t="n">
        <v>45907</v>
      </c>
      <c r="F4" s="27" t="n">
        <v>45907</v>
      </c>
      <c r="G4" t="n">
        <v>-322399.63</v>
      </c>
    </row>
    <row r="5">
      <c r="A5" t="n">
        <v>45460</v>
      </c>
      <c r="B5" t="n">
        <v>116</v>
      </c>
      <c r="C5" t="inlineStr">
        <is>
          <t>Bar Léo - Centro</t>
        </is>
      </c>
      <c r="D5" t="inlineStr">
        <is>
          <t>Saldo Inicial</t>
        </is>
      </c>
      <c r="E5" s="27" t="n">
        <v>45906</v>
      </c>
      <c r="F5" s="27" t="n">
        <v>45906</v>
      </c>
      <c r="G5" t="n">
        <v>-322399.63</v>
      </c>
    </row>
    <row r="6">
      <c r="A6" t="n">
        <v>45430</v>
      </c>
      <c r="B6" t="n">
        <v>116</v>
      </c>
      <c r="C6" t="inlineStr">
        <is>
          <t>Bar Léo - Centro</t>
        </is>
      </c>
      <c r="D6" t="inlineStr">
        <is>
          <t>Cartão de Crédito integrado Zig</t>
        </is>
      </c>
      <c r="E6" s="27" t="n">
        <v>45905</v>
      </c>
      <c r="F6" s="27" t="n">
        <v>45874</v>
      </c>
      <c r="G6" t="n">
        <v>5442.84</v>
      </c>
    </row>
    <row r="7">
      <c r="A7" t="n">
        <v>45432</v>
      </c>
      <c r="B7" t="n">
        <v>116</v>
      </c>
      <c r="C7" t="inlineStr">
        <is>
          <t>Bar Léo - Centro</t>
        </is>
      </c>
      <c r="D7" t="inlineStr">
        <is>
          <t>Ajuste - Migração de saldo para conta de pagamento</t>
        </is>
      </c>
      <c r="E7" s="27" t="n">
        <v>45905</v>
      </c>
      <c r="F7" s="27" t="n">
        <v>45905</v>
      </c>
      <c r="G7" t="n">
        <v>-5442.84</v>
      </c>
    </row>
    <row r="8">
      <c r="A8" t="n">
        <v>45431</v>
      </c>
      <c r="B8" t="n">
        <v>116</v>
      </c>
      <c r="C8" t="inlineStr">
        <is>
          <t>Bar Léo - Centro</t>
        </is>
      </c>
      <c r="D8" t="inlineStr">
        <is>
          <t>Saque</t>
        </is>
      </c>
      <c r="E8" s="27" t="n">
        <v>45905</v>
      </c>
      <c r="F8" s="27" t="n">
        <v>45905</v>
      </c>
      <c r="G8" t="n">
        <v>-9609.040000000001</v>
      </c>
    </row>
    <row r="9">
      <c r="A9" t="n">
        <v>45429</v>
      </c>
      <c r="B9" t="n">
        <v>116</v>
      </c>
      <c r="C9" t="inlineStr">
        <is>
          <t>Bar Léo - Centro</t>
        </is>
      </c>
      <c r="D9" t="inlineStr">
        <is>
          <t>Saldo Inicial</t>
        </is>
      </c>
      <c r="E9" s="27" t="n">
        <v>45905</v>
      </c>
      <c r="F9" s="27" t="n">
        <v>45905</v>
      </c>
      <c r="G9" t="n">
        <v>-312790.59</v>
      </c>
    </row>
    <row r="10">
      <c r="A10" t="n">
        <v>45391</v>
      </c>
      <c r="B10" t="n">
        <v>116</v>
      </c>
      <c r="C10" t="inlineStr">
        <is>
          <t>Bar Léo - Centro</t>
        </is>
      </c>
      <c r="D10" t="inlineStr">
        <is>
          <t>Ajuste - Migração de saldo para conta de pagamento</t>
        </is>
      </c>
      <c r="E10" s="27" t="n">
        <v>45904</v>
      </c>
      <c r="F10" s="27" t="n">
        <v>45904</v>
      </c>
      <c r="G10" t="n">
        <v>-3141.56</v>
      </c>
    </row>
    <row r="11">
      <c r="A11" t="n">
        <v>45388</v>
      </c>
      <c r="B11" t="n">
        <v>116</v>
      </c>
      <c r="C11" t="inlineStr">
        <is>
          <t>Bar Léo - Centro</t>
        </is>
      </c>
      <c r="D11" t="inlineStr">
        <is>
          <t>Saldo Inicial</t>
        </is>
      </c>
      <c r="E11" s="27" t="n">
        <v>45904</v>
      </c>
      <c r="F11" s="27" t="n">
        <v>45904</v>
      </c>
      <c r="G11" t="n">
        <v>-304757.68</v>
      </c>
    </row>
    <row r="12">
      <c r="A12" t="n">
        <v>45390</v>
      </c>
      <c r="B12" t="n">
        <v>116</v>
      </c>
      <c r="C12" t="inlineStr">
        <is>
          <t>Bar Léo - Centro</t>
        </is>
      </c>
      <c r="D12" t="inlineStr">
        <is>
          <t>Saque</t>
        </is>
      </c>
      <c r="E12" s="27" t="n">
        <v>45904</v>
      </c>
      <c r="F12" s="27" t="n">
        <v>45904</v>
      </c>
      <c r="G12" t="n">
        <v>-8032.91</v>
      </c>
    </row>
    <row r="13">
      <c r="A13" t="n">
        <v>45389</v>
      </c>
      <c r="B13" t="n">
        <v>116</v>
      </c>
      <c r="C13" t="inlineStr">
        <is>
          <t>Bar Léo - Centro</t>
        </is>
      </c>
      <c r="D13" t="inlineStr">
        <is>
          <t>Cartão de Crédito integrado Zig</t>
        </is>
      </c>
      <c r="E13" s="27" t="n">
        <v>45904</v>
      </c>
      <c r="F13" s="27" t="n">
        <v>45873</v>
      </c>
      <c r="G13" t="n">
        <v>3141.56</v>
      </c>
    </row>
    <row r="14">
      <c r="A14" t="n">
        <v>45347</v>
      </c>
      <c r="B14" t="n">
        <v>116</v>
      </c>
      <c r="C14" t="inlineStr">
        <is>
          <t>Bar Léo - Centro</t>
        </is>
      </c>
      <c r="D14" t="inlineStr">
        <is>
          <t>Saque</t>
        </is>
      </c>
      <c r="E14" s="27" t="n">
        <v>45903</v>
      </c>
      <c r="F14" s="27" t="n">
        <v>45903</v>
      </c>
      <c r="G14" t="n">
        <v>-4794.51</v>
      </c>
    </row>
    <row r="15">
      <c r="A15" t="n">
        <v>45346</v>
      </c>
      <c r="B15" t="n">
        <v>116</v>
      </c>
      <c r="C15" t="inlineStr">
        <is>
          <t>Bar Léo - Centro</t>
        </is>
      </c>
      <c r="D15" t="inlineStr">
        <is>
          <t>Saldo Inicial</t>
        </is>
      </c>
      <c r="E15" s="27" t="n">
        <v>45903</v>
      </c>
      <c r="F15" s="27" t="n">
        <v>45903</v>
      </c>
      <c r="G15" t="n">
        <v>-299963.17</v>
      </c>
    </row>
    <row r="16">
      <c r="A16" t="n">
        <v>45305</v>
      </c>
      <c r="B16" t="n">
        <v>116</v>
      </c>
      <c r="C16" t="inlineStr">
        <is>
          <t>Bar Léo - Centro</t>
        </is>
      </c>
      <c r="D16" t="inlineStr">
        <is>
          <t>Cartão de Crédito integrado Zig</t>
        </is>
      </c>
      <c r="E16" s="27" t="n">
        <v>45902</v>
      </c>
      <c r="F16" s="27" t="n">
        <v>45871</v>
      </c>
      <c r="G16" t="n">
        <v>12384.61</v>
      </c>
    </row>
    <row r="17">
      <c r="A17" t="n">
        <v>45307</v>
      </c>
      <c r="B17" t="n">
        <v>116</v>
      </c>
      <c r="C17" t="inlineStr">
        <is>
          <t>Bar Léo - Centro</t>
        </is>
      </c>
      <c r="D17" t="inlineStr">
        <is>
          <t>Ajuste - Migração de saldo para conta de pagamento</t>
        </is>
      </c>
      <c r="E17" s="27" t="n">
        <v>45902</v>
      </c>
      <c r="F17" s="27" t="n">
        <v>45902</v>
      </c>
      <c r="G17" t="n">
        <v>-12384.61</v>
      </c>
    </row>
    <row r="18">
      <c r="A18" t="n">
        <v>45306</v>
      </c>
      <c r="B18" t="n">
        <v>116</v>
      </c>
      <c r="C18" t="inlineStr">
        <is>
          <t>Bar Léo - Centro</t>
        </is>
      </c>
      <c r="D18" t="inlineStr">
        <is>
          <t>Saque</t>
        </is>
      </c>
      <c r="E18" s="27" t="n">
        <v>45902</v>
      </c>
      <c r="F18" s="27" t="n">
        <v>45902</v>
      </c>
      <c r="G18" t="n">
        <v>-15750.73</v>
      </c>
    </row>
    <row r="19">
      <c r="A19" t="n">
        <v>45304</v>
      </c>
      <c r="B19" t="n">
        <v>116</v>
      </c>
      <c r="C19" t="inlineStr">
        <is>
          <t>Bar Léo - Centro</t>
        </is>
      </c>
      <c r="D19" t="inlineStr">
        <is>
          <t>Saldo Inicial</t>
        </is>
      </c>
      <c r="E19" s="27" t="n">
        <v>45902</v>
      </c>
      <c r="F19" s="27" t="n">
        <v>45902</v>
      </c>
      <c r="G19" t="n">
        <v>-284212.44</v>
      </c>
    </row>
    <row r="20">
      <c r="A20" t="n">
        <v>45254</v>
      </c>
      <c r="B20" t="n">
        <v>116</v>
      </c>
      <c r="C20" t="inlineStr">
        <is>
          <t>Bar Léo - Centro</t>
        </is>
      </c>
      <c r="D20" t="inlineStr">
        <is>
          <t>Cartão de Crédito integrado Zig</t>
        </is>
      </c>
      <c r="E20" s="27" t="n">
        <v>45901</v>
      </c>
      <c r="F20" s="27" t="n">
        <v>45870</v>
      </c>
      <c r="G20" t="n">
        <v>8170.83</v>
      </c>
    </row>
    <row r="21">
      <c r="A21" t="n">
        <v>45255</v>
      </c>
      <c r="B21" t="n">
        <v>116</v>
      </c>
      <c r="C21" t="inlineStr">
        <is>
          <t>Bar Léo - Centro</t>
        </is>
      </c>
      <c r="D21" t="inlineStr">
        <is>
          <t>Saque</t>
        </is>
      </c>
      <c r="E21" s="27" t="n">
        <v>45901</v>
      </c>
      <c r="F21" s="27" t="n">
        <v>45901</v>
      </c>
      <c r="G21" t="n">
        <v>-38190.19</v>
      </c>
    </row>
    <row r="22">
      <c r="A22" t="n">
        <v>45256</v>
      </c>
      <c r="B22" t="n">
        <v>116</v>
      </c>
      <c r="C22" t="inlineStr">
        <is>
          <t>Bar Léo - Centro</t>
        </is>
      </c>
      <c r="D22" t="inlineStr">
        <is>
          <t>Ajuste - Migração de saldo para conta de pagamento</t>
        </is>
      </c>
      <c r="E22" s="27" t="n">
        <v>45901</v>
      </c>
      <c r="F22" s="27" t="n">
        <v>45901</v>
      </c>
      <c r="G22" t="n">
        <v>-8170.83</v>
      </c>
    </row>
    <row r="23">
      <c r="A23" t="n">
        <v>45253</v>
      </c>
      <c r="B23" t="n">
        <v>116</v>
      </c>
      <c r="C23" t="inlineStr">
        <is>
          <t>Bar Léo - Centro</t>
        </is>
      </c>
      <c r="D23" t="inlineStr">
        <is>
          <t>Saldo Inicial</t>
        </is>
      </c>
      <c r="E23" s="27" t="n">
        <v>45901</v>
      </c>
      <c r="F23" s="27" t="n">
        <v>45901</v>
      </c>
      <c r="G23" t="n">
        <v>-246022.25</v>
      </c>
    </row>
    <row r="24">
      <c r="A24" t="n">
        <v>45181</v>
      </c>
      <c r="B24" t="n">
        <v>116</v>
      </c>
      <c r="C24" t="inlineStr">
        <is>
          <t>Bar Léo - Centro</t>
        </is>
      </c>
      <c r="D24" t="inlineStr">
        <is>
          <t>Ajuste - Migração de saldo para conta de pagamento</t>
        </is>
      </c>
      <c r="E24" s="27" t="n">
        <v>45899</v>
      </c>
      <c r="F24" s="27" t="n">
        <v>45899</v>
      </c>
      <c r="G24" t="n">
        <v>-5505.59</v>
      </c>
    </row>
    <row r="25">
      <c r="A25" t="n">
        <v>45180</v>
      </c>
      <c r="B25" t="n">
        <v>116</v>
      </c>
      <c r="C25" t="inlineStr">
        <is>
          <t>Bar Léo - Centro</t>
        </is>
      </c>
      <c r="D25" t="inlineStr">
        <is>
          <t>Cartão de Crédito integrado Zig</t>
        </is>
      </c>
      <c r="E25" s="27" t="n">
        <v>45899</v>
      </c>
      <c r="F25" s="27" t="n">
        <v>45868</v>
      </c>
      <c r="G25" t="n">
        <v>5505.59</v>
      </c>
    </row>
    <row r="26">
      <c r="A26" t="n">
        <v>45179</v>
      </c>
      <c r="B26" t="n">
        <v>116</v>
      </c>
      <c r="C26" t="inlineStr">
        <is>
          <t>Bar Léo - Centro</t>
        </is>
      </c>
      <c r="D26" t="inlineStr">
        <is>
          <t>Saldo Inicial</t>
        </is>
      </c>
      <c r="E26" s="27" t="n">
        <v>45899</v>
      </c>
      <c r="F26" s="27" t="n">
        <v>45899</v>
      </c>
      <c r="G26" t="n">
        <v>-246022.25</v>
      </c>
    </row>
    <row r="27">
      <c r="A27" t="n">
        <v>45145</v>
      </c>
      <c r="B27" t="n">
        <v>116</v>
      </c>
      <c r="C27" t="inlineStr">
        <is>
          <t>Bar Léo - Centro</t>
        </is>
      </c>
      <c r="D27" t="inlineStr">
        <is>
          <t>Ajuste - Migração de saldo para conta de pagamento</t>
        </is>
      </c>
      <c r="E27" s="27" t="n">
        <v>45898</v>
      </c>
      <c r="F27" s="27" t="n">
        <v>45898</v>
      </c>
      <c r="G27" t="n">
        <v>-5480.16</v>
      </c>
    </row>
    <row r="28">
      <c r="A28" t="n">
        <v>45142</v>
      </c>
      <c r="B28" t="n">
        <v>116</v>
      </c>
      <c r="C28" t="inlineStr">
        <is>
          <t>Bar Léo - Centro</t>
        </is>
      </c>
      <c r="D28" t="inlineStr">
        <is>
          <t>Saldo Inicial</t>
        </is>
      </c>
      <c r="E28" s="27" t="n">
        <v>45898</v>
      </c>
      <c r="F28" s="27" t="n">
        <v>45898</v>
      </c>
      <c r="G28" t="n">
        <v>-235385.7</v>
      </c>
    </row>
    <row r="29">
      <c r="A29" t="n">
        <v>45143</v>
      </c>
      <c r="B29" t="n">
        <v>116</v>
      </c>
      <c r="C29" t="inlineStr">
        <is>
          <t>Bar Léo - Centro</t>
        </is>
      </c>
      <c r="D29" t="inlineStr">
        <is>
          <t>Cartão de Crédito integrado Zig</t>
        </is>
      </c>
      <c r="E29" s="27" t="n">
        <v>45898</v>
      </c>
      <c r="F29" s="27" t="n">
        <v>45867</v>
      </c>
      <c r="G29" t="n">
        <v>5480.16</v>
      </c>
    </row>
    <row r="30">
      <c r="A30" t="n">
        <v>45144</v>
      </c>
      <c r="B30" t="n">
        <v>116</v>
      </c>
      <c r="C30" t="inlineStr">
        <is>
          <t>Bar Léo - Centro</t>
        </is>
      </c>
      <c r="D30" t="inlineStr">
        <is>
          <t>Saque</t>
        </is>
      </c>
      <c r="E30" s="27" t="n">
        <v>45898</v>
      </c>
      <c r="F30" s="27" t="n">
        <v>45898</v>
      </c>
      <c r="G30" t="n">
        <v>-10636.55</v>
      </c>
    </row>
    <row r="31">
      <c r="A31" t="n">
        <v>45103</v>
      </c>
      <c r="B31" t="n">
        <v>116</v>
      </c>
      <c r="C31" t="inlineStr">
        <is>
          <t>Bar Léo - Centro</t>
        </is>
      </c>
      <c r="D31" t="inlineStr">
        <is>
          <t>Saldo Inicial</t>
        </is>
      </c>
      <c r="E31" s="27" t="n">
        <v>45897</v>
      </c>
      <c r="F31" s="27" t="n">
        <v>45897</v>
      </c>
      <c r="G31" t="n">
        <v>-228567.26</v>
      </c>
    </row>
    <row r="32">
      <c r="A32" t="n">
        <v>45104</v>
      </c>
      <c r="B32" t="n">
        <v>116</v>
      </c>
      <c r="C32" t="inlineStr">
        <is>
          <t>Bar Léo - Centro</t>
        </is>
      </c>
      <c r="D32" t="inlineStr">
        <is>
          <t>Cartão de Crédito integrado Zig</t>
        </is>
      </c>
      <c r="E32" s="27" t="n">
        <v>45897</v>
      </c>
      <c r="F32" s="27" t="n">
        <v>45866</v>
      </c>
      <c r="G32" t="n">
        <v>2575.09</v>
      </c>
    </row>
    <row r="33">
      <c r="A33" t="n">
        <v>45105</v>
      </c>
      <c r="B33" t="n">
        <v>116</v>
      </c>
      <c r="C33" t="inlineStr">
        <is>
          <t>Bar Léo - Centro</t>
        </is>
      </c>
      <c r="D33" t="inlineStr">
        <is>
          <t>Saque</t>
        </is>
      </c>
      <c r="E33" s="27" t="n">
        <v>45897</v>
      </c>
      <c r="F33" s="27" t="n">
        <v>45897</v>
      </c>
      <c r="G33" t="n">
        <v>-6818.44</v>
      </c>
    </row>
    <row r="34">
      <c r="A34" t="n">
        <v>45106</v>
      </c>
      <c r="B34" t="n">
        <v>116</v>
      </c>
      <c r="C34" t="inlineStr">
        <is>
          <t>Bar Léo - Centro</t>
        </is>
      </c>
      <c r="D34" t="inlineStr">
        <is>
          <t>Ajuste - Migração de saldo para conta de pagamento</t>
        </is>
      </c>
      <c r="E34" s="27" t="n">
        <v>45897</v>
      </c>
      <c r="F34" s="27" t="n">
        <v>45897</v>
      </c>
      <c r="G34" t="n">
        <v>-2575.09</v>
      </c>
    </row>
    <row r="35">
      <c r="A35" t="n">
        <v>45061</v>
      </c>
      <c r="B35" t="n">
        <v>116</v>
      </c>
      <c r="C35" t="inlineStr">
        <is>
          <t>Bar Léo - Centro</t>
        </is>
      </c>
      <c r="D35" t="inlineStr">
        <is>
          <t>Saldo Inicial</t>
        </is>
      </c>
      <c r="E35" s="27" t="n">
        <v>45896</v>
      </c>
      <c r="F35" s="27" t="n">
        <v>45896</v>
      </c>
      <c r="G35" t="n">
        <v>-226093.98</v>
      </c>
    </row>
    <row r="36">
      <c r="A36" t="n">
        <v>45062</v>
      </c>
      <c r="B36" t="n">
        <v>116</v>
      </c>
      <c r="C36" t="inlineStr">
        <is>
          <t>Bar Léo - Centro</t>
        </is>
      </c>
      <c r="D36" t="inlineStr">
        <is>
          <t>Saque</t>
        </is>
      </c>
      <c r="E36" s="27" t="n">
        <v>45896</v>
      </c>
      <c r="F36" s="27" t="n">
        <v>45896</v>
      </c>
      <c r="G36" t="n">
        <v>-2473.28</v>
      </c>
    </row>
    <row r="37">
      <c r="A37" t="n">
        <v>45015</v>
      </c>
      <c r="B37" t="n">
        <v>116</v>
      </c>
      <c r="C37" t="inlineStr">
        <is>
          <t>Bar Léo - Centro</t>
        </is>
      </c>
      <c r="D37" t="inlineStr">
        <is>
          <t>Saque</t>
        </is>
      </c>
      <c r="E37" s="27" t="n">
        <v>45895</v>
      </c>
      <c r="F37" s="27" t="n">
        <v>45895</v>
      </c>
      <c r="G37" t="n">
        <v>-15162.35</v>
      </c>
    </row>
    <row r="38">
      <c r="A38" t="n">
        <v>45014</v>
      </c>
      <c r="B38" t="n">
        <v>116</v>
      </c>
      <c r="C38" t="inlineStr">
        <is>
          <t>Bar Léo - Centro</t>
        </is>
      </c>
      <c r="D38" t="inlineStr">
        <is>
          <t>Transações via App</t>
        </is>
      </c>
      <c r="E38" s="27" t="n">
        <v>45895</v>
      </c>
      <c r="F38" s="27" t="n">
        <v>45864</v>
      </c>
      <c r="G38" t="n">
        <v>5.79</v>
      </c>
    </row>
    <row r="39">
      <c r="A39" t="n">
        <v>45016</v>
      </c>
      <c r="B39" t="n">
        <v>116</v>
      </c>
      <c r="C39" t="inlineStr">
        <is>
          <t>Bar Léo - Centro</t>
        </is>
      </c>
      <c r="D39" t="inlineStr">
        <is>
          <t>Ajuste - Migração de saldo para conta de pagamento</t>
        </is>
      </c>
      <c r="E39" s="27" t="n">
        <v>45895</v>
      </c>
      <c r="F39" s="27" t="n">
        <v>45895</v>
      </c>
      <c r="G39" t="n">
        <v>-12400.5</v>
      </c>
    </row>
    <row r="40">
      <c r="A40" t="n">
        <v>45012</v>
      </c>
      <c r="B40" t="n">
        <v>116</v>
      </c>
      <c r="C40" t="inlineStr">
        <is>
          <t>Bar Léo - Centro</t>
        </is>
      </c>
      <c r="D40" t="inlineStr">
        <is>
          <t>Saldo Inicial</t>
        </is>
      </c>
      <c r="E40" s="27" t="n">
        <v>45895</v>
      </c>
      <c r="F40" s="27" t="n">
        <v>45895</v>
      </c>
      <c r="G40" t="n">
        <v>-210931.63</v>
      </c>
    </row>
    <row r="41">
      <c r="A41" t="n">
        <v>45013</v>
      </c>
      <c r="B41" t="n">
        <v>116</v>
      </c>
      <c r="C41" t="inlineStr">
        <is>
          <t>Bar Léo - Centro</t>
        </is>
      </c>
      <c r="D41" t="inlineStr">
        <is>
          <t>Cartão de Crédito integrado Zig</t>
        </is>
      </c>
      <c r="E41" s="27" t="n">
        <v>45895</v>
      </c>
      <c r="F41" s="27" t="n">
        <v>45864</v>
      </c>
      <c r="G41" t="n">
        <v>12394.71</v>
      </c>
    </row>
    <row r="42">
      <c r="A42" t="n">
        <v>44967</v>
      </c>
      <c r="B42" t="n">
        <v>116</v>
      </c>
      <c r="C42" t="inlineStr">
        <is>
          <t>Bar Léo - Centro</t>
        </is>
      </c>
      <c r="D42" t="inlineStr">
        <is>
          <t>Cartão de Crédito integrado Zig</t>
        </is>
      </c>
      <c r="E42" s="27" t="n">
        <v>45894</v>
      </c>
      <c r="F42" s="27" t="n">
        <v>45863</v>
      </c>
      <c r="G42" t="n">
        <v>5518.95</v>
      </c>
    </row>
    <row r="43">
      <c r="A43" t="n">
        <v>44966</v>
      </c>
      <c r="B43" t="n">
        <v>116</v>
      </c>
      <c r="C43" t="inlineStr">
        <is>
          <t>Bar Léo - Centro</t>
        </is>
      </c>
      <c r="D43" t="inlineStr">
        <is>
          <t>Saldo Inicial</t>
        </is>
      </c>
      <c r="E43" s="27" t="n">
        <v>45894</v>
      </c>
      <c r="F43" s="27" t="n">
        <v>45894</v>
      </c>
      <c r="G43" t="n">
        <v>-173825.24</v>
      </c>
    </row>
    <row r="44">
      <c r="A44" t="n">
        <v>44968</v>
      </c>
      <c r="B44" t="n">
        <v>116</v>
      </c>
      <c r="C44" t="inlineStr">
        <is>
          <t>Bar Léo - Centro</t>
        </is>
      </c>
      <c r="D44" t="inlineStr">
        <is>
          <t>Saque</t>
        </is>
      </c>
      <c r="E44" s="27" t="n">
        <v>45894</v>
      </c>
      <c r="F44" s="27" t="n">
        <v>45894</v>
      </c>
      <c r="G44" t="n">
        <v>-37106.39</v>
      </c>
    </row>
    <row r="45">
      <c r="A45" t="n">
        <v>44969</v>
      </c>
      <c r="B45" t="n">
        <v>116</v>
      </c>
      <c r="C45" t="inlineStr">
        <is>
          <t>Bar Léo - Centro</t>
        </is>
      </c>
      <c r="D45" t="inlineStr">
        <is>
          <t>Ajuste - Migração de saldo para conta de pagamento</t>
        </is>
      </c>
      <c r="E45" s="27" t="n">
        <v>45894</v>
      </c>
      <c r="F45" s="27" t="n">
        <v>45894</v>
      </c>
      <c r="G45" t="n">
        <v>-5518.95</v>
      </c>
    </row>
    <row r="46">
      <c r="A46" t="n">
        <v>44926</v>
      </c>
      <c r="B46" t="n">
        <v>116</v>
      </c>
      <c r="C46" t="inlineStr">
        <is>
          <t>Bar Léo - Centro</t>
        </is>
      </c>
      <c r="D46" t="inlineStr">
        <is>
          <t>Cartão de Crédito integrado Zig</t>
        </is>
      </c>
      <c r="E46" s="27" t="n">
        <v>45893</v>
      </c>
      <c r="F46" s="27" t="n">
        <v>45862</v>
      </c>
      <c r="G46" t="n">
        <v>5216.83</v>
      </c>
    </row>
    <row r="47">
      <c r="A47" t="n">
        <v>44927</v>
      </c>
      <c r="B47" t="n">
        <v>116</v>
      </c>
      <c r="C47" t="inlineStr">
        <is>
          <t>Bar Léo - Centro</t>
        </is>
      </c>
      <c r="D47" t="inlineStr">
        <is>
          <t>Ajuste - Migração de saldo para conta de pagamento</t>
        </is>
      </c>
      <c r="E47" s="27" t="n">
        <v>45893</v>
      </c>
      <c r="F47" s="27" t="n">
        <v>45893</v>
      </c>
      <c r="G47" t="n">
        <v>-5216.83</v>
      </c>
    </row>
    <row r="48">
      <c r="A48" t="n">
        <v>44925</v>
      </c>
      <c r="B48" t="n">
        <v>116</v>
      </c>
      <c r="C48" t="inlineStr">
        <is>
          <t>Bar Léo - Centro</t>
        </is>
      </c>
      <c r="D48" t="inlineStr">
        <is>
          <t>Saldo Inicial</t>
        </is>
      </c>
      <c r="E48" s="27" t="n">
        <v>45893</v>
      </c>
      <c r="F48" s="27" t="n">
        <v>45893</v>
      </c>
      <c r="G48" t="n">
        <v>-173825.24</v>
      </c>
    </row>
    <row r="49">
      <c r="A49" t="n">
        <v>44896</v>
      </c>
      <c r="B49" t="n">
        <v>116</v>
      </c>
      <c r="C49" t="inlineStr">
        <is>
          <t>Bar Léo - Centro</t>
        </is>
      </c>
      <c r="D49" t="inlineStr">
        <is>
          <t>Ajuste - Migração de saldo para conta de pagamento</t>
        </is>
      </c>
      <c r="E49" s="27" t="n">
        <v>45892</v>
      </c>
      <c r="F49" s="27" t="n">
        <v>45892</v>
      </c>
      <c r="G49" t="n">
        <v>-7637.72</v>
      </c>
    </row>
    <row r="50">
      <c r="A50" t="n">
        <v>44894</v>
      </c>
      <c r="B50" t="n">
        <v>116</v>
      </c>
      <c r="C50" t="inlineStr">
        <is>
          <t>Bar Léo - Centro</t>
        </is>
      </c>
      <c r="D50" t="inlineStr">
        <is>
          <t>Saldo Inicial</t>
        </is>
      </c>
      <c r="E50" s="27" t="n">
        <v>45892</v>
      </c>
      <c r="F50" s="27" t="n">
        <v>45892</v>
      </c>
      <c r="G50" t="n">
        <v>-173825.24</v>
      </c>
    </row>
    <row r="51">
      <c r="A51" t="n">
        <v>44895</v>
      </c>
      <c r="B51" t="n">
        <v>116</v>
      </c>
      <c r="C51" t="inlineStr">
        <is>
          <t>Bar Léo - Centro</t>
        </is>
      </c>
      <c r="D51" t="inlineStr">
        <is>
          <t>Cartão de Crédito integrado Zig</t>
        </is>
      </c>
      <c r="E51" s="27" t="n">
        <v>45892</v>
      </c>
      <c r="F51" s="27" t="n">
        <v>45861</v>
      </c>
      <c r="G51" t="n">
        <v>7637.72</v>
      </c>
    </row>
    <row r="52">
      <c r="A52" t="n">
        <v>44861</v>
      </c>
      <c r="B52" t="n">
        <v>116</v>
      </c>
      <c r="C52" t="inlineStr">
        <is>
          <t>Bar Léo - Centro</t>
        </is>
      </c>
      <c r="D52" t="inlineStr">
        <is>
          <t>Saque</t>
        </is>
      </c>
      <c r="E52" s="27" t="n">
        <v>45891</v>
      </c>
      <c r="F52" s="27" t="n">
        <v>45891</v>
      </c>
      <c r="G52" t="n">
        <v>-10056.88</v>
      </c>
    </row>
    <row r="53">
      <c r="A53" t="n">
        <v>44862</v>
      </c>
      <c r="B53" t="n">
        <v>116</v>
      </c>
      <c r="C53" t="inlineStr">
        <is>
          <t>Bar Léo - Centro</t>
        </is>
      </c>
      <c r="D53" t="inlineStr">
        <is>
          <t>Ajuste - Migração de saldo para conta de pagamento</t>
        </is>
      </c>
      <c r="E53" s="27" t="n">
        <v>45891</v>
      </c>
      <c r="F53" s="27" t="n">
        <v>45891</v>
      </c>
      <c r="G53" t="n">
        <v>-3442.82</v>
      </c>
    </row>
    <row r="54">
      <c r="A54" t="n">
        <v>44860</v>
      </c>
      <c r="B54" t="n">
        <v>116</v>
      </c>
      <c r="C54" t="inlineStr">
        <is>
          <t>Bar Léo - Centro</t>
        </is>
      </c>
      <c r="D54" t="inlineStr">
        <is>
          <t>Cartão de Crédito integrado Zig</t>
        </is>
      </c>
      <c r="E54" s="27" t="n">
        <v>45891</v>
      </c>
      <c r="F54" s="27" t="n">
        <v>45860</v>
      </c>
      <c r="G54" t="n">
        <v>3442.82</v>
      </c>
    </row>
    <row r="55">
      <c r="A55" t="n">
        <v>44859</v>
      </c>
      <c r="B55" t="n">
        <v>116</v>
      </c>
      <c r="C55" t="inlineStr">
        <is>
          <t>Bar Léo - Centro</t>
        </is>
      </c>
      <c r="D55" t="inlineStr">
        <is>
          <t>Saldo Inicial</t>
        </is>
      </c>
      <c r="E55" s="27" t="n">
        <v>45891</v>
      </c>
      <c r="F55" s="27" t="n">
        <v>45891</v>
      </c>
      <c r="G55" t="n">
        <v>-163768.36</v>
      </c>
    </row>
    <row r="56">
      <c r="A56" t="n">
        <v>44822</v>
      </c>
      <c r="B56" t="n">
        <v>116</v>
      </c>
      <c r="C56" t="inlineStr">
        <is>
          <t>Bar Léo - Centro</t>
        </is>
      </c>
      <c r="D56" t="inlineStr">
        <is>
          <t>Saldo Inicial</t>
        </is>
      </c>
      <c r="E56" s="27" t="n">
        <v>45890</v>
      </c>
      <c r="F56" s="27" t="n">
        <v>45890</v>
      </c>
      <c r="G56" t="n">
        <v>-155429.48</v>
      </c>
    </row>
    <row r="57">
      <c r="A57" t="n">
        <v>44823</v>
      </c>
      <c r="B57" t="n">
        <v>116</v>
      </c>
      <c r="C57" t="inlineStr">
        <is>
          <t>Bar Léo - Centro</t>
        </is>
      </c>
      <c r="D57" t="inlineStr">
        <is>
          <t>Cartão de Crédito integrado Zig</t>
        </is>
      </c>
      <c r="E57" s="27" t="n">
        <v>45890</v>
      </c>
      <c r="F57" s="27" t="n">
        <v>45859</v>
      </c>
      <c r="G57" t="n">
        <v>3052.39</v>
      </c>
    </row>
    <row r="58">
      <c r="A58" t="n">
        <v>44824</v>
      </c>
      <c r="B58" t="n">
        <v>116</v>
      </c>
      <c r="C58" t="inlineStr">
        <is>
          <t>Bar Léo - Centro</t>
        </is>
      </c>
      <c r="D58" t="inlineStr">
        <is>
          <t>Saque</t>
        </is>
      </c>
      <c r="E58" s="27" t="n">
        <v>45890</v>
      </c>
      <c r="F58" s="27" t="n">
        <v>45890</v>
      </c>
      <c r="G58" t="n">
        <v>-8338.879999999999</v>
      </c>
    </row>
    <row r="59">
      <c r="A59" t="n">
        <v>44825</v>
      </c>
      <c r="B59" t="n">
        <v>116</v>
      </c>
      <c r="C59" t="inlineStr">
        <is>
          <t>Bar Léo - Centro</t>
        </is>
      </c>
      <c r="D59" t="inlineStr">
        <is>
          <t>Ajuste - Migração de saldo para conta de pagamento</t>
        </is>
      </c>
      <c r="E59" s="27" t="n">
        <v>45890</v>
      </c>
      <c r="F59" s="27" t="n">
        <v>45890</v>
      </c>
      <c r="G59" t="n">
        <v>-3052.39</v>
      </c>
    </row>
    <row r="60">
      <c r="A60" t="n">
        <v>44783</v>
      </c>
      <c r="B60" t="n">
        <v>116</v>
      </c>
      <c r="C60" t="inlineStr">
        <is>
          <t>Bar Léo - Centro</t>
        </is>
      </c>
      <c r="D60" t="inlineStr">
        <is>
          <t>Saque</t>
        </is>
      </c>
      <c r="E60" s="27" t="n">
        <v>45889</v>
      </c>
      <c r="F60" s="27" t="n">
        <v>45889</v>
      </c>
      <c r="G60" t="n">
        <v>-4974.89</v>
      </c>
    </row>
    <row r="61">
      <c r="A61" t="n">
        <v>44782</v>
      </c>
      <c r="B61" t="n">
        <v>116</v>
      </c>
      <c r="C61" t="inlineStr">
        <is>
          <t>Bar Léo - Centro</t>
        </is>
      </c>
      <c r="D61" t="inlineStr">
        <is>
          <t>Saldo Inicial</t>
        </is>
      </c>
      <c r="E61" s="27" t="n">
        <v>45889</v>
      </c>
      <c r="F61" s="27" t="n">
        <v>45889</v>
      </c>
      <c r="G61" t="n">
        <v>-150454.59</v>
      </c>
    </row>
    <row r="62">
      <c r="A62" t="n">
        <v>44737</v>
      </c>
      <c r="B62" t="n">
        <v>116</v>
      </c>
      <c r="C62" t="inlineStr">
        <is>
          <t>Bar Léo - Centro</t>
        </is>
      </c>
      <c r="D62" t="inlineStr">
        <is>
          <t>Saque</t>
        </is>
      </c>
      <c r="E62" s="27" t="n">
        <v>45888</v>
      </c>
      <c r="F62" s="27" t="n">
        <v>45888</v>
      </c>
      <c r="G62" t="n">
        <v>-16980.33</v>
      </c>
    </row>
    <row r="63">
      <c r="A63" t="n">
        <v>44738</v>
      </c>
      <c r="B63" t="n">
        <v>116</v>
      </c>
      <c r="C63" t="inlineStr">
        <is>
          <t>Bar Léo - Centro</t>
        </is>
      </c>
      <c r="D63" t="inlineStr">
        <is>
          <t>Ajuste - Migração de saldo para conta de pagamento</t>
        </is>
      </c>
      <c r="E63" s="27" t="n">
        <v>45888</v>
      </c>
      <c r="F63" s="27" t="n">
        <v>45888</v>
      </c>
      <c r="G63" t="n">
        <v>-14967.86</v>
      </c>
    </row>
    <row r="64">
      <c r="A64" t="n">
        <v>44736</v>
      </c>
      <c r="B64" t="n">
        <v>116</v>
      </c>
      <c r="C64" t="inlineStr">
        <is>
          <t>Bar Léo - Centro</t>
        </is>
      </c>
      <c r="D64" t="inlineStr">
        <is>
          <t>Cartão de Crédito integrado Zig</t>
        </is>
      </c>
      <c r="E64" s="27" t="n">
        <v>45888</v>
      </c>
      <c r="F64" s="27" t="n">
        <v>45857</v>
      </c>
      <c r="G64" t="n">
        <v>14967.86</v>
      </c>
    </row>
    <row r="65">
      <c r="A65" t="n">
        <v>44735</v>
      </c>
      <c r="B65" t="n">
        <v>116</v>
      </c>
      <c r="C65" t="inlineStr">
        <is>
          <t>Bar Léo - Centro</t>
        </is>
      </c>
      <c r="D65" t="inlineStr">
        <is>
          <t>Saldo Inicial</t>
        </is>
      </c>
      <c r="E65" s="27" t="n">
        <v>45888</v>
      </c>
      <c r="F65" s="27" t="n">
        <v>45888</v>
      </c>
      <c r="G65" t="n">
        <v>-133474.26</v>
      </c>
    </row>
    <row r="66">
      <c r="A66" t="n">
        <v>44690</v>
      </c>
      <c r="B66" t="n">
        <v>116</v>
      </c>
      <c r="C66" t="inlineStr">
        <is>
          <t>Bar Léo - Centro</t>
        </is>
      </c>
      <c r="D66" t="inlineStr">
        <is>
          <t>Cartão de Crédito integrado Zig</t>
        </is>
      </c>
      <c r="E66" s="27" t="n">
        <v>45887</v>
      </c>
      <c r="F66" s="27" t="n">
        <v>45856</v>
      </c>
      <c r="G66" t="n">
        <v>8407.959999999999</v>
      </c>
    </row>
    <row r="67">
      <c r="A67" t="n">
        <v>44689</v>
      </c>
      <c r="B67" t="n">
        <v>116</v>
      </c>
      <c r="C67" t="inlineStr">
        <is>
          <t>Bar Léo - Centro</t>
        </is>
      </c>
      <c r="D67" t="inlineStr">
        <is>
          <t>Saldo Inicial</t>
        </is>
      </c>
      <c r="E67" s="27" t="n">
        <v>45887</v>
      </c>
      <c r="F67" s="27" t="n">
        <v>45887</v>
      </c>
      <c r="G67" t="n">
        <v>-92574.13</v>
      </c>
    </row>
    <row r="68">
      <c r="A68" t="n">
        <v>44691</v>
      </c>
      <c r="B68" t="n">
        <v>116</v>
      </c>
      <c r="C68" t="inlineStr">
        <is>
          <t>Bar Léo - Centro</t>
        </is>
      </c>
      <c r="D68" t="inlineStr">
        <is>
          <t>Saque</t>
        </is>
      </c>
      <c r="E68" s="27" t="n">
        <v>45887</v>
      </c>
      <c r="F68" s="27" t="n">
        <v>45887</v>
      </c>
      <c r="G68" t="n">
        <v>-40900.13</v>
      </c>
    </row>
    <row r="69">
      <c r="A69" t="n">
        <v>44692</v>
      </c>
      <c r="B69" t="n">
        <v>116</v>
      </c>
      <c r="C69" t="inlineStr">
        <is>
          <t>Bar Léo - Centro</t>
        </is>
      </c>
      <c r="D69" t="inlineStr">
        <is>
          <t>Ajuste - Migração de saldo para conta de pagamento</t>
        </is>
      </c>
      <c r="E69" s="27" t="n">
        <v>45887</v>
      </c>
      <c r="F69" s="27" t="n">
        <v>45887</v>
      </c>
      <c r="G69" t="n">
        <v>-8407.959999999999</v>
      </c>
    </row>
    <row r="70">
      <c r="A70" t="n">
        <v>44650</v>
      </c>
      <c r="B70" t="n">
        <v>116</v>
      </c>
      <c r="C70" t="inlineStr">
        <is>
          <t>Bar Léo - Centro</t>
        </is>
      </c>
      <c r="D70" t="inlineStr">
        <is>
          <t>Saldo Inicial</t>
        </is>
      </c>
      <c r="E70" s="27" t="n">
        <v>45886</v>
      </c>
      <c r="F70" s="27" t="n">
        <v>45886</v>
      </c>
      <c r="G70" t="n">
        <v>-92574.13</v>
      </c>
    </row>
    <row r="71">
      <c r="A71" t="n">
        <v>44651</v>
      </c>
      <c r="B71" t="n">
        <v>116</v>
      </c>
      <c r="C71" t="inlineStr">
        <is>
          <t>Bar Léo - Centro</t>
        </is>
      </c>
      <c r="D71" t="inlineStr">
        <is>
          <t>Cartão de Crédito integrado Zig</t>
        </is>
      </c>
      <c r="E71" s="27" t="n">
        <v>45886</v>
      </c>
      <c r="F71" s="27" t="n">
        <v>45855</v>
      </c>
      <c r="G71" t="n">
        <v>8365.23</v>
      </c>
    </row>
    <row r="72">
      <c r="A72" t="n">
        <v>44652</v>
      </c>
      <c r="B72" t="n">
        <v>116</v>
      </c>
      <c r="C72" t="inlineStr">
        <is>
          <t>Bar Léo - Centro</t>
        </is>
      </c>
      <c r="D72" t="inlineStr">
        <is>
          <t>Ajuste - Migração de saldo para conta de pagamento</t>
        </is>
      </c>
      <c r="E72" s="27" t="n">
        <v>45886</v>
      </c>
      <c r="F72" s="27" t="n">
        <v>45886</v>
      </c>
      <c r="G72" t="n">
        <v>-8365.23</v>
      </c>
    </row>
    <row r="73">
      <c r="A73" t="n">
        <v>44621</v>
      </c>
      <c r="B73" t="n">
        <v>116</v>
      </c>
      <c r="C73" t="inlineStr">
        <is>
          <t>Bar Léo - Centro</t>
        </is>
      </c>
      <c r="D73" t="inlineStr">
        <is>
          <t>Cartão de Crédito integrado Zig</t>
        </is>
      </c>
      <c r="E73" s="27" t="n">
        <v>45885</v>
      </c>
      <c r="F73" s="27" t="n">
        <v>45854</v>
      </c>
      <c r="G73" t="n">
        <v>6279.54</v>
      </c>
    </row>
    <row r="74">
      <c r="A74" t="n">
        <v>44622</v>
      </c>
      <c r="B74" t="n">
        <v>116</v>
      </c>
      <c r="C74" t="inlineStr">
        <is>
          <t>Bar Léo - Centro</t>
        </is>
      </c>
      <c r="D74" t="inlineStr">
        <is>
          <t>Ajuste - Migração de saldo para conta de pagamento</t>
        </is>
      </c>
      <c r="E74" s="27" t="n">
        <v>45885</v>
      </c>
      <c r="F74" s="27" t="n">
        <v>45885</v>
      </c>
      <c r="G74" t="n">
        <v>-6279.54</v>
      </c>
    </row>
    <row r="75">
      <c r="A75" t="n">
        <v>44620</v>
      </c>
      <c r="B75" t="n">
        <v>116</v>
      </c>
      <c r="C75" t="inlineStr">
        <is>
          <t>Bar Léo - Centro</t>
        </is>
      </c>
      <c r="D75" t="inlineStr">
        <is>
          <t>Saldo Inicial</t>
        </is>
      </c>
      <c r="E75" s="27" t="n">
        <v>45885</v>
      </c>
      <c r="F75" s="27" t="n">
        <v>45885</v>
      </c>
      <c r="G75" t="n">
        <v>-92574.13</v>
      </c>
    </row>
    <row r="76">
      <c r="A76" t="n">
        <v>44585</v>
      </c>
      <c r="B76" t="n">
        <v>116</v>
      </c>
      <c r="C76" t="inlineStr">
        <is>
          <t>Bar Léo - Centro</t>
        </is>
      </c>
      <c r="D76" t="inlineStr">
        <is>
          <t>Saque</t>
        </is>
      </c>
      <c r="E76" s="27" t="n">
        <v>45884</v>
      </c>
      <c r="F76" s="27" t="n">
        <v>45884</v>
      </c>
      <c r="G76" t="n">
        <v>-8866.17</v>
      </c>
    </row>
    <row r="77">
      <c r="A77" t="n">
        <v>44586</v>
      </c>
      <c r="B77" t="n">
        <v>116</v>
      </c>
      <c r="C77" t="inlineStr">
        <is>
          <t>Bar Léo - Centro</t>
        </is>
      </c>
      <c r="D77" t="inlineStr">
        <is>
          <t>Ajuste - Migração de saldo para conta de pagamento</t>
        </is>
      </c>
      <c r="E77" s="27" t="n">
        <v>45884</v>
      </c>
      <c r="F77" s="27" t="n">
        <v>45884</v>
      </c>
      <c r="G77" t="n">
        <v>-5500.38</v>
      </c>
    </row>
    <row r="78">
      <c r="A78" t="n">
        <v>44584</v>
      </c>
      <c r="B78" t="n">
        <v>116</v>
      </c>
      <c r="C78" t="inlineStr">
        <is>
          <t>Bar Léo - Centro</t>
        </is>
      </c>
      <c r="D78" t="inlineStr">
        <is>
          <t>Cartão de Crédito integrado Zig</t>
        </is>
      </c>
      <c r="E78" s="27" t="n">
        <v>45884</v>
      </c>
      <c r="F78" s="27" t="n">
        <v>45853</v>
      </c>
      <c r="G78" t="n">
        <v>5500.38</v>
      </c>
    </row>
    <row r="79">
      <c r="A79" t="n">
        <v>44583</v>
      </c>
      <c r="B79" t="n">
        <v>116</v>
      </c>
      <c r="C79" t="inlineStr">
        <is>
          <t>Bar Léo - Centro</t>
        </is>
      </c>
      <c r="D79" t="inlineStr">
        <is>
          <t>Saldo Inicial</t>
        </is>
      </c>
      <c r="E79" s="27" t="n">
        <v>45884</v>
      </c>
      <c r="F79" s="27" t="n">
        <v>45884</v>
      </c>
      <c r="G79" t="n">
        <v>-83707.96000000001</v>
      </c>
    </row>
    <row r="80">
      <c r="A80" t="n">
        <v>44547</v>
      </c>
      <c r="B80" t="n">
        <v>116</v>
      </c>
      <c r="C80" t="inlineStr">
        <is>
          <t>Bar Léo - Centro</t>
        </is>
      </c>
      <c r="D80" t="inlineStr">
        <is>
          <t>Ajuste - Migração de saldo para conta de pagamento</t>
        </is>
      </c>
      <c r="E80" s="27" t="n">
        <v>45883</v>
      </c>
      <c r="F80" s="27" t="n">
        <v>45883</v>
      </c>
      <c r="G80" t="n">
        <v>-2788.44</v>
      </c>
    </row>
    <row r="81">
      <c r="A81" t="n">
        <v>44546</v>
      </c>
      <c r="B81" t="n">
        <v>116</v>
      </c>
      <c r="C81" t="inlineStr">
        <is>
          <t>Bar Léo - Centro</t>
        </is>
      </c>
      <c r="D81" t="inlineStr">
        <is>
          <t>Saque</t>
        </is>
      </c>
      <c r="E81" s="27" t="n">
        <v>45883</v>
      </c>
      <c r="F81" s="27" t="n">
        <v>45883</v>
      </c>
      <c r="G81" t="n">
        <v>-8534.82</v>
      </c>
    </row>
    <row r="82">
      <c r="A82" t="n">
        <v>44545</v>
      </c>
      <c r="B82" t="n">
        <v>116</v>
      </c>
      <c r="C82" t="inlineStr">
        <is>
          <t>Bar Léo - Centro</t>
        </is>
      </c>
      <c r="D82" t="inlineStr">
        <is>
          <t>Cartão de Crédito integrado Zig</t>
        </is>
      </c>
      <c r="E82" s="27" t="n">
        <v>45883</v>
      </c>
      <c r="F82" s="27" t="n">
        <v>45852</v>
      </c>
      <c r="G82" t="n">
        <v>2788.44</v>
      </c>
    </row>
    <row r="83">
      <c r="A83" t="n">
        <v>44544</v>
      </c>
      <c r="B83" t="n">
        <v>116</v>
      </c>
      <c r="C83" t="inlineStr">
        <is>
          <t>Bar Léo - Centro</t>
        </is>
      </c>
      <c r="D83" t="inlineStr">
        <is>
          <t>Saldo Inicial</t>
        </is>
      </c>
      <c r="E83" s="27" t="n">
        <v>45883</v>
      </c>
      <c r="F83" s="27" t="n">
        <v>45883</v>
      </c>
      <c r="G83" t="n">
        <v>-75173.14</v>
      </c>
    </row>
    <row r="84">
      <c r="A84" t="n">
        <v>44508</v>
      </c>
      <c r="B84" t="n">
        <v>116</v>
      </c>
      <c r="C84" t="inlineStr">
        <is>
          <t>Bar Léo - Centro</t>
        </is>
      </c>
      <c r="D84" t="inlineStr">
        <is>
          <t>Saque</t>
        </is>
      </c>
      <c r="E84" s="27" t="n">
        <v>45882</v>
      </c>
      <c r="F84" s="27" t="n">
        <v>45882</v>
      </c>
      <c r="G84" t="n">
        <v>-4210.57</v>
      </c>
    </row>
    <row r="85">
      <c r="A85" t="n">
        <v>44507</v>
      </c>
      <c r="B85" t="n">
        <v>116</v>
      </c>
      <c r="C85" t="inlineStr">
        <is>
          <t>Bar Léo - Centro</t>
        </is>
      </c>
      <c r="D85" t="inlineStr">
        <is>
          <t>Saldo Inicial</t>
        </is>
      </c>
      <c r="E85" s="27" t="n">
        <v>45882</v>
      </c>
      <c r="F85" s="27" t="n">
        <v>45882</v>
      </c>
      <c r="G85" t="n">
        <v>-70962.57000000001</v>
      </c>
    </row>
    <row r="86">
      <c r="A86" t="n">
        <v>44466</v>
      </c>
      <c r="B86" t="n">
        <v>116</v>
      </c>
      <c r="C86" t="inlineStr">
        <is>
          <t>Bar Léo - Centro</t>
        </is>
      </c>
      <c r="D86" t="inlineStr">
        <is>
          <t>Saldo Inicial</t>
        </is>
      </c>
      <c r="E86" s="27" t="n">
        <v>45881</v>
      </c>
      <c r="F86" s="27" t="n">
        <v>45881</v>
      </c>
      <c r="G86" t="n">
        <v>-59634.41</v>
      </c>
    </row>
    <row r="87">
      <c r="A87" t="n">
        <v>44468</v>
      </c>
      <c r="B87" t="n">
        <v>116</v>
      </c>
      <c r="C87" t="inlineStr">
        <is>
          <t>Bar Léo - Centro</t>
        </is>
      </c>
      <c r="D87" t="inlineStr">
        <is>
          <t>Saque</t>
        </is>
      </c>
      <c r="E87" s="27" t="n">
        <v>45881</v>
      </c>
      <c r="F87" s="27" t="n">
        <v>45881</v>
      </c>
      <c r="G87" t="n">
        <v>-11328.16</v>
      </c>
    </row>
    <row r="88">
      <c r="A88" t="n">
        <v>44467</v>
      </c>
      <c r="B88" t="n">
        <v>116</v>
      </c>
      <c r="C88" t="inlineStr">
        <is>
          <t>Bar Léo - Centro</t>
        </is>
      </c>
      <c r="D88" t="inlineStr">
        <is>
          <t>Cartão de Crédito integrado Zig</t>
        </is>
      </c>
      <c r="E88" s="27" t="n">
        <v>45881</v>
      </c>
      <c r="F88" s="27" t="n">
        <v>45850</v>
      </c>
      <c r="G88" t="n">
        <v>9109.27</v>
      </c>
    </row>
    <row r="89">
      <c r="A89" t="n">
        <v>44469</v>
      </c>
      <c r="B89" t="n">
        <v>116</v>
      </c>
      <c r="C89" t="inlineStr">
        <is>
          <t>Bar Léo - Centro</t>
        </is>
      </c>
      <c r="D89" t="inlineStr">
        <is>
          <t>Ajuste - Migração de saldo para conta de pagamento</t>
        </is>
      </c>
      <c r="E89" s="27" t="n">
        <v>45881</v>
      </c>
      <c r="F89" s="27" t="n">
        <v>45881</v>
      </c>
      <c r="G89" t="n">
        <v>-9109.27</v>
      </c>
    </row>
    <row r="90">
      <c r="A90" t="n">
        <v>44418</v>
      </c>
      <c r="B90" t="n">
        <v>116</v>
      </c>
      <c r="C90" t="inlineStr">
        <is>
          <t>Bar Léo - Centro</t>
        </is>
      </c>
      <c r="D90" t="inlineStr">
        <is>
          <t>Saque</t>
        </is>
      </c>
      <c r="E90" s="27" t="n">
        <v>45880</v>
      </c>
      <c r="F90" s="27" t="n">
        <v>45880</v>
      </c>
      <c r="G90" t="n">
        <v>-37551.33</v>
      </c>
    </row>
    <row r="91">
      <c r="A91" t="n">
        <v>44416</v>
      </c>
      <c r="B91" t="n">
        <v>116</v>
      </c>
      <c r="C91" t="inlineStr">
        <is>
          <t>Bar Léo - Centro</t>
        </is>
      </c>
      <c r="D91" t="inlineStr">
        <is>
          <t>Saldo Inicial</t>
        </is>
      </c>
      <c r="E91" s="27" t="n">
        <v>45880</v>
      </c>
      <c r="F91" s="27" t="n">
        <v>45880</v>
      </c>
      <c r="G91" t="n">
        <v>-22083.08</v>
      </c>
    </row>
    <row r="92">
      <c r="A92" t="n">
        <v>44417</v>
      </c>
      <c r="B92" t="n">
        <v>116</v>
      </c>
      <c r="C92" t="inlineStr">
        <is>
          <t>Bar Léo - Centro</t>
        </is>
      </c>
      <c r="D92" t="inlineStr">
        <is>
          <t>Cartão de Crédito integrado Zig</t>
        </is>
      </c>
      <c r="E92" s="27" t="n">
        <v>45880</v>
      </c>
      <c r="F92" s="27" t="n">
        <v>45849</v>
      </c>
      <c r="G92" t="n">
        <v>7767.04</v>
      </c>
    </row>
    <row r="93">
      <c r="A93" t="n">
        <v>44419</v>
      </c>
      <c r="B93" t="n">
        <v>116</v>
      </c>
      <c r="C93" t="inlineStr">
        <is>
          <t>Bar Léo - Centro</t>
        </is>
      </c>
      <c r="D93" t="inlineStr">
        <is>
          <t>Ajuste - Migração de saldo para conta de pagamento</t>
        </is>
      </c>
      <c r="E93" s="27" t="n">
        <v>45880</v>
      </c>
      <c r="F93" s="27" t="n">
        <v>45880</v>
      </c>
      <c r="G93" t="n">
        <v>-7767.04</v>
      </c>
    </row>
    <row r="94">
      <c r="A94" t="n">
        <v>44374</v>
      </c>
      <c r="B94" t="n">
        <v>116</v>
      </c>
      <c r="C94" t="inlineStr">
        <is>
          <t>Bar Léo - Centro</t>
        </is>
      </c>
      <c r="D94" t="inlineStr">
        <is>
          <t>Ajuste - Migração de saldo para conta de pagamento</t>
        </is>
      </c>
      <c r="E94" s="27" t="n">
        <v>45879</v>
      </c>
      <c r="F94" s="27" t="n">
        <v>45879</v>
      </c>
      <c r="G94" t="n">
        <v>-5808.57</v>
      </c>
    </row>
    <row r="95">
      <c r="A95" t="n">
        <v>44373</v>
      </c>
      <c r="B95" t="n">
        <v>116</v>
      </c>
      <c r="C95" t="inlineStr">
        <is>
          <t>Bar Léo - Centro</t>
        </is>
      </c>
      <c r="D95" t="inlineStr">
        <is>
          <t>Cartão de Crédito integrado Zig</t>
        </is>
      </c>
      <c r="E95" s="27" t="n">
        <v>45879</v>
      </c>
      <c r="F95" s="27" t="n">
        <v>45848</v>
      </c>
      <c r="G95" t="n">
        <v>5808.57</v>
      </c>
    </row>
    <row r="96">
      <c r="A96" t="n">
        <v>44372</v>
      </c>
      <c r="B96" t="n">
        <v>116</v>
      </c>
      <c r="C96" t="inlineStr">
        <is>
          <t>Bar Léo - Centro</t>
        </is>
      </c>
      <c r="D96" t="inlineStr">
        <is>
          <t>Saldo Inicial</t>
        </is>
      </c>
      <c r="E96" s="27" t="n">
        <v>45879</v>
      </c>
      <c r="F96" s="27" t="n">
        <v>45879</v>
      </c>
      <c r="G96" t="n">
        <v>-22083.08</v>
      </c>
    </row>
    <row r="97">
      <c r="A97" t="n">
        <v>43782</v>
      </c>
      <c r="B97" t="n">
        <v>116</v>
      </c>
      <c r="C97" t="inlineStr">
        <is>
          <t>Bar Léo - Centro</t>
        </is>
      </c>
      <c r="D97" t="inlineStr">
        <is>
          <t>Cartão de Crédito integrado Zig</t>
        </is>
      </c>
      <c r="E97" s="27" t="n">
        <v>45878</v>
      </c>
      <c r="F97" s="27" t="n">
        <v>45847</v>
      </c>
      <c r="G97" t="n">
        <v>6407.19</v>
      </c>
    </row>
    <row r="98">
      <c r="A98" t="n">
        <v>44319</v>
      </c>
      <c r="B98" t="n">
        <v>116</v>
      </c>
      <c r="C98" t="inlineStr">
        <is>
          <t>Bar Léo - Centro</t>
        </is>
      </c>
      <c r="D98" t="inlineStr">
        <is>
          <t>Saldo Inicial</t>
        </is>
      </c>
      <c r="E98" s="27" t="n">
        <v>45878</v>
      </c>
      <c r="F98" s="27" t="n">
        <v>45878</v>
      </c>
      <c r="G98" t="n">
        <v>-22083.08</v>
      </c>
    </row>
    <row r="99">
      <c r="A99" t="n">
        <v>44321</v>
      </c>
      <c r="B99" t="n">
        <v>116</v>
      </c>
      <c r="C99" t="inlineStr">
        <is>
          <t>Bar Léo - Centro</t>
        </is>
      </c>
      <c r="D99" t="inlineStr">
        <is>
          <t>Ajuste - Migração de saldo para conta de pagamento</t>
        </is>
      </c>
      <c r="E99" s="27" t="n">
        <v>45878</v>
      </c>
      <c r="F99" s="27" t="n">
        <v>45878</v>
      </c>
      <c r="G99" t="n">
        <v>-6407.19</v>
      </c>
    </row>
    <row r="100">
      <c r="A100" t="n">
        <v>43781</v>
      </c>
      <c r="B100" t="n">
        <v>116</v>
      </c>
      <c r="C100" t="inlineStr">
        <is>
          <t>Bar Léo - Centro</t>
        </is>
      </c>
      <c r="D100" t="inlineStr">
        <is>
          <t>Cartão de Crédito integrado Zig</t>
        </is>
      </c>
      <c r="E100" s="27" t="n">
        <v>45877</v>
      </c>
      <c r="F100" s="27" t="n">
        <v>45846</v>
      </c>
      <c r="G100" t="n">
        <v>4648.11</v>
      </c>
    </row>
    <row r="101">
      <c r="A101" t="n">
        <v>43780</v>
      </c>
      <c r="B101" t="n">
        <v>116</v>
      </c>
      <c r="C101" t="inlineStr">
        <is>
          <t>Bar Léo - Centro</t>
        </is>
      </c>
      <c r="D101" t="inlineStr">
        <is>
          <t>Cartão de Crédito integrado Zig</t>
        </is>
      </c>
      <c r="E101" s="27" t="n">
        <v>45876</v>
      </c>
      <c r="F101" s="27" t="n">
        <v>45845</v>
      </c>
      <c r="G101" t="n">
        <v>5369.77</v>
      </c>
    </row>
    <row r="102">
      <c r="A102" t="n">
        <v>44260</v>
      </c>
      <c r="B102" t="n">
        <v>116</v>
      </c>
      <c r="C102" t="inlineStr">
        <is>
          <t>Bar Léo - Centro</t>
        </is>
      </c>
      <c r="D102" t="inlineStr">
        <is>
          <t>Ajuste - Migração de saldo para conta de pagamento</t>
        </is>
      </c>
      <c r="E102" s="27" t="n">
        <v>45876</v>
      </c>
      <c r="F102" s="27" t="n">
        <v>45876</v>
      </c>
      <c r="G102" t="n">
        <v>-5369.77</v>
      </c>
    </row>
    <row r="103">
      <c r="A103" t="n">
        <v>44259</v>
      </c>
      <c r="B103" t="n">
        <v>116</v>
      </c>
      <c r="C103" t="inlineStr">
        <is>
          <t>Bar Léo - Centro</t>
        </is>
      </c>
      <c r="D103" t="inlineStr">
        <is>
          <t>Saque</t>
        </is>
      </c>
      <c r="E103" s="27" t="n">
        <v>45876</v>
      </c>
      <c r="F103" s="27" t="n">
        <v>45876</v>
      </c>
      <c r="G103" t="n">
        <v>-8627.07</v>
      </c>
    </row>
    <row r="104">
      <c r="A104" t="n">
        <v>44257</v>
      </c>
      <c r="B104" t="n">
        <v>116</v>
      </c>
      <c r="C104" t="inlineStr">
        <is>
          <t>Bar Léo - Centro</t>
        </is>
      </c>
      <c r="D104" t="inlineStr">
        <is>
          <t>Saldo Inicial</t>
        </is>
      </c>
      <c r="E104" s="27" t="n">
        <v>45876</v>
      </c>
      <c r="F104" s="27" t="n">
        <v>45876</v>
      </c>
      <c r="G104" t="n">
        <v>-3856.91</v>
      </c>
    </row>
    <row r="105">
      <c r="A105" t="n">
        <v>44197</v>
      </c>
      <c r="B105" t="n">
        <v>116</v>
      </c>
      <c r="C105" t="inlineStr">
        <is>
          <t>Bar Léo - Centro</t>
        </is>
      </c>
      <c r="D105" t="inlineStr">
        <is>
          <t>Saldo Inicial</t>
        </is>
      </c>
      <c r="E105" s="27" t="n">
        <v>45875</v>
      </c>
      <c r="F105" s="27" t="n">
        <v>45875</v>
      </c>
      <c r="G105" t="n">
        <v>1478.56</v>
      </c>
    </row>
    <row r="106">
      <c r="A106" t="n">
        <v>44198</v>
      </c>
      <c r="B106" t="n">
        <v>116</v>
      </c>
      <c r="C106" t="inlineStr">
        <is>
          <t>Bar Léo - Centro</t>
        </is>
      </c>
      <c r="D106" t="inlineStr">
        <is>
          <t>Cartão de Débito integrado Zig</t>
        </is>
      </c>
      <c r="E106" s="27" t="n">
        <v>45875</v>
      </c>
      <c r="F106" s="27" t="n">
        <v>45874</v>
      </c>
      <c r="G106" t="n">
        <v>2469.79</v>
      </c>
    </row>
    <row r="107">
      <c r="A107" t="n">
        <v>44201</v>
      </c>
      <c r="B107" t="n">
        <v>116</v>
      </c>
      <c r="C107" t="inlineStr">
        <is>
          <t>Bar Léo - Centro</t>
        </is>
      </c>
      <c r="D107" t="inlineStr">
        <is>
          <t>Saque</t>
        </is>
      </c>
      <c r="E107" s="27" t="n">
        <v>45875</v>
      </c>
      <c r="F107" s="27" t="n">
        <v>45875</v>
      </c>
      <c r="G107" t="n">
        <v>-3856.91</v>
      </c>
    </row>
    <row r="108">
      <c r="A108" t="n">
        <v>44200</v>
      </c>
      <c r="B108" t="n">
        <v>116</v>
      </c>
      <c r="C108" t="inlineStr">
        <is>
          <t>Bar Léo - Centro</t>
        </is>
      </c>
      <c r="D108" t="inlineStr">
        <is>
          <t>Ajuste - Migração de saldo para conta de pagamento</t>
        </is>
      </c>
      <c r="E108" s="27" t="n">
        <v>45875</v>
      </c>
      <c r="F108" s="27" t="n">
        <v>45875</v>
      </c>
      <c r="G108" t="n">
        <v>-3866.91</v>
      </c>
    </row>
    <row r="109">
      <c r="A109" t="n">
        <v>44199</v>
      </c>
      <c r="B109" t="n">
        <v>116</v>
      </c>
      <c r="C109" t="inlineStr">
        <is>
          <t>Bar Léo - Centro</t>
        </is>
      </c>
      <c r="D109" t="inlineStr">
        <is>
          <t>Taxa de sistema sobre receita de Bar</t>
        </is>
      </c>
      <c r="E109" s="27" t="n">
        <v>45875</v>
      </c>
      <c r="F109" s="27" t="n">
        <v>45874</v>
      </c>
      <c r="G109" t="n">
        <v>-81.44</v>
      </c>
    </row>
    <row r="110">
      <c r="A110" t="n">
        <v>44117</v>
      </c>
      <c r="B110" t="n">
        <v>116</v>
      </c>
      <c r="C110" t="inlineStr">
        <is>
          <t>Bar Léo - Centro</t>
        </is>
      </c>
      <c r="D110" t="inlineStr">
        <is>
          <t>Saldo Inicial</t>
        </is>
      </c>
      <c r="E110" s="27" t="n">
        <v>45874</v>
      </c>
      <c r="F110" s="27" t="n">
        <v>45874</v>
      </c>
      <c r="G110" t="n">
        <v>90.84999999999999</v>
      </c>
    </row>
    <row r="111">
      <c r="A111" t="n">
        <v>44123</v>
      </c>
      <c r="B111" t="n">
        <v>116</v>
      </c>
      <c r="C111" t="inlineStr">
        <is>
          <t>Bar Léo - Centro</t>
        </is>
      </c>
      <c r="D111" t="inlineStr">
        <is>
          <t>Transações via Pix</t>
        </is>
      </c>
      <c r="E111" s="27" t="n">
        <v>45874</v>
      </c>
      <c r="F111" s="27" t="n">
        <v>45874</v>
      </c>
      <c r="G111" t="n">
        <v>1478.56</v>
      </c>
    </row>
    <row r="112">
      <c r="A112" t="n">
        <v>43779</v>
      </c>
      <c r="B112" t="n">
        <v>116</v>
      </c>
      <c r="C112" t="inlineStr">
        <is>
          <t>Bar Léo - Centro</t>
        </is>
      </c>
      <c r="D112" t="inlineStr">
        <is>
          <t>Saque</t>
        </is>
      </c>
      <c r="E112" s="27" t="n">
        <v>45874</v>
      </c>
      <c r="F112" s="27" t="n">
        <v>45874</v>
      </c>
      <c r="G112" t="n">
        <v>-12557.83</v>
      </c>
    </row>
    <row r="113">
      <c r="A113" t="n">
        <v>43778</v>
      </c>
      <c r="B113" t="n">
        <v>116</v>
      </c>
      <c r="C113" t="inlineStr">
        <is>
          <t>Bar Léo - Centro</t>
        </is>
      </c>
      <c r="D113" t="inlineStr">
        <is>
          <t>Ajuste - Cobrança de Taxa de Saque para Terceiros</t>
        </is>
      </c>
      <c r="E113" s="27" t="n">
        <v>45874</v>
      </c>
      <c r="F113" s="27" t="n">
        <v>45874</v>
      </c>
      <c r="G113" t="n">
        <v>-10</v>
      </c>
    </row>
    <row r="114">
      <c r="A114" t="n">
        <v>43777</v>
      </c>
      <c r="B114" t="n">
        <v>116</v>
      </c>
      <c r="C114" t="inlineStr">
        <is>
          <t>Bar Léo - Centro</t>
        </is>
      </c>
      <c r="D114" t="inlineStr">
        <is>
          <t>Cartão de Crédito integrado Zig</t>
        </is>
      </c>
      <c r="E114" s="27" t="n">
        <v>45874</v>
      </c>
      <c r="F114" s="27" t="n">
        <v>45843</v>
      </c>
      <c r="G114" t="n">
        <v>10768.97</v>
      </c>
    </row>
    <row r="115">
      <c r="A115" t="n">
        <v>43776</v>
      </c>
      <c r="B115" t="n">
        <v>116</v>
      </c>
      <c r="C115" t="inlineStr">
        <is>
          <t>Bar Léo - Centro</t>
        </is>
      </c>
      <c r="D115" t="inlineStr">
        <is>
          <t>Taxa de sistema sobre receita de Bar</t>
        </is>
      </c>
      <c r="E115" s="27" t="n">
        <v>45874</v>
      </c>
      <c r="F115" s="27" t="n">
        <v>45873</v>
      </c>
      <c r="G115" t="n">
        <v>-43.31</v>
      </c>
    </row>
    <row r="116">
      <c r="A116" t="n">
        <v>43775</v>
      </c>
      <c r="B116" t="n">
        <v>116</v>
      </c>
      <c r="C116" t="inlineStr">
        <is>
          <t>Bar Léo - Centro</t>
        </is>
      </c>
      <c r="D116" t="inlineStr">
        <is>
          <t>Cartão de Débito integrado Zig</t>
        </is>
      </c>
      <c r="E116" s="27" t="n">
        <v>45874</v>
      </c>
      <c r="F116" s="27" t="n">
        <v>45873</v>
      </c>
      <c r="G116" t="n">
        <v>1751.32</v>
      </c>
    </row>
    <row r="117">
      <c r="A117" t="n">
        <v>43772</v>
      </c>
      <c r="B117" t="n">
        <v>116</v>
      </c>
      <c r="C117" t="inlineStr">
        <is>
          <t>Bar Léo - Centro</t>
        </is>
      </c>
      <c r="D117" t="inlineStr">
        <is>
          <t>Ajuste - Cobrança de Taxa de Saque para Terceiros</t>
        </is>
      </c>
      <c r="E117" s="27" t="n">
        <v>45873</v>
      </c>
      <c r="F117" s="27" t="n">
        <v>45873</v>
      </c>
      <c r="G117" t="n">
        <v>-10</v>
      </c>
    </row>
    <row r="118">
      <c r="A118" t="n">
        <v>43774</v>
      </c>
      <c r="B118" t="n">
        <v>116</v>
      </c>
      <c r="C118" t="inlineStr">
        <is>
          <t>Bar Léo - Centro</t>
        </is>
      </c>
      <c r="D118" t="inlineStr">
        <is>
          <t>Transações via Pix</t>
        </is>
      </c>
      <c r="E118" s="27" t="n">
        <v>45873</v>
      </c>
      <c r="F118" s="27" t="n">
        <v>45873</v>
      </c>
      <c r="G118" t="n">
        <v>90.84999999999999</v>
      </c>
    </row>
    <row r="119">
      <c r="A119" t="n">
        <v>43773</v>
      </c>
      <c r="B119" t="n">
        <v>116</v>
      </c>
      <c r="C119" t="inlineStr">
        <is>
          <t>Bar Léo - Centro</t>
        </is>
      </c>
      <c r="D119" t="inlineStr">
        <is>
          <t>Saque</t>
        </is>
      </c>
      <c r="E119" s="27" t="n">
        <v>45873</v>
      </c>
      <c r="F119" s="27" t="n">
        <v>45873</v>
      </c>
      <c r="G119" t="n">
        <v>-31492.74</v>
      </c>
    </row>
    <row r="120">
      <c r="A120" t="n">
        <v>43771</v>
      </c>
      <c r="B120" t="n">
        <v>116</v>
      </c>
      <c r="C120" t="inlineStr">
        <is>
          <t>Bar Léo - Centro</t>
        </is>
      </c>
      <c r="D120" t="inlineStr">
        <is>
          <t>Cartão de Crédito integrado Zig</t>
        </is>
      </c>
      <c r="E120" s="27" t="n">
        <v>45873</v>
      </c>
      <c r="F120" s="27" t="n">
        <v>45842</v>
      </c>
      <c r="G120" t="n">
        <v>7782.43</v>
      </c>
    </row>
    <row r="121">
      <c r="A121" t="n">
        <v>43768</v>
      </c>
      <c r="B121" t="n">
        <v>116</v>
      </c>
      <c r="C121" t="inlineStr">
        <is>
          <t>Bar Léo - Centro</t>
        </is>
      </c>
      <c r="D121" t="inlineStr">
        <is>
          <t>Cartão de Débito integrado Zig</t>
        </is>
      </c>
      <c r="E121" s="27" t="n">
        <v>45872</v>
      </c>
      <c r="F121" s="27" t="n">
        <v>45871</v>
      </c>
      <c r="G121" t="n">
        <v>7731.05</v>
      </c>
    </row>
    <row r="122">
      <c r="A122" t="n">
        <v>43769</v>
      </c>
      <c r="B122" t="n">
        <v>116</v>
      </c>
      <c r="C122" t="inlineStr">
        <is>
          <t>Bar Léo - Centro</t>
        </is>
      </c>
      <c r="D122" t="inlineStr">
        <is>
          <t>Taxa de sistema sobre receita de Bar</t>
        </is>
      </c>
      <c r="E122" s="27" t="n">
        <v>45872</v>
      </c>
      <c r="F122" s="27" t="n">
        <v>45871</v>
      </c>
      <c r="G122" t="n">
        <v>-195.81</v>
      </c>
    </row>
    <row r="123">
      <c r="A123" t="n">
        <v>43770</v>
      </c>
      <c r="B123" t="n">
        <v>116</v>
      </c>
      <c r="C123" t="inlineStr">
        <is>
          <t>Bar Léo - Centro</t>
        </is>
      </c>
      <c r="D123" t="inlineStr">
        <is>
          <t>Cartão de Crédito integrado Zig</t>
        </is>
      </c>
      <c r="E123" s="27" t="n">
        <v>45872</v>
      </c>
      <c r="F123" s="27" t="n">
        <v>45841</v>
      </c>
      <c r="G123" t="n">
        <v>3144.83</v>
      </c>
    </row>
    <row r="124">
      <c r="A124" t="n">
        <v>43765</v>
      </c>
      <c r="B124" t="n">
        <v>116</v>
      </c>
      <c r="C124" t="inlineStr">
        <is>
          <t>Bar Léo - Centro</t>
        </is>
      </c>
      <c r="D124" t="inlineStr">
        <is>
          <t>Taxa de sistema sobre receita de Bar</t>
        </is>
      </c>
      <c r="E124" s="27" t="n">
        <v>45871</v>
      </c>
      <c r="F124" s="27" t="n">
        <v>45870</v>
      </c>
      <c r="G124" t="n">
        <v>-157.77</v>
      </c>
    </row>
    <row r="125">
      <c r="A125" t="n">
        <v>43764</v>
      </c>
      <c r="B125" t="n">
        <v>116</v>
      </c>
      <c r="C125" t="inlineStr">
        <is>
          <t>Bar Léo - Centro</t>
        </is>
      </c>
      <c r="D125" t="inlineStr">
        <is>
          <t>Cartão de Débito integrado Zig</t>
        </is>
      </c>
      <c r="E125" s="27" t="n">
        <v>45871</v>
      </c>
      <c r="F125" s="27" t="n">
        <v>45870</v>
      </c>
      <c r="G125" t="n">
        <v>5925.13</v>
      </c>
    </row>
    <row r="126">
      <c r="A126" t="n">
        <v>43767</v>
      </c>
      <c r="B126" t="n">
        <v>116</v>
      </c>
      <c r="C126" t="inlineStr">
        <is>
          <t>Bar Léo - Centro</t>
        </is>
      </c>
      <c r="D126" t="inlineStr">
        <is>
          <t>Transações via Pix</t>
        </is>
      </c>
      <c r="E126" s="27" t="n">
        <v>45871</v>
      </c>
      <c r="F126" s="27" t="n">
        <v>45871</v>
      </c>
      <c r="G126" t="n">
        <v>1837.15</v>
      </c>
    </row>
    <row r="127">
      <c r="A127" t="n">
        <v>43766</v>
      </c>
      <c r="B127" t="n">
        <v>116</v>
      </c>
      <c r="C127" t="inlineStr">
        <is>
          <t>Bar Léo - Centro</t>
        </is>
      </c>
      <c r="D127" t="inlineStr">
        <is>
          <t>Cartão de Crédito integrado Zig</t>
        </is>
      </c>
      <c r="E127" s="27" t="n">
        <v>45871</v>
      </c>
      <c r="F127" s="27" t="n">
        <v>45840</v>
      </c>
      <c r="G127" t="n">
        <v>3878.37</v>
      </c>
    </row>
    <row r="128">
      <c r="A128" t="n">
        <v>43763</v>
      </c>
      <c r="B128" t="n">
        <v>116</v>
      </c>
      <c r="C128" t="inlineStr">
        <is>
          <t>Bar Léo - Centro</t>
        </is>
      </c>
      <c r="D128" t="inlineStr">
        <is>
          <t>Transações via Pix</t>
        </is>
      </c>
      <c r="E128" s="27" t="n">
        <v>45870</v>
      </c>
      <c r="F128" s="27" t="n">
        <v>45870</v>
      </c>
      <c r="G128" t="n">
        <v>1817.36</v>
      </c>
    </row>
    <row r="129">
      <c r="A129" t="n">
        <v>43762</v>
      </c>
      <c r="B129" t="n">
        <v>116</v>
      </c>
      <c r="C129" t="inlineStr">
        <is>
          <t>Bar Léo - Centro</t>
        </is>
      </c>
      <c r="D129" t="inlineStr">
        <is>
          <t>Cobrança geral - Z0101 - Aluguel de 3 PDVs a R$20 cada</t>
        </is>
      </c>
      <c r="E129" s="27" t="n">
        <v>45870</v>
      </c>
      <c r="F129" s="27" t="n">
        <v>45870</v>
      </c>
      <c r="G129" t="n">
        <v>-60</v>
      </c>
    </row>
    <row r="130">
      <c r="A130" t="n">
        <v>43761</v>
      </c>
      <c r="B130" t="n">
        <v>116</v>
      </c>
      <c r="C130" t="inlineStr">
        <is>
          <t>Bar Léo - Centro</t>
        </is>
      </c>
      <c r="D130" t="inlineStr">
        <is>
          <t>Cobrança geral - Z0101 - Ref.:8 Smartpos R$20 cada</t>
        </is>
      </c>
      <c r="E130" s="27" t="n">
        <v>45870</v>
      </c>
      <c r="F130" s="27" t="n">
        <v>45870</v>
      </c>
      <c r="G130" t="n">
        <v>-160</v>
      </c>
    </row>
    <row r="131">
      <c r="A131" t="n">
        <v>43760</v>
      </c>
      <c r="B131" t="n">
        <v>116</v>
      </c>
      <c r="C131" t="inlineStr">
        <is>
          <t>Bar Léo - Centro</t>
        </is>
      </c>
      <c r="D131" t="inlineStr">
        <is>
          <t>Cobrança geral - Z0101 - Ref.:2 Pdv's R$20 cada</t>
        </is>
      </c>
      <c r="E131" s="27" t="n">
        <v>45870</v>
      </c>
      <c r="F131" s="27" t="n">
        <v>45870</v>
      </c>
      <c r="G131" t="n">
        <v>-40</v>
      </c>
    </row>
    <row r="132">
      <c r="A132" t="n">
        <v>43759</v>
      </c>
      <c r="B132" t="n">
        <v>116</v>
      </c>
      <c r="C132" t="inlineStr">
        <is>
          <t>Bar Léo - Centro</t>
        </is>
      </c>
      <c r="D132" t="inlineStr">
        <is>
          <t>Saque</t>
        </is>
      </c>
      <c r="E132" s="27" t="n">
        <v>45870</v>
      </c>
      <c r="F132" s="27" t="n">
        <v>45870</v>
      </c>
      <c r="G132" t="n">
        <v>-6429.82</v>
      </c>
    </row>
    <row r="133">
      <c r="A133" t="n">
        <v>43758</v>
      </c>
      <c r="B133" t="n">
        <v>116</v>
      </c>
      <c r="C133" t="inlineStr">
        <is>
          <t>Bar Léo - Centro</t>
        </is>
      </c>
      <c r="D133" t="inlineStr">
        <is>
          <t>Ajuste - Cobrança de Taxa de Saque para Terceiros</t>
        </is>
      </c>
      <c r="E133" s="27" t="n">
        <v>45870</v>
      </c>
      <c r="F133" s="27" t="n">
        <v>45870</v>
      </c>
      <c r="G133" t="n">
        <v>-10</v>
      </c>
    </row>
    <row r="134">
      <c r="A134" t="n">
        <v>43757</v>
      </c>
      <c r="B134" t="n">
        <v>116</v>
      </c>
      <c r="C134" t="inlineStr">
        <is>
          <t>Bar Léo - Centro</t>
        </is>
      </c>
      <c r="D134" t="inlineStr">
        <is>
          <t>Cartão de Crédito integrado Zig</t>
        </is>
      </c>
      <c r="E134" s="27" t="n">
        <v>45870</v>
      </c>
      <c r="F134" s="27" t="n">
        <v>45839</v>
      </c>
      <c r="G134" t="n">
        <v>2982.31</v>
      </c>
    </row>
    <row r="135">
      <c r="A135" t="n">
        <v>43756</v>
      </c>
      <c r="B135" t="n">
        <v>116</v>
      </c>
      <c r="C135" t="inlineStr">
        <is>
          <t>Bar Léo - Centro</t>
        </is>
      </c>
      <c r="D135" t="inlineStr">
        <is>
          <t>Cartão de Débito integrado Zig</t>
        </is>
      </c>
      <c r="E135" s="27" t="n">
        <v>45870</v>
      </c>
      <c r="F135" s="27" t="n">
        <v>45869</v>
      </c>
      <c r="G135" t="n">
        <v>3010.71</v>
      </c>
    </row>
    <row r="136">
      <c r="A136" t="n">
        <v>43755</v>
      </c>
      <c r="B136" t="n">
        <v>116</v>
      </c>
      <c r="C136" t="inlineStr">
        <is>
          <t>Bar Léo - Centro</t>
        </is>
      </c>
      <c r="D136" t="inlineStr">
        <is>
          <t>Taxa de sistema sobre receita de Bar</t>
        </is>
      </c>
      <c r="E136" s="27" t="n">
        <v>45870</v>
      </c>
      <c r="F136" s="27" t="n">
        <v>45869</v>
      </c>
      <c r="G136" t="n">
        <v>-90.38</v>
      </c>
    </row>
    <row r="137">
      <c r="A137" t="n">
        <v>43754</v>
      </c>
      <c r="B137" t="n">
        <v>116</v>
      </c>
      <c r="C137" t="inlineStr">
        <is>
          <t>Bar Léo - Centro</t>
        </is>
      </c>
      <c r="D137" t="inlineStr">
        <is>
          <t>Rebate</t>
        </is>
      </c>
      <c r="E137" s="27" t="n">
        <v>45869</v>
      </c>
      <c r="F137" s="27" t="n">
        <v>45869</v>
      </c>
      <c r="G137" t="n">
        <v>90.38</v>
      </c>
    </row>
    <row r="138">
      <c r="A138" t="n">
        <v>43753</v>
      </c>
      <c r="B138" t="n">
        <v>116</v>
      </c>
      <c r="C138" t="inlineStr">
        <is>
          <t>Bar Léo - Centro</t>
        </is>
      </c>
      <c r="D138" t="inlineStr">
        <is>
          <t>Transações via Pix</t>
        </is>
      </c>
      <c r="E138" s="27" t="n">
        <v>45869</v>
      </c>
      <c r="F138" s="27" t="n">
        <v>45869</v>
      </c>
      <c r="G138" t="n">
        <v>446.8</v>
      </c>
    </row>
    <row r="139">
      <c r="A139" t="n">
        <v>43752</v>
      </c>
      <c r="B139" t="n">
        <v>116</v>
      </c>
      <c r="C139" t="inlineStr">
        <is>
          <t>Bar Léo - Centro</t>
        </is>
      </c>
      <c r="D139" t="inlineStr">
        <is>
          <t>Saque</t>
        </is>
      </c>
      <c r="E139" s="27" t="n">
        <v>45869</v>
      </c>
      <c r="F139" s="27" t="n">
        <v>45869</v>
      </c>
      <c r="G139" t="n">
        <v>-5309.9</v>
      </c>
    </row>
    <row r="140">
      <c r="A140" t="n">
        <v>43751</v>
      </c>
      <c r="B140" t="n">
        <v>116</v>
      </c>
      <c r="C140" t="inlineStr">
        <is>
          <t>Bar Léo - Centro</t>
        </is>
      </c>
      <c r="D140" t="inlineStr">
        <is>
          <t>Ajuste - Cobrança de Taxa de Saque para Terceiros</t>
        </is>
      </c>
      <c r="E140" s="27" t="n">
        <v>45869</v>
      </c>
      <c r="F140" s="27" t="n">
        <v>45869</v>
      </c>
      <c r="G140" t="n">
        <v>-10</v>
      </c>
    </row>
    <row r="141">
      <c r="A141" t="n">
        <v>43747</v>
      </c>
      <c r="B141" t="n">
        <v>116</v>
      </c>
      <c r="C141" t="inlineStr">
        <is>
          <t>Bar Léo - Centro</t>
        </is>
      </c>
      <c r="D141" t="inlineStr">
        <is>
          <t>Saldo Inicial</t>
        </is>
      </c>
      <c r="E141" s="27" t="n">
        <v>45869</v>
      </c>
      <c r="F141" s="27" t="n">
        <v>45869</v>
      </c>
      <c r="G141" t="n">
        <v>1490.28</v>
      </c>
    </row>
    <row r="142">
      <c r="A142" t="n">
        <v>43445</v>
      </c>
      <c r="B142" t="n">
        <v>116</v>
      </c>
      <c r="C142" t="inlineStr">
        <is>
          <t>Bar Léo - Centro</t>
        </is>
      </c>
      <c r="D142" t="inlineStr">
        <is>
          <t>Cartão de Débito integrado Zig</t>
        </is>
      </c>
      <c r="E142" s="27" t="n">
        <v>45869</v>
      </c>
      <c r="F142" s="27" t="n">
        <v>45868</v>
      </c>
      <c r="G142" t="n">
        <v>1583.87</v>
      </c>
    </row>
    <row r="143">
      <c r="A143" t="n">
        <v>43446</v>
      </c>
      <c r="B143" t="n">
        <v>116</v>
      </c>
      <c r="C143" t="inlineStr">
        <is>
          <t>Bar Léo - Centro</t>
        </is>
      </c>
      <c r="D143" t="inlineStr">
        <is>
          <t>Taxa de sistema sobre receita de Bar</t>
        </is>
      </c>
      <c r="E143" s="27" t="n">
        <v>45869</v>
      </c>
      <c r="F143" s="27" t="n">
        <v>45868</v>
      </c>
      <c r="G143" t="n">
        <v>-76.81999999999999</v>
      </c>
    </row>
    <row r="144">
      <c r="A144" t="n">
        <v>40204</v>
      </c>
      <c r="B144" t="n">
        <v>116</v>
      </c>
      <c r="C144" t="inlineStr">
        <is>
          <t>Bar Léo - Centro</t>
        </is>
      </c>
      <c r="D144" t="inlineStr">
        <is>
          <t>Cartão de Crédito integrado Zig</t>
        </is>
      </c>
      <c r="E144" s="27" t="n">
        <v>45869</v>
      </c>
      <c r="F144" s="27" t="n">
        <v>45838</v>
      </c>
      <c r="G144" t="n">
        <v>2322.57</v>
      </c>
    </row>
    <row r="145">
      <c r="A145" t="n">
        <v>42106</v>
      </c>
      <c r="B145" t="n">
        <v>116</v>
      </c>
      <c r="C145" t="inlineStr">
        <is>
          <t>Bar Léo - Centro</t>
        </is>
      </c>
      <c r="D145" t="inlineStr">
        <is>
          <t>Taxa de sistema sobre receita de Bar</t>
        </is>
      </c>
      <c r="E145" s="27" t="n">
        <v>45868</v>
      </c>
      <c r="F145" s="27" t="n">
        <v>45867</v>
      </c>
      <c r="G145" t="n">
        <v>-87.86</v>
      </c>
    </row>
    <row r="146">
      <c r="A146" t="n">
        <v>42105</v>
      </c>
      <c r="B146" t="n">
        <v>116</v>
      </c>
      <c r="C146" t="inlineStr">
        <is>
          <t>Bar Léo - Centro</t>
        </is>
      </c>
      <c r="D146" t="inlineStr">
        <is>
          <t>Cartão de Débito integrado Zig</t>
        </is>
      </c>
      <c r="E146" s="27" t="n">
        <v>45868</v>
      </c>
      <c r="F146" s="27" t="n">
        <v>45867</v>
      </c>
      <c r="G146" t="n">
        <v>2982.74</v>
      </c>
    </row>
    <row r="147">
      <c r="A147" t="n">
        <v>42107</v>
      </c>
      <c r="B147" t="n">
        <v>116</v>
      </c>
      <c r="C147" t="inlineStr">
        <is>
          <t>Bar Léo - Centro</t>
        </is>
      </c>
      <c r="D147" t="inlineStr">
        <is>
          <t>Ajuste - Cobrança de Taxa de Saque para Terceiros</t>
        </is>
      </c>
      <c r="E147" s="27" t="n">
        <v>45868</v>
      </c>
      <c r="F147" s="27" t="n">
        <v>45868</v>
      </c>
      <c r="G147" t="n">
        <v>-10</v>
      </c>
    </row>
    <row r="148">
      <c r="A148" t="n">
        <v>42108</v>
      </c>
      <c r="B148" t="n">
        <v>116</v>
      </c>
      <c r="C148" t="inlineStr">
        <is>
          <t>Bar Léo - Centro</t>
        </is>
      </c>
      <c r="D148" t="inlineStr">
        <is>
          <t>Saque</t>
        </is>
      </c>
      <c r="E148" s="27" t="n">
        <v>45868</v>
      </c>
      <c r="F148" s="27" t="n">
        <v>45868</v>
      </c>
      <c r="G148" t="n">
        <v>-4493.76</v>
      </c>
    </row>
    <row r="149">
      <c r="A149" t="n">
        <v>42109</v>
      </c>
      <c r="B149" t="n">
        <v>116</v>
      </c>
      <c r="C149" t="inlineStr">
        <is>
          <t>Bar Léo - Centro</t>
        </is>
      </c>
      <c r="D149" t="inlineStr">
        <is>
          <t>Transações via Pix</t>
        </is>
      </c>
      <c r="E149" s="27" t="n">
        <v>45868</v>
      </c>
      <c r="F149" s="27" t="n">
        <v>45868</v>
      </c>
      <c r="G149" t="n">
        <v>1413.46</v>
      </c>
    </row>
    <row r="150">
      <c r="A150" t="n">
        <v>42110</v>
      </c>
      <c r="B150" t="n">
        <v>116</v>
      </c>
      <c r="C150" t="inlineStr">
        <is>
          <t>Bar Léo - Centro</t>
        </is>
      </c>
      <c r="D150" t="inlineStr">
        <is>
          <t>Rebate</t>
        </is>
      </c>
      <c r="E150" s="27" t="n">
        <v>45868</v>
      </c>
      <c r="F150" s="27" t="n">
        <v>45868</v>
      </c>
      <c r="G150" t="n">
        <v>76.81999999999999</v>
      </c>
    </row>
    <row r="151">
      <c r="A151" t="n">
        <v>42104</v>
      </c>
      <c r="B151" t="n">
        <v>116</v>
      </c>
      <c r="C151" t="inlineStr">
        <is>
          <t>Bar Léo - Centro</t>
        </is>
      </c>
      <c r="D151" t="inlineStr">
        <is>
          <t>Rebate</t>
        </is>
      </c>
      <c r="E151" s="27" t="n">
        <v>45867</v>
      </c>
      <c r="F151" s="27" t="n">
        <v>45867</v>
      </c>
      <c r="G151" t="n">
        <v>87.86</v>
      </c>
    </row>
    <row r="152">
      <c r="A152" t="n">
        <v>42103</v>
      </c>
      <c r="B152" t="n">
        <v>116</v>
      </c>
      <c r="C152" t="inlineStr">
        <is>
          <t>Bar Léo - Centro</t>
        </is>
      </c>
      <c r="D152" t="inlineStr">
        <is>
          <t>Transações via Pix</t>
        </is>
      </c>
      <c r="E152" s="27" t="n">
        <v>45867</v>
      </c>
      <c r="F152" s="27" t="n">
        <v>45867</v>
      </c>
      <c r="G152" t="n">
        <v>1521.02</v>
      </c>
    </row>
    <row r="153">
      <c r="A153" t="n">
        <v>42102</v>
      </c>
      <c r="B153" t="n">
        <v>116</v>
      </c>
      <c r="C153" t="inlineStr">
        <is>
          <t>Bar Léo - Centro</t>
        </is>
      </c>
      <c r="D153" t="inlineStr">
        <is>
          <t>Saque</t>
        </is>
      </c>
      <c r="E153" s="27" t="n">
        <v>45867</v>
      </c>
      <c r="F153" s="27" t="n">
        <v>45867</v>
      </c>
      <c r="G153" t="n">
        <v>-9799.92</v>
      </c>
    </row>
    <row r="154">
      <c r="A154" t="n">
        <v>42101</v>
      </c>
      <c r="B154" t="n">
        <v>116</v>
      </c>
      <c r="C154" t="inlineStr">
        <is>
          <t>Bar Léo - Centro</t>
        </is>
      </c>
      <c r="D154" t="inlineStr">
        <is>
          <t>Ajuste - Cobrança de Taxa de Saque para Terceiros</t>
        </is>
      </c>
      <c r="E154" s="27" t="n">
        <v>45867</v>
      </c>
      <c r="F154" s="27" t="n">
        <v>45867</v>
      </c>
      <c r="G154" t="n">
        <v>-10</v>
      </c>
    </row>
    <row r="155">
      <c r="A155" t="n">
        <v>42098</v>
      </c>
      <c r="B155" t="n">
        <v>116</v>
      </c>
      <c r="C155" t="inlineStr">
        <is>
          <t>Bar Léo - Centro</t>
        </is>
      </c>
      <c r="D155" t="inlineStr">
        <is>
          <t>Taxa de sistema sobre receita de Bar</t>
        </is>
      </c>
      <c r="E155" s="27" t="n">
        <v>45867</v>
      </c>
      <c r="F155" s="27" t="n">
        <v>45866</v>
      </c>
      <c r="G155" t="n">
        <v>-39.97</v>
      </c>
    </row>
    <row r="156">
      <c r="A156" t="n">
        <v>42097</v>
      </c>
      <c r="B156" t="n">
        <v>116</v>
      </c>
      <c r="C156" t="inlineStr">
        <is>
          <t>Bar Léo - Centro</t>
        </is>
      </c>
      <c r="D156" t="inlineStr">
        <is>
          <t>Cartão de Débito integrado Zig</t>
        </is>
      </c>
      <c r="E156" s="27" t="n">
        <v>45867</v>
      </c>
      <c r="F156" s="27" t="n">
        <v>45866</v>
      </c>
      <c r="G156" t="n">
        <v>1737.29</v>
      </c>
    </row>
    <row r="157">
      <c r="A157" t="n">
        <v>40046</v>
      </c>
      <c r="B157" t="n">
        <v>116</v>
      </c>
      <c r="C157" t="inlineStr">
        <is>
          <t>Bar Léo - Centro</t>
        </is>
      </c>
      <c r="D157" t="inlineStr">
        <is>
          <t>Cartão de Crédito integrado Zig</t>
        </is>
      </c>
      <c r="E157" s="27" t="n">
        <v>45867</v>
      </c>
      <c r="F157" s="27" t="n">
        <v>45836</v>
      </c>
      <c r="G157" t="n">
        <v>7821.18</v>
      </c>
    </row>
    <row r="158">
      <c r="A158" t="n">
        <v>40045</v>
      </c>
      <c r="B158" t="n">
        <v>116</v>
      </c>
      <c r="C158" t="inlineStr">
        <is>
          <t>Bar Léo - Centro</t>
        </is>
      </c>
      <c r="D158" t="inlineStr">
        <is>
          <t>Cartão de Crédito integrado Zig</t>
        </is>
      </c>
      <c r="E158" s="27" t="n">
        <v>45867</v>
      </c>
      <c r="F158" s="27" t="n">
        <v>45836</v>
      </c>
      <c r="G158" t="n">
        <v>64.61</v>
      </c>
    </row>
    <row r="159">
      <c r="A159" t="n">
        <v>39940</v>
      </c>
      <c r="B159" t="n">
        <v>116</v>
      </c>
      <c r="C159" t="inlineStr">
        <is>
          <t>Bar Léo - Centro</t>
        </is>
      </c>
      <c r="D159" t="inlineStr">
        <is>
          <t>Cartão de Crédito integrado Zig</t>
        </is>
      </c>
      <c r="E159" s="27" t="n">
        <v>45866</v>
      </c>
      <c r="F159" s="27" t="n">
        <v>45835</v>
      </c>
      <c r="G159" t="n">
        <v>8686.459999999999</v>
      </c>
    </row>
    <row r="160">
      <c r="A160" t="n">
        <v>42094</v>
      </c>
      <c r="B160" t="n">
        <v>116</v>
      </c>
      <c r="C160" t="inlineStr">
        <is>
          <t>Bar Léo - Centro</t>
        </is>
      </c>
      <c r="D160" t="inlineStr">
        <is>
          <t>Saque</t>
        </is>
      </c>
      <c r="E160" s="27" t="n">
        <v>45866</v>
      </c>
      <c r="F160" s="27" t="n">
        <v>45866</v>
      </c>
      <c r="G160" t="n">
        <v>-36115.01</v>
      </c>
    </row>
    <row r="161">
      <c r="A161" t="n">
        <v>42093</v>
      </c>
      <c r="B161" t="n">
        <v>116</v>
      </c>
      <c r="C161" t="inlineStr">
        <is>
          <t>Bar Léo - Centro</t>
        </is>
      </c>
      <c r="D161" t="inlineStr">
        <is>
          <t>Ajuste - Cobrança de Taxa de Saque para Terceiros</t>
        </is>
      </c>
      <c r="E161" s="27" t="n">
        <v>45866</v>
      </c>
      <c r="F161" s="27" t="n">
        <v>45866</v>
      </c>
      <c r="G161" t="n">
        <v>-10</v>
      </c>
    </row>
    <row r="162">
      <c r="A162" t="n">
        <v>42096</v>
      </c>
      <c r="B162" t="n">
        <v>116</v>
      </c>
      <c r="C162" t="inlineStr">
        <is>
          <t>Bar Léo - Centro</t>
        </is>
      </c>
      <c r="D162" t="inlineStr">
        <is>
          <t>Rebate</t>
        </is>
      </c>
      <c r="E162" s="27" t="n">
        <v>45866</v>
      </c>
      <c r="F162" s="27" t="n">
        <v>45866</v>
      </c>
      <c r="G162" t="n">
        <v>39.97</v>
      </c>
    </row>
    <row r="163">
      <c r="A163" t="n">
        <v>42095</v>
      </c>
      <c r="B163" t="n">
        <v>116</v>
      </c>
      <c r="C163" t="inlineStr">
        <is>
          <t>Bar Léo - Centro</t>
        </is>
      </c>
      <c r="D163" t="inlineStr">
        <is>
          <t>Transações via Pix</t>
        </is>
      </c>
      <c r="E163" s="27" t="n">
        <v>45866</v>
      </c>
      <c r="F163" s="27" t="n">
        <v>45866</v>
      </c>
      <c r="G163" t="n">
        <v>186.84</v>
      </c>
    </row>
    <row r="164">
      <c r="A164" t="n">
        <v>42090</v>
      </c>
      <c r="B164" t="n">
        <v>116</v>
      </c>
      <c r="C164" t="inlineStr">
        <is>
          <t>Bar Léo - Centro</t>
        </is>
      </c>
      <c r="D164" t="inlineStr">
        <is>
          <t>Cartão de Débito integrado Zig</t>
        </is>
      </c>
      <c r="E164" s="27" t="n">
        <v>45865</v>
      </c>
      <c r="F164" s="27" t="n">
        <v>45864</v>
      </c>
      <c r="G164" t="n">
        <v>7654.25</v>
      </c>
    </row>
    <row r="165">
      <c r="A165" t="n">
        <v>42089</v>
      </c>
      <c r="B165" t="n">
        <v>116</v>
      </c>
      <c r="C165" t="inlineStr">
        <is>
          <t>Bar Léo - Centro</t>
        </is>
      </c>
      <c r="D165" t="inlineStr">
        <is>
          <t>Taxa de sistema sobre receita de Bar</t>
        </is>
      </c>
      <c r="E165" s="27" t="n">
        <v>45865</v>
      </c>
      <c r="F165" s="27" t="n">
        <v>45864</v>
      </c>
      <c r="G165" t="n">
        <v>-183.3</v>
      </c>
    </row>
    <row r="166">
      <c r="A166" t="n">
        <v>39832</v>
      </c>
      <c r="B166" t="n">
        <v>116</v>
      </c>
      <c r="C166" t="inlineStr">
        <is>
          <t>Bar Léo - Centro</t>
        </is>
      </c>
      <c r="D166" t="inlineStr">
        <is>
          <t>Cartão de Crédito integrado Zig</t>
        </is>
      </c>
      <c r="E166" s="27" t="n">
        <v>45865</v>
      </c>
      <c r="F166" s="27" t="n">
        <v>45834</v>
      </c>
      <c r="G166" t="n">
        <v>4781.46</v>
      </c>
    </row>
    <row r="167">
      <c r="A167" t="n">
        <v>39749</v>
      </c>
      <c r="B167" t="n">
        <v>116</v>
      </c>
      <c r="C167" t="inlineStr">
        <is>
          <t>Bar Léo - Centro</t>
        </is>
      </c>
      <c r="D167" t="inlineStr">
        <is>
          <t>Cartão de Crédito integrado Zig</t>
        </is>
      </c>
      <c r="E167" s="27" t="n">
        <v>45864</v>
      </c>
      <c r="F167" s="27" t="n">
        <v>45833</v>
      </c>
      <c r="G167" t="n">
        <v>7846.98</v>
      </c>
    </row>
    <row r="168">
      <c r="A168" t="n">
        <v>42088</v>
      </c>
      <c r="B168" t="n">
        <v>116</v>
      </c>
      <c r="C168" t="inlineStr">
        <is>
          <t>Bar Léo - Centro</t>
        </is>
      </c>
      <c r="D168" t="inlineStr">
        <is>
          <t>Rebate</t>
        </is>
      </c>
      <c r="E168" s="27" t="n">
        <v>45864</v>
      </c>
      <c r="F168" s="27" t="n">
        <v>45864</v>
      </c>
      <c r="G168" t="n">
        <v>183.3</v>
      </c>
    </row>
    <row r="169">
      <c r="A169" t="n">
        <v>42087</v>
      </c>
      <c r="B169" t="n">
        <v>116</v>
      </c>
      <c r="C169" t="inlineStr">
        <is>
          <t>Bar Léo - Centro</t>
        </is>
      </c>
      <c r="D169" t="inlineStr">
        <is>
          <t>Transações via Pix</t>
        </is>
      </c>
      <c r="E169" s="27" t="n">
        <v>45864</v>
      </c>
      <c r="F169" s="27" t="n">
        <v>45864</v>
      </c>
      <c r="G169" t="n">
        <v>1310.61</v>
      </c>
    </row>
    <row r="170">
      <c r="A170" t="n">
        <v>42085</v>
      </c>
      <c r="B170" t="n">
        <v>116</v>
      </c>
      <c r="C170" t="inlineStr">
        <is>
          <t>Bar Léo - Centro</t>
        </is>
      </c>
      <c r="D170" t="inlineStr">
        <is>
          <t>Taxa de sistema sobre receita de Bar</t>
        </is>
      </c>
      <c r="E170" s="27" t="n">
        <v>45864</v>
      </c>
      <c r="F170" s="27" t="n">
        <v>45863</v>
      </c>
      <c r="G170" t="n">
        <v>-99.22</v>
      </c>
    </row>
    <row r="171">
      <c r="A171" t="n">
        <v>42084</v>
      </c>
      <c r="B171" t="n">
        <v>116</v>
      </c>
      <c r="C171" t="inlineStr">
        <is>
          <t>Bar Léo - Centro</t>
        </is>
      </c>
      <c r="D171" t="inlineStr">
        <is>
          <t>Cartão de Débito integrado Zig</t>
        </is>
      </c>
      <c r="E171" s="27" t="n">
        <v>45864</v>
      </c>
      <c r="F171" s="27" t="n">
        <v>45863</v>
      </c>
      <c r="G171" t="n">
        <v>4501.23</v>
      </c>
    </row>
    <row r="172">
      <c r="A172" t="n">
        <v>42078</v>
      </c>
      <c r="B172" t="n">
        <v>116</v>
      </c>
      <c r="C172" t="inlineStr">
        <is>
          <t>Bar Léo - Centro</t>
        </is>
      </c>
      <c r="D172" t="inlineStr">
        <is>
          <t>Cartão de Débito integrado Zig</t>
        </is>
      </c>
      <c r="E172" s="27" t="n">
        <v>45863</v>
      </c>
      <c r="F172" s="27" t="n">
        <v>45862</v>
      </c>
      <c r="G172" t="n">
        <v>1690.2</v>
      </c>
    </row>
    <row r="173">
      <c r="A173" t="n">
        <v>42077</v>
      </c>
      <c r="B173" t="n">
        <v>116</v>
      </c>
      <c r="C173" t="inlineStr">
        <is>
          <t>Bar Léo - Centro</t>
        </is>
      </c>
      <c r="D173" t="inlineStr">
        <is>
          <t>Taxa de sistema sobre receita de Bar</t>
        </is>
      </c>
      <c r="E173" s="27" t="n">
        <v>45863</v>
      </c>
      <c r="F173" s="27" t="n">
        <v>45862</v>
      </c>
      <c r="G173" t="n">
        <v>-67.11</v>
      </c>
    </row>
    <row r="174">
      <c r="A174" t="n">
        <v>42079</v>
      </c>
      <c r="B174" t="n">
        <v>116</v>
      </c>
      <c r="C174" t="inlineStr">
        <is>
          <t>Bar Léo - Centro</t>
        </is>
      </c>
      <c r="D174" t="inlineStr">
        <is>
          <t>Cartão de Crédito integrado Zig</t>
        </is>
      </c>
      <c r="E174" s="27" t="n">
        <v>45863</v>
      </c>
      <c r="F174" s="27" t="n">
        <v>45832</v>
      </c>
      <c r="G174" t="n">
        <v>4959.16</v>
      </c>
    </row>
    <row r="175">
      <c r="A175" t="n">
        <v>42080</v>
      </c>
      <c r="B175" t="n">
        <v>116</v>
      </c>
      <c r="C175" t="inlineStr">
        <is>
          <t>Bar Léo - Centro</t>
        </is>
      </c>
      <c r="D175" t="inlineStr">
        <is>
          <t>Ajuste - Cobrança de Taxa de Saque para Terceiros</t>
        </is>
      </c>
      <c r="E175" s="27" t="n">
        <v>45863</v>
      </c>
      <c r="F175" s="27" t="n">
        <v>45863</v>
      </c>
      <c r="G175" t="n">
        <v>-10</v>
      </c>
    </row>
    <row r="176">
      <c r="A176" t="n">
        <v>42082</v>
      </c>
      <c r="B176" t="n">
        <v>116</v>
      </c>
      <c r="C176" t="inlineStr">
        <is>
          <t>Bar Léo - Centro</t>
        </is>
      </c>
      <c r="D176" t="inlineStr">
        <is>
          <t>Transações via Pix</t>
        </is>
      </c>
      <c r="E176" s="27" t="n">
        <v>45863</v>
      </c>
      <c r="F176" s="27" t="n">
        <v>45863</v>
      </c>
      <c r="G176" t="n">
        <v>1344.02</v>
      </c>
    </row>
    <row r="177">
      <c r="A177" t="n">
        <v>42083</v>
      </c>
      <c r="B177" t="n">
        <v>116</v>
      </c>
      <c r="C177" t="inlineStr">
        <is>
          <t>Bar Léo - Centro</t>
        </is>
      </c>
      <c r="D177" t="inlineStr">
        <is>
          <t>Rebate</t>
        </is>
      </c>
      <c r="E177" s="27" t="n">
        <v>45863</v>
      </c>
      <c r="F177" s="27" t="n">
        <v>45863</v>
      </c>
      <c r="G177" t="n">
        <v>99.22</v>
      </c>
    </row>
    <row r="178">
      <c r="A178" t="n">
        <v>42081</v>
      </c>
      <c r="B178" t="n">
        <v>116</v>
      </c>
      <c r="C178" t="inlineStr">
        <is>
          <t>Bar Léo - Centro</t>
        </is>
      </c>
      <c r="D178" t="inlineStr">
        <is>
          <t>Saque</t>
        </is>
      </c>
      <c r="E178" s="27" t="n">
        <v>45863</v>
      </c>
      <c r="F178" s="27" t="n">
        <v>45863</v>
      </c>
      <c r="G178" t="n">
        <v>-7767.1</v>
      </c>
    </row>
    <row r="179">
      <c r="A179" t="n">
        <v>42076</v>
      </c>
      <c r="B179" t="n">
        <v>116</v>
      </c>
      <c r="C179" t="inlineStr">
        <is>
          <t>Bar Léo - Centro</t>
        </is>
      </c>
      <c r="D179" t="inlineStr">
        <is>
          <t>Rebate</t>
        </is>
      </c>
      <c r="E179" s="27" t="n">
        <v>45862</v>
      </c>
      <c r="F179" s="27" t="n">
        <v>45862</v>
      </c>
      <c r="G179" t="n">
        <v>65.18000000000001</v>
      </c>
    </row>
    <row r="180">
      <c r="A180" t="n">
        <v>42075</v>
      </c>
      <c r="B180" t="n">
        <v>116</v>
      </c>
      <c r="C180" t="inlineStr">
        <is>
          <t>Bar Léo - Centro</t>
        </is>
      </c>
      <c r="D180" t="inlineStr">
        <is>
          <t>Transações via Pix</t>
        </is>
      </c>
      <c r="E180" s="27" t="n">
        <v>45862</v>
      </c>
      <c r="F180" s="27" t="n">
        <v>45862</v>
      </c>
      <c r="G180" t="n">
        <v>1129.67</v>
      </c>
    </row>
    <row r="181">
      <c r="A181" t="n">
        <v>42074</v>
      </c>
      <c r="B181" t="n">
        <v>116</v>
      </c>
      <c r="C181" t="inlineStr">
        <is>
          <t>Bar Léo - Centro</t>
        </is>
      </c>
      <c r="D181" t="inlineStr">
        <is>
          <t>Saque</t>
        </is>
      </c>
      <c r="E181" s="27" t="n">
        <v>45862</v>
      </c>
      <c r="F181" s="27" t="n">
        <v>45862</v>
      </c>
      <c r="G181" t="n">
        <v>-3928.95</v>
      </c>
    </row>
    <row r="182">
      <c r="A182" t="n">
        <v>42073</v>
      </c>
      <c r="B182" t="n">
        <v>116</v>
      </c>
      <c r="C182" t="inlineStr">
        <is>
          <t>Bar Léo - Centro</t>
        </is>
      </c>
      <c r="D182" t="inlineStr">
        <is>
          <t>Ajuste - Cobrança de Taxa de Saque para Terceiros</t>
        </is>
      </c>
      <c r="E182" s="27" t="n">
        <v>45862</v>
      </c>
      <c r="F182" s="27" t="n">
        <v>45862</v>
      </c>
      <c r="G182" t="n">
        <v>-10</v>
      </c>
    </row>
    <row r="183">
      <c r="A183" t="n">
        <v>42072</v>
      </c>
      <c r="B183" t="n">
        <v>116</v>
      </c>
      <c r="C183" t="inlineStr">
        <is>
          <t>Bar Léo - Centro</t>
        </is>
      </c>
      <c r="D183" t="inlineStr">
        <is>
          <t>Taxa de sistema sobre receita de Bar</t>
        </is>
      </c>
      <c r="E183" s="27" t="n">
        <v>45862</v>
      </c>
      <c r="F183" s="27" t="n">
        <v>45861</v>
      </c>
      <c r="G183" t="n">
        <v>-102.74</v>
      </c>
    </row>
    <row r="184">
      <c r="A184" t="n">
        <v>42071</v>
      </c>
      <c r="B184" t="n">
        <v>116</v>
      </c>
      <c r="C184" t="inlineStr">
        <is>
          <t>Bar Léo - Centro</t>
        </is>
      </c>
      <c r="D184" t="inlineStr">
        <is>
          <t>Cartão de Débito integrado Zig</t>
        </is>
      </c>
      <c r="E184" s="27" t="n">
        <v>45862</v>
      </c>
      <c r="F184" s="27" t="n">
        <v>45861</v>
      </c>
      <c r="G184" t="n">
        <v>3417.02</v>
      </c>
    </row>
    <row r="185">
      <c r="A185" t="n">
        <v>42069</v>
      </c>
      <c r="B185" t="n">
        <v>116</v>
      </c>
      <c r="C185" t="inlineStr">
        <is>
          <t>Bar Léo - Centro</t>
        </is>
      </c>
      <c r="D185" t="inlineStr">
        <is>
          <t>Saque</t>
        </is>
      </c>
      <c r="E185" s="27" t="n">
        <v>45861</v>
      </c>
      <c r="F185" s="27" t="n">
        <v>45861</v>
      </c>
      <c r="G185" t="n">
        <v>-4396.74</v>
      </c>
    </row>
    <row r="186">
      <c r="A186" t="n">
        <v>42070</v>
      </c>
      <c r="B186" t="n">
        <v>116</v>
      </c>
      <c r="C186" t="inlineStr">
        <is>
          <t>Bar Léo - Centro</t>
        </is>
      </c>
      <c r="D186" t="inlineStr">
        <is>
          <t>Transações via Pix</t>
        </is>
      </c>
      <c r="E186" s="27" t="n">
        <v>45861</v>
      </c>
      <c r="F186" s="27" t="n">
        <v>45861</v>
      </c>
      <c r="G186" t="n">
        <v>624.67</v>
      </c>
    </row>
    <row r="187">
      <c r="A187" t="n">
        <v>42068</v>
      </c>
      <c r="B187" t="n">
        <v>116</v>
      </c>
      <c r="C187" t="inlineStr">
        <is>
          <t>Bar Léo - Centro</t>
        </is>
      </c>
      <c r="D187" t="inlineStr">
        <is>
          <t>Ajuste - Cobrança de Taxa de Saque para Terceiros</t>
        </is>
      </c>
      <c r="E187" s="27" t="n">
        <v>45861</v>
      </c>
      <c r="F187" s="27" t="n">
        <v>45861</v>
      </c>
      <c r="G187" t="n">
        <v>-10</v>
      </c>
    </row>
    <row r="188">
      <c r="A188" t="n">
        <v>42065</v>
      </c>
      <c r="B188" t="n">
        <v>116</v>
      </c>
      <c r="C188" t="inlineStr">
        <is>
          <t>Bar Léo - Centro</t>
        </is>
      </c>
      <c r="D188" t="inlineStr">
        <is>
          <t>Cartão de Débito integrado Zig</t>
        </is>
      </c>
      <c r="E188" s="27" t="n">
        <v>45861</v>
      </c>
      <c r="F188" s="27" t="n">
        <v>45860</v>
      </c>
      <c r="G188" t="n">
        <v>2463.8</v>
      </c>
    </row>
    <row r="189">
      <c r="A189" t="n">
        <v>42064</v>
      </c>
      <c r="B189" t="n">
        <v>116</v>
      </c>
      <c r="C189" t="inlineStr">
        <is>
          <t>Bar Léo - Centro</t>
        </is>
      </c>
      <c r="D189" t="inlineStr">
        <is>
          <t>Taxa de sistema sobre receita de Bar</t>
        </is>
      </c>
      <c r="E189" s="27" t="n">
        <v>45861</v>
      </c>
      <c r="F189" s="27" t="n">
        <v>45860</v>
      </c>
      <c r="G189" t="n">
        <v>-57.34</v>
      </c>
    </row>
    <row r="190">
      <c r="A190" t="n">
        <v>39501</v>
      </c>
      <c r="B190" t="n">
        <v>116</v>
      </c>
      <c r="C190" t="inlineStr">
        <is>
          <t>Bar Léo - Centro</t>
        </is>
      </c>
      <c r="D190" t="inlineStr">
        <is>
          <t>Cartão de Crédito integrado Zig</t>
        </is>
      </c>
      <c r="E190" s="27" t="n">
        <v>45861</v>
      </c>
      <c r="F190" s="27" t="n">
        <v>45831</v>
      </c>
      <c r="G190" t="n">
        <v>1847.92</v>
      </c>
    </row>
    <row r="191">
      <c r="A191" t="n">
        <v>39500</v>
      </c>
      <c r="B191" t="n">
        <v>116</v>
      </c>
      <c r="C191" t="inlineStr">
        <is>
          <t>Bar Léo - Centro</t>
        </is>
      </c>
      <c r="D191" t="inlineStr">
        <is>
          <t>Transações via App</t>
        </is>
      </c>
      <c r="E191" s="27" t="n">
        <v>45861</v>
      </c>
      <c r="F191" s="27" t="n">
        <v>45831</v>
      </c>
      <c r="G191" t="n">
        <v>102.29</v>
      </c>
    </row>
    <row r="192">
      <c r="A192" t="n">
        <v>39404</v>
      </c>
      <c r="B192" t="n">
        <v>116</v>
      </c>
      <c r="C192" t="inlineStr">
        <is>
          <t>Bar Léo - Centro</t>
        </is>
      </c>
      <c r="D192" t="inlineStr">
        <is>
          <t>Cartão de Crédito integrado Zig</t>
        </is>
      </c>
      <c r="E192" s="27" t="n">
        <v>45860</v>
      </c>
      <c r="F192" s="27" t="n">
        <v>45829</v>
      </c>
      <c r="G192" t="n">
        <v>10050.64</v>
      </c>
    </row>
    <row r="193">
      <c r="A193" t="n">
        <v>42063</v>
      </c>
      <c r="B193" t="n">
        <v>116</v>
      </c>
      <c r="C193" t="inlineStr">
        <is>
          <t>Bar Léo - Centro</t>
        </is>
      </c>
      <c r="D193" t="inlineStr">
        <is>
          <t>Transações via Pix</t>
        </is>
      </c>
      <c r="E193" s="27" t="n">
        <v>45860</v>
      </c>
      <c r="F193" s="27" t="n">
        <v>45860</v>
      </c>
      <c r="G193" t="n">
        <v>50.07</v>
      </c>
    </row>
    <row r="194">
      <c r="A194" t="n">
        <v>42062</v>
      </c>
      <c r="B194" t="n">
        <v>116</v>
      </c>
      <c r="C194" t="inlineStr">
        <is>
          <t>Bar Léo - Centro</t>
        </is>
      </c>
      <c r="D194" t="inlineStr">
        <is>
          <t>Saque</t>
        </is>
      </c>
      <c r="E194" s="27" t="n">
        <v>45860</v>
      </c>
      <c r="F194" s="27" t="n">
        <v>45860</v>
      </c>
      <c r="G194" t="n">
        <v>-13897.36</v>
      </c>
    </row>
    <row r="195">
      <c r="A195" t="n">
        <v>42061</v>
      </c>
      <c r="B195" t="n">
        <v>116</v>
      </c>
      <c r="C195" t="inlineStr">
        <is>
          <t>Bar Léo - Centro</t>
        </is>
      </c>
      <c r="D195" t="inlineStr">
        <is>
          <t>Ajuste - Cobrança de Taxa de Saque para Terceiros</t>
        </is>
      </c>
      <c r="E195" s="27" t="n">
        <v>45860</v>
      </c>
      <c r="F195" s="27" t="n">
        <v>45860</v>
      </c>
      <c r="G195" t="n">
        <v>-10</v>
      </c>
    </row>
    <row r="196">
      <c r="A196" t="n">
        <v>42059</v>
      </c>
      <c r="B196" t="n">
        <v>116</v>
      </c>
      <c r="C196" t="inlineStr">
        <is>
          <t>Bar Léo - Centro</t>
        </is>
      </c>
      <c r="D196" t="inlineStr">
        <is>
          <t>Cartão de Débito integrado Zig</t>
        </is>
      </c>
      <c r="E196" s="27" t="n">
        <v>45860</v>
      </c>
      <c r="F196" s="27" t="n">
        <v>45859</v>
      </c>
      <c r="G196" t="n">
        <v>2579.77</v>
      </c>
    </row>
    <row r="197">
      <c r="A197" t="n">
        <v>42058</v>
      </c>
      <c r="B197" t="n">
        <v>116</v>
      </c>
      <c r="C197" t="inlineStr">
        <is>
          <t>Bar Léo - Centro</t>
        </is>
      </c>
      <c r="D197" t="inlineStr">
        <is>
          <t>Taxa de sistema sobre receita de Bar</t>
        </is>
      </c>
      <c r="E197" s="27" t="n">
        <v>45860</v>
      </c>
      <c r="F197" s="27" t="n">
        <v>45859</v>
      </c>
      <c r="G197" t="n">
        <v>-63.51</v>
      </c>
    </row>
    <row r="198">
      <c r="A198" t="n">
        <v>42055</v>
      </c>
      <c r="B198" t="n">
        <v>116</v>
      </c>
      <c r="C198" t="inlineStr">
        <is>
          <t>Bar Léo - Centro</t>
        </is>
      </c>
      <c r="D198" t="inlineStr">
        <is>
          <t>Ajuste - Cobrança de Taxa de Saque para Terceiros</t>
        </is>
      </c>
      <c r="E198" s="27" t="n">
        <v>45859</v>
      </c>
      <c r="F198" s="27" t="n">
        <v>45859</v>
      </c>
      <c r="G198" t="n">
        <v>-10</v>
      </c>
    </row>
    <row r="199">
      <c r="A199" t="n">
        <v>42056</v>
      </c>
      <c r="B199" t="n">
        <v>116</v>
      </c>
      <c r="C199" t="inlineStr">
        <is>
          <t>Bar Léo - Centro</t>
        </is>
      </c>
      <c r="D199" t="inlineStr">
        <is>
          <t>Saque</t>
        </is>
      </c>
      <c r="E199" s="27" t="n">
        <v>45859</v>
      </c>
      <c r="F199" s="27" t="n">
        <v>45859</v>
      </c>
      <c r="G199" t="n">
        <v>-37063.54</v>
      </c>
    </row>
    <row r="200">
      <c r="A200" t="n">
        <v>42057</v>
      </c>
      <c r="B200" t="n">
        <v>116</v>
      </c>
      <c r="C200" t="inlineStr">
        <is>
          <t>Bar Léo - Centro</t>
        </is>
      </c>
      <c r="D200" t="inlineStr">
        <is>
          <t>Transações via Pix</t>
        </is>
      </c>
      <c r="E200" s="27" t="n">
        <v>45859</v>
      </c>
      <c r="F200" s="27" t="n">
        <v>45859</v>
      </c>
      <c r="G200" t="n">
        <v>1340.46</v>
      </c>
    </row>
    <row r="201">
      <c r="A201" t="n">
        <v>39299</v>
      </c>
      <c r="B201" t="n">
        <v>116</v>
      </c>
      <c r="C201" t="inlineStr">
        <is>
          <t>Bar Léo - Centro</t>
        </is>
      </c>
      <c r="D201" t="inlineStr">
        <is>
          <t>Cartão de Crédito integrado Zig</t>
        </is>
      </c>
      <c r="E201" s="27" t="n">
        <v>45859</v>
      </c>
      <c r="F201" s="27" t="n">
        <v>45828</v>
      </c>
      <c r="G201" t="n">
        <v>12227.39</v>
      </c>
    </row>
    <row r="202">
      <c r="A202" t="n">
        <v>39189</v>
      </c>
      <c r="B202" t="n">
        <v>116</v>
      </c>
      <c r="C202" t="inlineStr">
        <is>
          <t>Bar Léo - Centro</t>
        </is>
      </c>
      <c r="D202" t="inlineStr">
        <is>
          <t>Cartão de Crédito integrado Zig</t>
        </is>
      </c>
      <c r="E202" s="27" t="n">
        <v>45858</v>
      </c>
      <c r="F202" s="27" t="n">
        <v>45827</v>
      </c>
      <c r="G202" t="n">
        <v>5112.18</v>
      </c>
    </row>
    <row r="203">
      <c r="A203" t="n">
        <v>42051</v>
      </c>
      <c r="B203" t="n">
        <v>116</v>
      </c>
      <c r="C203" t="inlineStr">
        <is>
          <t>Bar Léo - Centro</t>
        </is>
      </c>
      <c r="D203" t="inlineStr">
        <is>
          <t>Taxa de sistema sobre receita de Bar</t>
        </is>
      </c>
      <c r="E203" s="27" t="n">
        <v>45858</v>
      </c>
      <c r="F203" s="27" t="n">
        <v>45857</v>
      </c>
      <c r="G203" t="n">
        <v>-175.06</v>
      </c>
    </row>
    <row r="204">
      <c r="A204" t="n">
        <v>42052</v>
      </c>
      <c r="B204" t="n">
        <v>116</v>
      </c>
      <c r="C204" t="inlineStr">
        <is>
          <t>Bar Léo - Centro</t>
        </is>
      </c>
      <c r="D204" t="inlineStr">
        <is>
          <t>Cartão de Débito integrado Zig</t>
        </is>
      </c>
      <c r="E204" s="27" t="n">
        <v>45858</v>
      </c>
      <c r="F204" s="27" t="n">
        <v>45857</v>
      </c>
      <c r="G204" t="n">
        <v>5032.91</v>
      </c>
    </row>
    <row r="205">
      <c r="A205" t="n">
        <v>42047</v>
      </c>
      <c r="B205" t="n">
        <v>116</v>
      </c>
      <c r="C205" t="inlineStr">
        <is>
          <t>Bar Léo - Centro</t>
        </is>
      </c>
      <c r="D205" t="inlineStr">
        <is>
          <t>Cartão de Débito integrado Zig</t>
        </is>
      </c>
      <c r="E205" s="27" t="n">
        <v>45857</v>
      </c>
      <c r="F205" s="27" t="n">
        <v>45856</v>
      </c>
      <c r="G205" t="n">
        <v>5466.44</v>
      </c>
    </row>
    <row r="206">
      <c r="A206" t="n">
        <v>42048</v>
      </c>
      <c r="B206" t="n">
        <v>116</v>
      </c>
      <c r="C206" t="inlineStr">
        <is>
          <t>Bar Léo - Centro</t>
        </is>
      </c>
      <c r="D206" t="inlineStr">
        <is>
          <t>Taxa de sistema sobre receita de Bar</t>
        </is>
      </c>
      <c r="E206" s="27" t="n">
        <v>45857</v>
      </c>
      <c r="F206" s="27" t="n">
        <v>45856</v>
      </c>
      <c r="G206" t="n">
        <v>-145.17</v>
      </c>
    </row>
    <row r="207">
      <c r="A207" t="n">
        <v>42050</v>
      </c>
      <c r="B207" t="n">
        <v>116</v>
      </c>
      <c r="C207" t="inlineStr">
        <is>
          <t>Bar Léo - Centro</t>
        </is>
      </c>
      <c r="D207" t="inlineStr">
        <is>
          <t>Transações via Pix</t>
        </is>
      </c>
      <c r="E207" s="27" t="n">
        <v>45857</v>
      </c>
      <c r="F207" s="27" t="n">
        <v>45857</v>
      </c>
      <c r="G207" t="n">
        <v>927.46</v>
      </c>
    </row>
    <row r="208">
      <c r="A208" t="n">
        <v>39096</v>
      </c>
      <c r="B208" t="n">
        <v>116</v>
      </c>
      <c r="C208" t="inlineStr">
        <is>
          <t>Bar Léo - Centro</t>
        </is>
      </c>
      <c r="D208" t="inlineStr">
        <is>
          <t>Cartão de Crédito integrado Zig</t>
        </is>
      </c>
      <c r="E208" s="27" t="n">
        <v>45857</v>
      </c>
      <c r="F208" s="27" t="n">
        <v>45826</v>
      </c>
      <c r="G208" t="n">
        <v>6970</v>
      </c>
    </row>
    <row r="209">
      <c r="A209" t="n">
        <v>39012</v>
      </c>
      <c r="B209" t="n">
        <v>116</v>
      </c>
      <c r="C209" t="inlineStr">
        <is>
          <t>Bar Léo - Centro</t>
        </is>
      </c>
      <c r="D209" t="inlineStr">
        <is>
          <t>Cartão de Crédito integrado Zig</t>
        </is>
      </c>
      <c r="E209" s="27" t="n">
        <v>45856</v>
      </c>
      <c r="F209" s="27" t="n">
        <v>45825</v>
      </c>
      <c r="G209" t="n">
        <v>3985.04</v>
      </c>
    </row>
    <row r="210">
      <c r="A210" t="n">
        <v>42042</v>
      </c>
      <c r="B210" t="n">
        <v>116</v>
      </c>
      <c r="C210" t="inlineStr">
        <is>
          <t>Bar Léo - Centro</t>
        </is>
      </c>
      <c r="D210" t="inlineStr">
        <is>
          <t>Cartão de Débito integrado Zig</t>
        </is>
      </c>
      <c r="E210" s="27" t="n">
        <v>45856</v>
      </c>
      <c r="F210" s="27" t="n">
        <v>45855</v>
      </c>
      <c r="G210" t="n">
        <v>4094.86</v>
      </c>
    </row>
    <row r="211">
      <c r="A211" t="n">
        <v>42044</v>
      </c>
      <c r="B211" t="n">
        <v>116</v>
      </c>
      <c r="C211" t="inlineStr">
        <is>
          <t>Bar Léo - Centro</t>
        </is>
      </c>
      <c r="D211" t="inlineStr">
        <is>
          <t>Ajuste - Cobrança de Taxa de Saque para Terceiros</t>
        </is>
      </c>
      <c r="E211" s="27" t="n">
        <v>45856</v>
      </c>
      <c r="F211" s="27" t="n">
        <v>45856</v>
      </c>
      <c r="G211" t="n">
        <v>-10</v>
      </c>
    </row>
    <row r="212">
      <c r="A212" t="n">
        <v>42045</v>
      </c>
      <c r="B212" t="n">
        <v>116</v>
      </c>
      <c r="C212" t="inlineStr">
        <is>
          <t>Bar Léo - Centro</t>
        </is>
      </c>
      <c r="D212" t="inlineStr">
        <is>
          <t>Saque</t>
        </is>
      </c>
      <c r="E212" s="27" t="n">
        <v>45856</v>
      </c>
      <c r="F212" s="27" t="n">
        <v>45856</v>
      </c>
      <c r="G212" t="n">
        <v>-9171.190000000001</v>
      </c>
    </row>
    <row r="213">
      <c r="A213" t="n">
        <v>42046</v>
      </c>
      <c r="B213" t="n">
        <v>116</v>
      </c>
      <c r="C213" t="inlineStr">
        <is>
          <t>Bar Léo - Centro</t>
        </is>
      </c>
      <c r="D213" t="inlineStr">
        <is>
          <t>Transações via Pix</t>
        </is>
      </c>
      <c r="E213" s="27" t="n">
        <v>45856</v>
      </c>
      <c r="F213" s="27" t="n">
        <v>45856</v>
      </c>
      <c r="G213" t="n">
        <v>1657.39</v>
      </c>
    </row>
    <row r="214">
      <c r="A214" t="n">
        <v>42041</v>
      </c>
      <c r="B214" t="n">
        <v>116</v>
      </c>
      <c r="C214" t="inlineStr">
        <is>
          <t>Bar Léo - Centro</t>
        </is>
      </c>
      <c r="D214" t="inlineStr">
        <is>
          <t>Taxa de sistema sobre receita de Bar</t>
        </is>
      </c>
      <c r="E214" s="27" t="n">
        <v>45856</v>
      </c>
      <c r="F214" s="27" t="n">
        <v>45855</v>
      </c>
      <c r="G214" t="n">
        <v>-117.56</v>
      </c>
    </row>
    <row r="215">
      <c r="A215" t="n">
        <v>42038</v>
      </c>
      <c r="B215" t="n">
        <v>116</v>
      </c>
      <c r="C215" t="inlineStr">
        <is>
          <t>Bar Léo - Centro</t>
        </is>
      </c>
      <c r="D215" t="inlineStr">
        <is>
          <t>Ajuste - Cobrança de Taxa de Saque para Terceiros</t>
        </is>
      </c>
      <c r="E215" s="27" t="n">
        <v>45855</v>
      </c>
      <c r="F215" s="27" t="n">
        <v>45855</v>
      </c>
      <c r="G215" t="n">
        <v>-10</v>
      </c>
    </row>
    <row r="216">
      <c r="A216" t="n">
        <v>42035</v>
      </c>
      <c r="B216" t="n">
        <v>116</v>
      </c>
      <c r="C216" t="inlineStr">
        <is>
          <t>Bar Léo - Centro</t>
        </is>
      </c>
      <c r="D216" t="inlineStr">
        <is>
          <t>Cartão de Débito integrado Zig</t>
        </is>
      </c>
      <c r="E216" s="27" t="n">
        <v>45855</v>
      </c>
      <c r="F216" s="27" t="n">
        <v>45854</v>
      </c>
      <c r="G216" t="n">
        <v>5405.6</v>
      </c>
    </row>
    <row r="217">
      <c r="A217" t="n">
        <v>42036</v>
      </c>
      <c r="B217" t="n">
        <v>116</v>
      </c>
      <c r="C217" t="inlineStr">
        <is>
          <t>Bar Léo - Centro</t>
        </is>
      </c>
      <c r="D217" t="inlineStr">
        <is>
          <t>Taxa de sistema sobre receita de Bar</t>
        </is>
      </c>
      <c r="E217" s="27" t="n">
        <v>45855</v>
      </c>
      <c r="F217" s="27" t="n">
        <v>45854</v>
      </c>
      <c r="G217" t="n">
        <v>-107.96</v>
      </c>
    </row>
    <row r="218">
      <c r="A218" t="n">
        <v>42039</v>
      </c>
      <c r="B218" t="n">
        <v>116</v>
      </c>
      <c r="C218" t="inlineStr">
        <is>
          <t>Bar Léo - Centro</t>
        </is>
      </c>
      <c r="D218" t="inlineStr">
        <is>
          <t>Saque</t>
        </is>
      </c>
      <c r="E218" s="27" t="n">
        <v>45855</v>
      </c>
      <c r="F218" s="27" t="n">
        <v>45855</v>
      </c>
      <c r="G218" t="n">
        <v>-8835.23</v>
      </c>
    </row>
    <row r="219">
      <c r="A219" t="n">
        <v>42040</v>
      </c>
      <c r="B219" t="n">
        <v>116</v>
      </c>
      <c r="C219" t="inlineStr">
        <is>
          <t>Bar Léo - Centro</t>
        </is>
      </c>
      <c r="D219" t="inlineStr">
        <is>
          <t>Transações via Pix</t>
        </is>
      </c>
      <c r="E219" s="27" t="n">
        <v>45855</v>
      </c>
      <c r="F219" s="27" t="n">
        <v>45855</v>
      </c>
      <c r="G219" t="n">
        <v>1218.85</v>
      </c>
    </row>
    <row r="220">
      <c r="A220" t="n">
        <v>38919</v>
      </c>
      <c r="B220" t="n">
        <v>116</v>
      </c>
      <c r="C220" t="inlineStr">
        <is>
          <t>Bar Léo - Centro</t>
        </is>
      </c>
      <c r="D220" t="inlineStr">
        <is>
          <t>Cartão de Crédito integrado Zig</t>
        </is>
      </c>
      <c r="E220" s="27" t="n">
        <v>45855</v>
      </c>
      <c r="F220" s="27" t="n">
        <v>45824</v>
      </c>
      <c r="G220" t="n">
        <v>3132.34</v>
      </c>
    </row>
    <row r="221">
      <c r="A221" t="n">
        <v>42034</v>
      </c>
      <c r="B221" t="n">
        <v>116</v>
      </c>
      <c r="C221" t="inlineStr">
        <is>
          <t>Bar Léo - Centro</t>
        </is>
      </c>
      <c r="D221" t="inlineStr">
        <is>
          <t>Transações via Pix</t>
        </is>
      </c>
      <c r="E221" s="27" t="n">
        <v>45854</v>
      </c>
      <c r="F221" s="27" t="n">
        <v>45854</v>
      </c>
      <c r="G221" t="n">
        <v>415.25</v>
      </c>
    </row>
    <row r="222">
      <c r="A222" t="n">
        <v>42033</v>
      </c>
      <c r="B222" t="n">
        <v>116</v>
      </c>
      <c r="C222" t="inlineStr">
        <is>
          <t>Bar Léo - Centro</t>
        </is>
      </c>
      <c r="D222" t="inlineStr">
        <is>
          <t>Saque</t>
        </is>
      </c>
      <c r="E222" s="27" t="n">
        <v>45854</v>
      </c>
      <c r="F222" s="27" t="n">
        <v>45854</v>
      </c>
      <c r="G222" t="n">
        <v>-3625.12</v>
      </c>
    </row>
    <row r="223">
      <c r="A223" t="n">
        <v>42032</v>
      </c>
      <c r="B223" t="n">
        <v>116</v>
      </c>
      <c r="C223" t="inlineStr">
        <is>
          <t>Bar Léo - Centro</t>
        </is>
      </c>
      <c r="D223" t="inlineStr">
        <is>
          <t>Ajuste - Cobrança de Taxa de Saque para Terceiros</t>
        </is>
      </c>
      <c r="E223" s="27" t="n">
        <v>45854</v>
      </c>
      <c r="F223" s="27" t="n">
        <v>45854</v>
      </c>
      <c r="G223" t="n">
        <v>-10</v>
      </c>
    </row>
    <row r="224">
      <c r="A224" t="n">
        <v>42031</v>
      </c>
      <c r="B224" t="n">
        <v>116</v>
      </c>
      <c r="C224" t="inlineStr">
        <is>
          <t>Bar Léo - Centro</t>
        </is>
      </c>
      <c r="D224" t="inlineStr">
        <is>
          <t>Cartão de Débito integrado Zig</t>
        </is>
      </c>
      <c r="E224" s="27" t="n">
        <v>45854</v>
      </c>
      <c r="F224" s="27" t="n">
        <v>45853</v>
      </c>
      <c r="G224" t="n">
        <v>3318.83</v>
      </c>
    </row>
    <row r="225">
      <c r="A225" t="n">
        <v>42030</v>
      </c>
      <c r="B225" t="n">
        <v>116</v>
      </c>
      <c r="C225" t="inlineStr">
        <is>
          <t>Bar Léo - Centro</t>
        </is>
      </c>
      <c r="D225" t="inlineStr">
        <is>
          <t>Taxa de sistema sobre receita de Bar</t>
        </is>
      </c>
      <c r="E225" s="27" t="n">
        <v>45854</v>
      </c>
      <c r="F225" s="27" t="n">
        <v>45853</v>
      </c>
      <c r="G225" t="n">
        <v>-86.64</v>
      </c>
    </row>
    <row r="226">
      <c r="A226" t="n">
        <v>42029</v>
      </c>
      <c r="B226" t="n">
        <v>116</v>
      </c>
      <c r="C226" t="inlineStr">
        <is>
          <t>Bar Léo - Centro</t>
        </is>
      </c>
      <c r="D226" t="inlineStr">
        <is>
          <t>Transações via Pix</t>
        </is>
      </c>
      <c r="E226" s="27" t="n">
        <v>45853</v>
      </c>
      <c r="F226" s="27" t="n">
        <v>45853</v>
      </c>
      <c r="G226" t="n">
        <v>422.57</v>
      </c>
    </row>
    <row r="227">
      <c r="A227" t="n">
        <v>42028</v>
      </c>
      <c r="B227" t="n">
        <v>116</v>
      </c>
      <c r="C227" t="inlineStr">
        <is>
          <t>Bar Léo - Centro</t>
        </is>
      </c>
      <c r="D227" t="inlineStr">
        <is>
          <t>Taxa sobre recarga expirada</t>
        </is>
      </c>
      <c r="E227" s="27" t="n">
        <v>45853</v>
      </c>
      <c r="F227" s="27" t="n">
        <v>45853</v>
      </c>
      <c r="G227" t="n">
        <v>-19.64</v>
      </c>
    </row>
    <row r="228">
      <c r="A228" t="n">
        <v>42027</v>
      </c>
      <c r="B228" t="n">
        <v>116</v>
      </c>
      <c r="C228" t="inlineStr">
        <is>
          <t>Bar Léo - Centro</t>
        </is>
      </c>
      <c r="D228" t="inlineStr">
        <is>
          <t>Saque</t>
        </is>
      </c>
      <c r="E228" s="27" t="n">
        <v>45853</v>
      </c>
      <c r="F228" s="27" t="n">
        <v>45853</v>
      </c>
      <c r="G228" t="n">
        <v>-11141.18</v>
      </c>
    </row>
    <row r="229">
      <c r="A229" t="n">
        <v>42023</v>
      </c>
      <c r="B229" t="n">
        <v>116</v>
      </c>
      <c r="C229" t="inlineStr">
        <is>
          <t>Bar Léo - Centro</t>
        </is>
      </c>
      <c r="D229" t="inlineStr">
        <is>
          <t>Taxa de sistema sobre receita de Bar</t>
        </is>
      </c>
      <c r="E229" s="27" t="n">
        <v>45853</v>
      </c>
      <c r="F229" s="27" t="n">
        <v>45852</v>
      </c>
      <c r="G229" t="n">
        <v>-54.81</v>
      </c>
    </row>
    <row r="230">
      <c r="A230" t="n">
        <v>42024</v>
      </c>
      <c r="B230" t="n">
        <v>116</v>
      </c>
      <c r="C230" t="inlineStr">
        <is>
          <t>Bar Léo - Centro</t>
        </is>
      </c>
      <c r="D230" t="inlineStr">
        <is>
          <t>Cartão de Débito integrado Zig</t>
        </is>
      </c>
      <c r="E230" s="27" t="n">
        <v>45853</v>
      </c>
      <c r="F230" s="27" t="n">
        <v>45852</v>
      </c>
      <c r="G230" t="n">
        <v>2527.03</v>
      </c>
    </row>
    <row r="231">
      <c r="A231" t="n">
        <v>42026</v>
      </c>
      <c r="B231" t="n">
        <v>116</v>
      </c>
      <c r="C231" t="inlineStr">
        <is>
          <t>Bar Léo - Centro</t>
        </is>
      </c>
      <c r="D231" t="inlineStr">
        <is>
          <t>Ajuste - Cobrança de Taxa de Saque para Terceiros</t>
        </is>
      </c>
      <c r="E231" s="27" t="n">
        <v>45853</v>
      </c>
      <c r="F231" s="27" t="n">
        <v>45853</v>
      </c>
      <c r="G231" t="n">
        <v>-10</v>
      </c>
    </row>
    <row r="232">
      <c r="A232" t="n">
        <v>38745</v>
      </c>
      <c r="B232" t="n">
        <v>116</v>
      </c>
      <c r="C232" t="inlineStr">
        <is>
          <t>Bar Léo - Centro</t>
        </is>
      </c>
      <c r="D232" t="inlineStr">
        <is>
          <t>Cartão de Crédito integrado Zig</t>
        </is>
      </c>
      <c r="E232" s="27" t="n">
        <v>45853</v>
      </c>
      <c r="F232" s="27" t="n">
        <v>45822</v>
      </c>
      <c r="G232" t="n">
        <v>8365.809999999999</v>
      </c>
    </row>
    <row r="233">
      <c r="A233" t="n">
        <v>38641</v>
      </c>
      <c r="B233" t="n">
        <v>116</v>
      </c>
      <c r="C233" t="inlineStr">
        <is>
          <t>Bar Léo - Centro</t>
        </is>
      </c>
      <c r="D233" t="inlineStr">
        <is>
          <t>Cartão de Crédito integrado Zig</t>
        </is>
      </c>
      <c r="E233" s="27" t="n">
        <v>45852</v>
      </c>
      <c r="F233" s="27" t="n">
        <v>45821</v>
      </c>
      <c r="G233" t="n">
        <v>8908.049999999999</v>
      </c>
    </row>
    <row r="234">
      <c r="A234" t="n">
        <v>42022</v>
      </c>
      <c r="B234" t="n">
        <v>116</v>
      </c>
      <c r="C234" t="inlineStr">
        <is>
          <t>Bar Léo - Centro</t>
        </is>
      </c>
      <c r="D234" t="inlineStr">
        <is>
          <t>Transações via Pix</t>
        </is>
      </c>
      <c r="E234" s="27" t="n">
        <v>45852</v>
      </c>
      <c r="F234" s="27" t="n">
        <v>45852</v>
      </c>
      <c r="G234" t="n">
        <v>313.15</v>
      </c>
    </row>
    <row r="235">
      <c r="A235" t="n">
        <v>42021</v>
      </c>
      <c r="B235" t="n">
        <v>116</v>
      </c>
      <c r="C235" t="inlineStr">
        <is>
          <t>Bar Léo - Centro</t>
        </is>
      </c>
      <c r="D235" t="inlineStr">
        <is>
          <t>Saque</t>
        </is>
      </c>
      <c r="E235" s="27" t="n">
        <v>45852</v>
      </c>
      <c r="F235" s="27" t="n">
        <v>45852</v>
      </c>
      <c r="G235" t="n">
        <v>-35616.7</v>
      </c>
    </row>
    <row r="236">
      <c r="A236" t="n">
        <v>42020</v>
      </c>
      <c r="B236" t="n">
        <v>116</v>
      </c>
      <c r="C236" t="inlineStr">
        <is>
          <t>Bar Léo - Centro</t>
        </is>
      </c>
      <c r="D236" t="inlineStr">
        <is>
          <t>Ajuste - Cobrança de Taxa de Saque para Terceiros</t>
        </is>
      </c>
      <c r="E236" s="27" t="n">
        <v>45852</v>
      </c>
      <c r="F236" s="27" t="n">
        <v>45852</v>
      </c>
      <c r="G236" t="n">
        <v>-10</v>
      </c>
    </row>
    <row r="237">
      <c r="A237" t="n">
        <v>42017</v>
      </c>
      <c r="B237" t="n">
        <v>116</v>
      </c>
      <c r="C237" t="inlineStr">
        <is>
          <t>Bar Léo - Centro</t>
        </is>
      </c>
      <c r="D237" t="inlineStr">
        <is>
          <t>Taxa de sistema sobre receita de Bar</t>
        </is>
      </c>
      <c r="E237" s="27" t="n">
        <v>45851</v>
      </c>
      <c r="F237" s="27" t="n">
        <v>45850</v>
      </c>
      <c r="G237" t="n">
        <v>-145.55</v>
      </c>
    </row>
    <row r="238">
      <c r="A238" t="n">
        <v>42016</v>
      </c>
      <c r="B238" t="n">
        <v>116</v>
      </c>
      <c r="C238" t="inlineStr">
        <is>
          <t>Bar Léo - Centro</t>
        </is>
      </c>
      <c r="D238" t="inlineStr">
        <is>
          <t>Cartão de Débito integrado Zig</t>
        </is>
      </c>
      <c r="E238" s="27" t="n">
        <v>45851</v>
      </c>
      <c r="F238" s="27" t="n">
        <v>45850</v>
      </c>
      <c r="G238" t="n">
        <v>6017.36</v>
      </c>
    </row>
    <row r="239">
      <c r="A239" t="n">
        <v>38544</v>
      </c>
      <c r="B239" t="n">
        <v>116</v>
      </c>
      <c r="C239" t="inlineStr">
        <is>
          <t>Bar Léo - Centro</t>
        </is>
      </c>
      <c r="D239" t="inlineStr">
        <is>
          <t>Cartão de Crédito integrado Zig</t>
        </is>
      </c>
      <c r="E239" s="27" t="n">
        <v>45851</v>
      </c>
      <c r="F239" s="27" t="n">
        <v>45820</v>
      </c>
      <c r="G239" t="n">
        <v>7028.16</v>
      </c>
    </row>
    <row r="240">
      <c r="A240" t="n">
        <v>38458</v>
      </c>
      <c r="B240" t="n">
        <v>116</v>
      </c>
      <c r="C240" t="inlineStr">
        <is>
          <t>Bar Léo - Centro</t>
        </is>
      </c>
      <c r="D240" t="inlineStr">
        <is>
          <t>Cartão de Crédito integrado Zig</t>
        </is>
      </c>
      <c r="E240" s="27" t="n">
        <v>45850</v>
      </c>
      <c r="F240" s="27" t="n">
        <v>45819</v>
      </c>
      <c r="G240" t="n">
        <v>5490.68</v>
      </c>
    </row>
    <row r="241">
      <c r="A241" t="n">
        <v>42012</v>
      </c>
      <c r="B241" t="n">
        <v>116</v>
      </c>
      <c r="C241" t="inlineStr">
        <is>
          <t>Bar Léo - Centro</t>
        </is>
      </c>
      <c r="D241" t="inlineStr">
        <is>
          <t>Cartão de Débito integrado Zig</t>
        </is>
      </c>
      <c r="E241" s="27" t="n">
        <v>45850</v>
      </c>
      <c r="F241" s="27" t="n">
        <v>45849</v>
      </c>
      <c r="G241" t="n">
        <v>4980.46</v>
      </c>
    </row>
    <row r="242">
      <c r="A242" t="n">
        <v>42013</v>
      </c>
      <c r="B242" t="n">
        <v>116</v>
      </c>
      <c r="C242" t="inlineStr">
        <is>
          <t>Bar Léo - Centro</t>
        </is>
      </c>
      <c r="D242" t="inlineStr">
        <is>
          <t>Taxa de sistema sobre receita de Bar</t>
        </is>
      </c>
      <c r="E242" s="27" t="n">
        <v>45850</v>
      </c>
      <c r="F242" s="27" t="n">
        <v>45849</v>
      </c>
      <c r="G242" t="n">
        <v>-127.59</v>
      </c>
    </row>
    <row r="243">
      <c r="A243" t="n">
        <v>42015</v>
      </c>
      <c r="B243" t="n">
        <v>116</v>
      </c>
      <c r="C243" t="inlineStr">
        <is>
          <t>Bar Léo - Centro</t>
        </is>
      </c>
      <c r="D243" t="inlineStr">
        <is>
          <t>Transações via Pix</t>
        </is>
      </c>
      <c r="E243" s="27" t="n">
        <v>45850</v>
      </c>
      <c r="F243" s="27" t="n">
        <v>45850</v>
      </c>
      <c r="G243" t="n">
        <v>2127.58</v>
      </c>
    </row>
    <row r="244">
      <c r="A244" t="n">
        <v>42011</v>
      </c>
      <c r="B244" t="n">
        <v>116</v>
      </c>
      <c r="C244" t="inlineStr">
        <is>
          <t>Bar Léo - Centro</t>
        </is>
      </c>
      <c r="D244" t="inlineStr">
        <is>
          <t>Transações via Pix</t>
        </is>
      </c>
      <c r="E244" s="27" t="n">
        <v>45849</v>
      </c>
      <c r="F244" s="27" t="n">
        <v>45849</v>
      </c>
      <c r="G244" t="n">
        <v>1361.09</v>
      </c>
    </row>
    <row r="245">
      <c r="A245" t="n">
        <v>42010</v>
      </c>
      <c r="B245" t="n">
        <v>116</v>
      </c>
      <c r="C245" t="inlineStr">
        <is>
          <t>Bar Léo - Centro</t>
        </is>
      </c>
      <c r="D245" t="inlineStr">
        <is>
          <t>Taxa sobre recarga expirada</t>
        </is>
      </c>
      <c r="E245" s="27" t="n">
        <v>45849</v>
      </c>
      <c r="F245" s="27" t="n">
        <v>45849</v>
      </c>
      <c r="G245" t="n">
        <v>-13.54</v>
      </c>
    </row>
    <row r="246">
      <c r="A246" t="n">
        <v>42009</v>
      </c>
      <c r="B246" t="n">
        <v>116</v>
      </c>
      <c r="C246" t="inlineStr">
        <is>
          <t>Bar Léo - Centro</t>
        </is>
      </c>
      <c r="D246" t="inlineStr">
        <is>
          <t>Saque</t>
        </is>
      </c>
      <c r="E246" s="27" t="n">
        <v>45849</v>
      </c>
      <c r="F246" s="27" t="n">
        <v>45849</v>
      </c>
      <c r="G246" t="n">
        <v>-9595.74</v>
      </c>
    </row>
    <row r="247">
      <c r="A247" t="n">
        <v>42008</v>
      </c>
      <c r="B247" t="n">
        <v>116</v>
      </c>
      <c r="C247" t="inlineStr">
        <is>
          <t>Bar Léo - Centro</t>
        </is>
      </c>
      <c r="D247" t="inlineStr">
        <is>
          <t>Ajuste - Cobrança de Taxa de Saque para Terceiros</t>
        </is>
      </c>
      <c r="E247" s="27" t="n">
        <v>45849</v>
      </c>
      <c r="F247" s="27" t="n">
        <v>45849</v>
      </c>
      <c r="G247" t="n">
        <v>-10</v>
      </c>
    </row>
    <row r="248">
      <c r="A248" t="n">
        <v>42006</v>
      </c>
      <c r="B248" t="n">
        <v>116</v>
      </c>
      <c r="C248" t="inlineStr">
        <is>
          <t>Bar Léo - Centro</t>
        </is>
      </c>
      <c r="D248" t="inlineStr">
        <is>
          <t>Cartão de Débito integrado Zig</t>
        </is>
      </c>
      <c r="E248" s="27" t="n">
        <v>45849</v>
      </c>
      <c r="F248" s="27" t="n">
        <v>45848</v>
      </c>
      <c r="G248" t="n">
        <v>2706.38</v>
      </c>
    </row>
    <row r="249">
      <c r="A249" t="n">
        <v>42005</v>
      </c>
      <c r="B249" t="n">
        <v>116</v>
      </c>
      <c r="C249" t="inlineStr">
        <is>
          <t>Bar Léo - Centro</t>
        </is>
      </c>
      <c r="D249" t="inlineStr">
        <is>
          <t>Taxa de sistema sobre receita de Bar</t>
        </is>
      </c>
      <c r="E249" s="27" t="n">
        <v>45849</v>
      </c>
      <c r="F249" s="27" t="n">
        <v>45848</v>
      </c>
      <c r="G249" t="n">
        <v>-76.26000000000001</v>
      </c>
    </row>
    <row r="250">
      <c r="A250" t="n">
        <v>38369</v>
      </c>
      <c r="B250" t="n">
        <v>116</v>
      </c>
      <c r="C250" t="inlineStr">
        <is>
          <t>Bar Léo - Centro</t>
        </is>
      </c>
      <c r="D250" t="inlineStr">
        <is>
          <t>Cartão de Crédito integrado Zig</t>
        </is>
      </c>
      <c r="E250" s="27" t="n">
        <v>45849</v>
      </c>
      <c r="F250" s="27" t="n">
        <v>45818</v>
      </c>
      <c r="G250" t="n">
        <v>6839.14</v>
      </c>
    </row>
    <row r="251">
      <c r="A251" t="n">
        <v>38269</v>
      </c>
      <c r="B251" t="n">
        <v>116</v>
      </c>
      <c r="C251" t="inlineStr">
        <is>
          <t>Bar Léo - Centro</t>
        </is>
      </c>
      <c r="D251" t="inlineStr">
        <is>
          <t>Cartão de Crédito integrado Zig</t>
        </is>
      </c>
      <c r="E251" s="27" t="n">
        <v>45848</v>
      </c>
      <c r="F251" s="27" t="n">
        <v>45817</v>
      </c>
      <c r="G251" t="n">
        <v>1235.22</v>
      </c>
    </row>
    <row r="252">
      <c r="A252" t="n">
        <v>42003</v>
      </c>
      <c r="B252" t="n">
        <v>116</v>
      </c>
      <c r="C252" t="inlineStr">
        <is>
          <t>Bar Léo - Centro</t>
        </is>
      </c>
      <c r="D252" t="inlineStr">
        <is>
          <t>Saque</t>
        </is>
      </c>
      <c r="E252" s="27" t="n">
        <v>45848</v>
      </c>
      <c r="F252" s="27" t="n">
        <v>45848</v>
      </c>
      <c r="G252" t="n">
        <v>-11081.43</v>
      </c>
    </row>
    <row r="253">
      <c r="A253" t="n">
        <v>41999</v>
      </c>
      <c r="B253" t="n">
        <v>116</v>
      </c>
      <c r="C253" t="inlineStr">
        <is>
          <t>Bar Léo - Centro</t>
        </is>
      </c>
      <c r="D253" t="inlineStr">
        <is>
          <t>Cartão de Débito integrado Zig</t>
        </is>
      </c>
      <c r="E253" s="27" t="n">
        <v>45848</v>
      </c>
      <c r="F253" s="27" t="n">
        <v>45847</v>
      </c>
      <c r="G253" t="n">
        <v>2557.43</v>
      </c>
    </row>
    <row r="254">
      <c r="A254" t="n">
        <v>42000</v>
      </c>
      <c r="B254" t="n">
        <v>116</v>
      </c>
      <c r="C254" t="inlineStr">
        <is>
          <t>Bar Léo - Centro</t>
        </is>
      </c>
      <c r="D254" t="inlineStr">
        <is>
          <t>Taxa de sistema sobre receita de Bar</t>
        </is>
      </c>
      <c r="E254" s="27" t="n">
        <v>45848</v>
      </c>
      <c r="F254" s="27" t="n">
        <v>45847</v>
      </c>
      <c r="G254" t="n">
        <v>-91.01000000000001</v>
      </c>
    </row>
    <row r="255">
      <c r="A255" t="n">
        <v>42002</v>
      </c>
      <c r="B255" t="n">
        <v>116</v>
      </c>
      <c r="C255" t="inlineStr">
        <is>
          <t>Bar Léo - Centro</t>
        </is>
      </c>
      <c r="D255" t="inlineStr">
        <is>
          <t>Ajuste - Cobrança de Taxa de Saque para Terceiros</t>
        </is>
      </c>
      <c r="E255" s="27" t="n">
        <v>45848</v>
      </c>
      <c r="F255" s="27" t="n">
        <v>45848</v>
      </c>
      <c r="G255" t="n">
        <v>-10</v>
      </c>
    </row>
    <row r="256">
      <c r="A256" t="n">
        <v>42004</v>
      </c>
      <c r="B256" t="n">
        <v>116</v>
      </c>
      <c r="C256" t="inlineStr">
        <is>
          <t>Bar Léo - Centro</t>
        </is>
      </c>
      <c r="D256" t="inlineStr">
        <is>
          <t>Transações via Pix</t>
        </is>
      </c>
      <c r="E256" s="27" t="n">
        <v>45848</v>
      </c>
      <c r="F256" s="27" t="n">
        <v>45848</v>
      </c>
      <c r="G256" t="n">
        <v>136.48</v>
      </c>
    </row>
    <row r="257">
      <c r="A257" t="n">
        <v>41998</v>
      </c>
      <c r="B257" t="n">
        <v>116</v>
      </c>
      <c r="C257" t="inlineStr">
        <is>
          <t>Bar Léo - Centro</t>
        </is>
      </c>
      <c r="D257" t="inlineStr">
        <is>
          <t>Transações via Pix</t>
        </is>
      </c>
      <c r="E257" s="27" t="n">
        <v>45847</v>
      </c>
      <c r="F257" s="27" t="n">
        <v>45847</v>
      </c>
      <c r="G257" t="n">
        <v>1786.01</v>
      </c>
    </row>
    <row r="258">
      <c r="A258" t="n">
        <v>41997</v>
      </c>
      <c r="B258" t="n">
        <v>116</v>
      </c>
      <c r="C258" t="inlineStr">
        <is>
          <t>Bar Léo - Centro</t>
        </is>
      </c>
      <c r="D258" t="inlineStr">
        <is>
          <t>Cartão de Débito integrado Zig</t>
        </is>
      </c>
      <c r="E258" s="27" t="n">
        <v>45847</v>
      </c>
      <c r="F258" s="27" t="n">
        <v>45846</v>
      </c>
      <c r="G258" t="n">
        <v>3814.29</v>
      </c>
    </row>
    <row r="259">
      <c r="A259" t="n">
        <v>41996</v>
      </c>
      <c r="B259" t="n">
        <v>116</v>
      </c>
      <c r="C259" t="inlineStr">
        <is>
          <t>Bar Léo - Centro</t>
        </is>
      </c>
      <c r="D259" t="inlineStr">
        <is>
          <t>Taxa de sistema sobre receita de Bar</t>
        </is>
      </c>
      <c r="E259" s="27" t="n">
        <v>45847</v>
      </c>
      <c r="F259" s="27" t="n">
        <v>45846</v>
      </c>
      <c r="G259" t="n">
        <v>-92.34999999999999</v>
      </c>
    </row>
    <row r="260">
      <c r="A260" t="n">
        <v>41995</v>
      </c>
      <c r="B260" t="n">
        <v>116</v>
      </c>
      <c r="C260" t="inlineStr">
        <is>
          <t>Bar Léo - Centro</t>
        </is>
      </c>
      <c r="D260" t="inlineStr">
        <is>
          <t>Transações via Pix</t>
        </is>
      </c>
      <c r="E260" s="27" t="n">
        <v>45846</v>
      </c>
      <c r="F260" s="27" t="n">
        <v>45846</v>
      </c>
      <c r="G260" t="n">
        <v>1787.84</v>
      </c>
    </row>
    <row r="261">
      <c r="A261" t="n">
        <v>41994</v>
      </c>
      <c r="B261" t="n">
        <v>116</v>
      </c>
      <c r="C261" t="inlineStr">
        <is>
          <t>Bar Léo - Centro</t>
        </is>
      </c>
      <c r="D261" t="inlineStr">
        <is>
          <t>Taxa sobre recarga expirada</t>
        </is>
      </c>
      <c r="E261" s="27" t="n">
        <v>45846</v>
      </c>
      <c r="F261" s="27" t="n">
        <v>45846</v>
      </c>
      <c r="G261" t="n">
        <v>-6</v>
      </c>
    </row>
    <row r="262">
      <c r="A262" t="n">
        <v>41993</v>
      </c>
      <c r="B262" t="n">
        <v>116</v>
      </c>
      <c r="C262" t="inlineStr">
        <is>
          <t>Bar Léo - Centro</t>
        </is>
      </c>
      <c r="D262" t="inlineStr">
        <is>
          <t>Saque</t>
        </is>
      </c>
      <c r="E262" s="27" t="n">
        <v>45846</v>
      </c>
      <c r="F262" s="27" t="n">
        <v>45846</v>
      </c>
      <c r="G262" t="n">
        <v>-19222.5</v>
      </c>
    </row>
    <row r="263">
      <c r="A263" t="n">
        <v>41992</v>
      </c>
      <c r="B263" t="n">
        <v>116</v>
      </c>
      <c r="C263" t="inlineStr">
        <is>
          <t>Bar Léo - Centro</t>
        </is>
      </c>
      <c r="D263" t="inlineStr">
        <is>
          <t>Ajuste - Cobrança de Taxa de Saque para Terceiros</t>
        </is>
      </c>
      <c r="E263" s="27" t="n">
        <v>45846</v>
      </c>
      <c r="F263" s="27" t="n">
        <v>45846</v>
      </c>
      <c r="G263" t="n">
        <v>-10</v>
      </c>
    </row>
    <row r="264">
      <c r="A264" t="n">
        <v>41990</v>
      </c>
      <c r="B264" t="n">
        <v>116</v>
      </c>
      <c r="C264" t="inlineStr">
        <is>
          <t>Bar Léo - Centro</t>
        </is>
      </c>
      <c r="D264" t="inlineStr">
        <is>
          <t>Cartão de Débito integrado Zig</t>
        </is>
      </c>
      <c r="E264" s="27" t="n">
        <v>45846</v>
      </c>
      <c r="F264" s="27" t="n">
        <v>45845</v>
      </c>
      <c r="G264" t="n">
        <v>3290.44</v>
      </c>
    </row>
    <row r="265">
      <c r="A265" t="n">
        <v>41989</v>
      </c>
      <c r="B265" t="n">
        <v>116</v>
      </c>
      <c r="C265" t="inlineStr">
        <is>
          <t>Bar Léo - Centro</t>
        </is>
      </c>
      <c r="D265" t="inlineStr">
        <is>
          <t>Taxa de sistema sobre receita de Bar</t>
        </is>
      </c>
      <c r="E265" s="27" t="n">
        <v>45846</v>
      </c>
      <c r="F265" s="27" t="n">
        <v>45845</v>
      </c>
      <c r="G265" t="n">
        <v>-88.76000000000001</v>
      </c>
    </row>
    <row r="266">
      <c r="A266" t="n">
        <v>41988</v>
      </c>
      <c r="B266" t="n">
        <v>116</v>
      </c>
      <c r="C266" t="inlineStr">
        <is>
          <t>Bar Léo - Centro</t>
        </is>
      </c>
      <c r="D266" t="inlineStr">
        <is>
          <t>Cartão de Débito integrado Zig</t>
        </is>
      </c>
      <c r="E266" s="27" t="n">
        <v>45846</v>
      </c>
      <c r="F266" s="27" t="n">
        <v>45845</v>
      </c>
      <c r="G266" t="n">
        <v>15.55</v>
      </c>
    </row>
    <row r="267">
      <c r="A267" t="n">
        <v>41987</v>
      </c>
      <c r="B267" t="n">
        <v>116</v>
      </c>
      <c r="C267" t="inlineStr">
        <is>
          <t>Bar Léo - Centro</t>
        </is>
      </c>
      <c r="D267" t="inlineStr">
        <is>
          <t>Taxa de sistema sobre receita de Bar</t>
        </is>
      </c>
      <c r="E267" s="27" t="n">
        <v>45846</v>
      </c>
      <c r="F267" s="27" t="n">
        <v>45845</v>
      </c>
      <c r="G267" t="n">
        <v>-0.13</v>
      </c>
    </row>
    <row r="268">
      <c r="A268" t="n">
        <v>38106</v>
      </c>
      <c r="B268" t="n">
        <v>116</v>
      </c>
      <c r="C268" t="inlineStr">
        <is>
          <t>Bar Léo - Centro</t>
        </is>
      </c>
      <c r="D268" t="inlineStr">
        <is>
          <t>Cartão de Crédito integrado Zig</t>
        </is>
      </c>
      <c r="E268" s="27" t="n">
        <v>45846</v>
      </c>
      <c r="F268" s="27" t="n">
        <v>45815</v>
      </c>
      <c r="G268" t="n">
        <v>14834.34</v>
      </c>
    </row>
    <row r="269">
      <c r="A269" t="n">
        <v>37555</v>
      </c>
      <c r="B269" t="n">
        <v>116</v>
      </c>
      <c r="C269" t="inlineStr">
        <is>
          <t>Bar Léo - Centro</t>
        </is>
      </c>
      <c r="D269" t="inlineStr">
        <is>
          <t>Cartão de Crédito integrado Zig</t>
        </is>
      </c>
      <c r="E269" s="27" t="n">
        <v>45845</v>
      </c>
      <c r="F269" s="27" t="n">
        <v>45814</v>
      </c>
      <c r="G269" t="n">
        <v>7769.19</v>
      </c>
    </row>
    <row r="270">
      <c r="A270" t="n">
        <v>41985</v>
      </c>
      <c r="B270" t="n">
        <v>116</v>
      </c>
      <c r="C270" t="inlineStr">
        <is>
          <t>Bar Léo - Centro</t>
        </is>
      </c>
      <c r="D270" t="inlineStr">
        <is>
          <t>Saque</t>
        </is>
      </c>
      <c r="E270" s="27" t="n">
        <v>45845</v>
      </c>
      <c r="F270" s="27" t="n">
        <v>45845</v>
      </c>
      <c r="G270" t="n">
        <v>-31331.62</v>
      </c>
    </row>
    <row r="271">
      <c r="A271" t="n">
        <v>41984</v>
      </c>
      <c r="B271" t="n">
        <v>116</v>
      </c>
      <c r="C271" t="inlineStr">
        <is>
          <t>Bar Léo - Centro</t>
        </is>
      </c>
      <c r="D271" t="inlineStr">
        <is>
          <t>Ajuste - Cobrança de Taxa de Saque para Terceiros</t>
        </is>
      </c>
      <c r="E271" s="27" t="n">
        <v>45845</v>
      </c>
      <c r="F271" s="27" t="n">
        <v>45845</v>
      </c>
      <c r="G271" t="n">
        <v>-10</v>
      </c>
    </row>
    <row r="272">
      <c r="A272" t="n">
        <v>41986</v>
      </c>
      <c r="B272" t="n">
        <v>116</v>
      </c>
      <c r="C272" t="inlineStr">
        <is>
          <t>Bar Léo - Centro</t>
        </is>
      </c>
      <c r="D272" t="inlineStr">
        <is>
          <t>Transações via Pix</t>
        </is>
      </c>
      <c r="E272" s="27" t="n">
        <v>45845</v>
      </c>
      <c r="F272" s="27" t="n">
        <v>45845</v>
      </c>
      <c r="G272" t="n">
        <v>1281.06</v>
      </c>
    </row>
    <row r="273">
      <c r="A273" t="n">
        <v>41981</v>
      </c>
      <c r="B273" t="n">
        <v>116</v>
      </c>
      <c r="C273" t="inlineStr">
        <is>
          <t>Bar Léo - Centro</t>
        </is>
      </c>
      <c r="D273" t="inlineStr">
        <is>
          <t>Taxa de sistema sobre receita de Bar</t>
        </is>
      </c>
      <c r="E273" s="27" t="n">
        <v>45844</v>
      </c>
      <c r="F273" s="27" t="n">
        <v>45843</v>
      </c>
      <c r="G273" t="n">
        <v>-152.59</v>
      </c>
    </row>
    <row r="274">
      <c r="A274" t="n">
        <v>41980</v>
      </c>
      <c r="B274" t="n">
        <v>116</v>
      </c>
      <c r="C274" t="inlineStr">
        <is>
          <t>Bar Léo - Centro</t>
        </is>
      </c>
      <c r="D274" t="inlineStr">
        <is>
          <t>Taxa de sistema sobre receita de Bar</t>
        </is>
      </c>
      <c r="E274" s="27" t="n">
        <v>45844</v>
      </c>
      <c r="F274" s="27" t="n">
        <v>45843</v>
      </c>
      <c r="G274" t="n">
        <v>-2.84</v>
      </c>
    </row>
    <row r="275">
      <c r="A275" t="n">
        <v>41979</v>
      </c>
      <c r="B275" t="n">
        <v>116</v>
      </c>
      <c r="C275" t="inlineStr">
        <is>
          <t>Bar Léo - Centro</t>
        </is>
      </c>
      <c r="D275" t="inlineStr">
        <is>
          <t>Cartão de Débito integrado Zig</t>
        </is>
      </c>
      <c r="E275" s="27" t="n">
        <v>45844</v>
      </c>
      <c r="F275" s="27" t="n">
        <v>45843</v>
      </c>
      <c r="G275" t="n">
        <v>5358.33</v>
      </c>
    </row>
    <row r="276">
      <c r="A276" t="n">
        <v>37455</v>
      </c>
      <c r="B276" t="n">
        <v>116</v>
      </c>
      <c r="C276" t="inlineStr">
        <is>
          <t>Bar Léo - Centro</t>
        </is>
      </c>
      <c r="D276" t="inlineStr">
        <is>
          <t>Cartão de Crédito integrado Zig</t>
        </is>
      </c>
      <c r="E276" s="27" t="n">
        <v>45844</v>
      </c>
      <c r="F276" s="27" t="n">
        <v>45813</v>
      </c>
      <c r="G276" t="n">
        <v>4711.29</v>
      </c>
    </row>
    <row r="277">
      <c r="A277" t="n">
        <v>37370</v>
      </c>
      <c r="B277" t="n">
        <v>116</v>
      </c>
      <c r="C277" t="inlineStr">
        <is>
          <t>Bar Léo - Centro</t>
        </is>
      </c>
      <c r="D277" t="inlineStr">
        <is>
          <t>Cartão de Crédito integrado Zig</t>
        </is>
      </c>
      <c r="E277" s="27" t="n">
        <v>45843</v>
      </c>
      <c r="F277" s="27" t="n">
        <v>45812</v>
      </c>
      <c r="G277" t="n">
        <v>5951.15</v>
      </c>
    </row>
    <row r="278">
      <c r="A278" t="n">
        <v>41974</v>
      </c>
      <c r="B278" t="n">
        <v>116</v>
      </c>
      <c r="C278" t="inlineStr">
        <is>
          <t>Bar Léo - Centro</t>
        </is>
      </c>
      <c r="D278" t="inlineStr">
        <is>
          <t>Taxa de sistema sobre receita de Bar</t>
        </is>
      </c>
      <c r="E278" s="27" t="n">
        <v>45843</v>
      </c>
      <c r="F278" s="27" t="n">
        <v>45842</v>
      </c>
      <c r="G278" t="n">
        <v>-135.66</v>
      </c>
    </row>
    <row r="279">
      <c r="A279" t="n">
        <v>41973</v>
      </c>
      <c r="B279" t="n">
        <v>116</v>
      </c>
      <c r="C279" t="inlineStr">
        <is>
          <t>Bar Léo - Centro</t>
        </is>
      </c>
      <c r="D279" t="inlineStr">
        <is>
          <t>Cartão de Débito integrado Zig</t>
        </is>
      </c>
      <c r="E279" s="27" t="n">
        <v>45843</v>
      </c>
      <c r="F279" s="27" t="n">
        <v>45842</v>
      </c>
      <c r="G279" t="n">
        <v>4044.72</v>
      </c>
    </row>
    <row r="280">
      <c r="A280" t="n">
        <v>41976</v>
      </c>
      <c r="B280" t="n">
        <v>116</v>
      </c>
      <c r="C280" t="inlineStr">
        <is>
          <t>Bar Léo - Centro</t>
        </is>
      </c>
      <c r="D280" t="inlineStr">
        <is>
          <t>Taxa sobre recarga expirada</t>
        </is>
      </c>
      <c r="E280" s="27" t="n">
        <v>45843</v>
      </c>
      <c r="F280" s="27" t="n">
        <v>45843</v>
      </c>
      <c r="G280" t="n">
        <v>-13.92</v>
      </c>
    </row>
    <row r="281">
      <c r="A281" t="n">
        <v>41977</v>
      </c>
      <c r="B281" t="n">
        <v>116</v>
      </c>
      <c r="C281" t="inlineStr">
        <is>
          <t>Bar Léo - Centro</t>
        </is>
      </c>
      <c r="D281" t="inlineStr">
        <is>
          <t>Transações via Pix</t>
        </is>
      </c>
      <c r="E281" s="27" t="n">
        <v>45843</v>
      </c>
      <c r="F281" s="27" t="n">
        <v>45843</v>
      </c>
      <c r="G281" t="n">
        <v>352.16</v>
      </c>
    </row>
    <row r="282">
      <c r="A282" t="n">
        <v>41978</v>
      </c>
      <c r="B282" t="n">
        <v>116</v>
      </c>
      <c r="C282" t="inlineStr">
        <is>
          <t>Bar Léo - Centro</t>
        </is>
      </c>
      <c r="D282" t="inlineStr">
        <is>
          <t>Transações via Pix</t>
        </is>
      </c>
      <c r="E282" s="27" t="n">
        <v>45843</v>
      </c>
      <c r="F282" s="27" t="n">
        <v>45843</v>
      </c>
      <c r="G282" t="n">
        <v>1672</v>
      </c>
    </row>
    <row r="283">
      <c r="A283" t="n">
        <v>41972</v>
      </c>
      <c r="B283" t="n">
        <v>116</v>
      </c>
      <c r="C283" t="inlineStr">
        <is>
          <t>Bar Léo - Centro</t>
        </is>
      </c>
      <c r="D283" t="inlineStr">
        <is>
          <t>Transações via Pix</t>
        </is>
      </c>
      <c r="E283" s="27" t="n">
        <v>45842</v>
      </c>
      <c r="F283" s="27" t="n">
        <v>45842</v>
      </c>
      <c r="G283" t="n">
        <v>1787.79</v>
      </c>
    </row>
    <row r="284">
      <c r="A284" t="n">
        <v>41971</v>
      </c>
      <c r="B284" t="n">
        <v>116</v>
      </c>
      <c r="C284" t="inlineStr">
        <is>
          <t>Bar Léo - Centro</t>
        </is>
      </c>
      <c r="D284" t="inlineStr">
        <is>
          <t>Saque</t>
        </is>
      </c>
      <c r="E284" s="27" t="n">
        <v>45842</v>
      </c>
      <c r="F284" s="27" t="n">
        <v>45842</v>
      </c>
      <c r="G284" t="n">
        <v>-6822.07</v>
      </c>
    </row>
    <row r="285">
      <c r="A285" t="n">
        <v>41970</v>
      </c>
      <c r="B285" t="n">
        <v>116</v>
      </c>
      <c r="C285" t="inlineStr">
        <is>
          <t>Bar Léo - Centro</t>
        </is>
      </c>
      <c r="D285" t="inlineStr">
        <is>
          <t>Ajuste - Cobrança de Taxa de Saque para Terceiros</t>
        </is>
      </c>
      <c r="E285" s="27" t="n">
        <v>45842</v>
      </c>
      <c r="F285" s="27" t="n">
        <v>45842</v>
      </c>
      <c r="G285" t="n">
        <v>-10</v>
      </c>
    </row>
    <row r="286">
      <c r="A286" t="n">
        <v>41968</v>
      </c>
      <c r="B286" t="n">
        <v>116</v>
      </c>
      <c r="C286" t="inlineStr">
        <is>
          <t>Bar Léo - Centro</t>
        </is>
      </c>
      <c r="D286" t="inlineStr">
        <is>
          <t>Cartão de Débito integrado Zig</t>
        </is>
      </c>
      <c r="E286" s="27" t="n">
        <v>45842</v>
      </c>
      <c r="F286" s="27" t="n">
        <v>45841</v>
      </c>
      <c r="G286" t="n">
        <v>2116.8</v>
      </c>
    </row>
    <row r="287">
      <c r="A287" t="n">
        <v>41967</v>
      </c>
      <c r="B287" t="n">
        <v>116</v>
      </c>
      <c r="C287" t="inlineStr">
        <is>
          <t>Bar Léo - Centro</t>
        </is>
      </c>
      <c r="D287" t="inlineStr">
        <is>
          <t>Taxa de sistema sobre receita de Bar</t>
        </is>
      </c>
      <c r="E287" s="27" t="n">
        <v>45842</v>
      </c>
      <c r="F287" s="27" t="n">
        <v>45841</v>
      </c>
      <c r="G287" t="n">
        <v>-54.99</v>
      </c>
    </row>
    <row r="288">
      <c r="A288" t="n">
        <v>37287</v>
      </c>
      <c r="B288" t="n">
        <v>116</v>
      </c>
      <c r="C288" t="inlineStr">
        <is>
          <t>Bar Léo - Centro</t>
        </is>
      </c>
      <c r="D288" t="inlineStr">
        <is>
          <t>Cartão de Crédito integrado Zig</t>
        </is>
      </c>
      <c r="E288" s="27" t="n">
        <v>45842</v>
      </c>
      <c r="F288" s="27" t="n">
        <v>45811</v>
      </c>
      <c r="G288" t="n">
        <v>3952.51</v>
      </c>
    </row>
    <row r="289">
      <c r="A289" t="n">
        <v>37916</v>
      </c>
      <c r="B289" t="n">
        <v>116</v>
      </c>
      <c r="C289" t="inlineStr">
        <is>
          <t>Bar Léo - Centro</t>
        </is>
      </c>
      <c r="D289" t="inlineStr">
        <is>
          <t>Cartão de Crédito integrado Zig</t>
        </is>
      </c>
      <c r="E289" s="27" t="n">
        <v>45841</v>
      </c>
      <c r="F289" s="27" t="n">
        <v>45810</v>
      </c>
      <c r="G289" t="n">
        <v>3088.99</v>
      </c>
    </row>
    <row r="290">
      <c r="A290" t="n">
        <v>41965</v>
      </c>
      <c r="B290" t="n">
        <v>116</v>
      </c>
      <c r="C290" t="inlineStr">
        <is>
          <t>Bar Léo - Centro</t>
        </is>
      </c>
      <c r="D290" t="inlineStr">
        <is>
          <t>Saque</t>
        </is>
      </c>
      <c r="E290" s="27" t="n">
        <v>45841</v>
      </c>
      <c r="F290" s="27" t="n">
        <v>45841</v>
      </c>
      <c r="G290" t="n">
        <v>-7190.71</v>
      </c>
    </row>
    <row r="291">
      <c r="A291" t="n">
        <v>41961</v>
      </c>
      <c r="B291" t="n">
        <v>116</v>
      </c>
      <c r="C291" t="inlineStr">
        <is>
          <t>Bar Léo - Centro</t>
        </is>
      </c>
      <c r="D291" t="inlineStr">
        <is>
          <t>Taxa de sistema sobre receita de Bar</t>
        </is>
      </c>
      <c r="E291" s="27" t="n">
        <v>45841</v>
      </c>
      <c r="F291" s="27" t="n">
        <v>45840</v>
      </c>
      <c r="G291" t="n">
        <v>-71.81999999999999</v>
      </c>
    </row>
    <row r="292">
      <c r="A292" t="n">
        <v>41962</v>
      </c>
      <c r="B292" t="n">
        <v>116</v>
      </c>
      <c r="C292" t="inlineStr">
        <is>
          <t>Bar Léo - Centro</t>
        </is>
      </c>
      <c r="D292" t="inlineStr">
        <is>
          <t>Cartão de Débito integrado Zig</t>
        </is>
      </c>
      <c r="E292" s="27" t="n">
        <v>45841</v>
      </c>
      <c r="F292" s="27" t="n">
        <v>45840</v>
      </c>
      <c r="G292" t="n">
        <v>2747.21</v>
      </c>
    </row>
    <row r="293">
      <c r="A293" t="n">
        <v>41964</v>
      </c>
      <c r="B293" t="n">
        <v>116</v>
      </c>
      <c r="C293" t="inlineStr">
        <is>
          <t>Bar Léo - Centro</t>
        </is>
      </c>
      <c r="D293" t="inlineStr">
        <is>
          <t>Ajuste - Cobrança de Taxa de Saque para Terceiros</t>
        </is>
      </c>
      <c r="E293" s="27" t="n">
        <v>45841</v>
      </c>
      <c r="F293" s="27" t="n">
        <v>45841</v>
      </c>
      <c r="G293" t="n">
        <v>-10</v>
      </c>
    </row>
    <row r="294">
      <c r="A294" t="n">
        <v>41966</v>
      </c>
      <c r="B294" t="n">
        <v>116</v>
      </c>
      <c r="C294" t="inlineStr">
        <is>
          <t>Bar Léo - Centro</t>
        </is>
      </c>
      <c r="D294" t="inlineStr">
        <is>
          <t>Transações via Pix</t>
        </is>
      </c>
      <c r="E294" s="27" t="n">
        <v>45841</v>
      </c>
      <c r="F294" s="27" t="n">
        <v>45841</v>
      </c>
      <c r="G294" t="n">
        <v>817.75</v>
      </c>
    </row>
    <row r="295">
      <c r="A295" t="n">
        <v>41960</v>
      </c>
      <c r="B295" t="n">
        <v>116</v>
      </c>
      <c r="C295" t="inlineStr">
        <is>
          <t>Bar Léo - Centro</t>
        </is>
      </c>
      <c r="D295" t="inlineStr">
        <is>
          <t>Transações via Pix</t>
        </is>
      </c>
      <c r="E295" s="27" t="n">
        <v>45840</v>
      </c>
      <c r="F295" s="27" t="n">
        <v>45840</v>
      </c>
      <c r="G295" t="n">
        <v>1436.33</v>
      </c>
    </row>
    <row r="296">
      <c r="A296" t="n">
        <v>41959</v>
      </c>
      <c r="B296" t="n">
        <v>116</v>
      </c>
      <c r="C296" t="inlineStr">
        <is>
          <t>Bar Léo - Centro</t>
        </is>
      </c>
      <c r="D296" t="inlineStr">
        <is>
          <t>Saque</t>
        </is>
      </c>
      <c r="E296" s="27" t="n">
        <v>45840</v>
      </c>
      <c r="F296" s="27" t="n">
        <v>45840</v>
      </c>
      <c r="G296" t="n">
        <v>-2810.13</v>
      </c>
    </row>
    <row r="297">
      <c r="A297" t="n">
        <v>41958</v>
      </c>
      <c r="B297" t="n">
        <v>116</v>
      </c>
      <c r="C297" t="inlineStr">
        <is>
          <t>Bar Léo - Centro</t>
        </is>
      </c>
      <c r="D297" t="inlineStr">
        <is>
          <t>Ajuste - Cobrança de Taxa de Saque para Terceiros</t>
        </is>
      </c>
      <c r="E297" s="27" t="n">
        <v>45840</v>
      </c>
      <c r="F297" s="27" t="n">
        <v>45840</v>
      </c>
      <c r="G297" t="n">
        <v>-10</v>
      </c>
    </row>
    <row r="298">
      <c r="A298" t="n">
        <v>41957</v>
      </c>
      <c r="B298" t="n">
        <v>116</v>
      </c>
      <c r="C298" t="inlineStr">
        <is>
          <t>Bar Léo - Centro</t>
        </is>
      </c>
      <c r="D298" t="inlineStr">
        <is>
          <t>Taxa de sistema sobre receita de Bar</t>
        </is>
      </c>
      <c r="E298" s="27" t="n">
        <v>45840</v>
      </c>
      <c r="F298" s="27" t="n">
        <v>45839</v>
      </c>
      <c r="G298" t="n">
        <v>-47.73</v>
      </c>
    </row>
    <row r="299">
      <c r="A299" t="n">
        <v>41956</v>
      </c>
      <c r="B299" t="n">
        <v>116</v>
      </c>
      <c r="C299" t="inlineStr">
        <is>
          <t>Bar Léo - Centro</t>
        </is>
      </c>
      <c r="D299" t="inlineStr">
        <is>
          <t>Cartão de Débito integrado Zig</t>
        </is>
      </c>
      <c r="E299" s="27" t="n">
        <v>45840</v>
      </c>
      <c r="F299" s="27" t="n">
        <v>45839</v>
      </c>
      <c r="G299" t="n">
        <v>2329.89</v>
      </c>
    </row>
    <row r="300">
      <c r="A300" t="n">
        <v>41946</v>
      </c>
      <c r="B300" t="n">
        <v>116</v>
      </c>
      <c r="C300" t="inlineStr">
        <is>
          <t>Bar Léo - Centro</t>
        </is>
      </c>
      <c r="D300" t="inlineStr">
        <is>
          <t>Saldo Inicial</t>
        </is>
      </c>
      <c r="E300" s="27" t="n">
        <v>45839</v>
      </c>
      <c r="F300" s="27" t="n">
        <v>45839</v>
      </c>
      <c r="G300" t="n">
        <v>1108.85</v>
      </c>
    </row>
    <row r="301">
      <c r="A301" t="n">
        <v>41950</v>
      </c>
      <c r="B301" t="n">
        <v>116</v>
      </c>
      <c r="C301" t="inlineStr">
        <is>
          <t>Bar Léo - Centro</t>
        </is>
      </c>
      <c r="D301" t="inlineStr">
        <is>
          <t>Cobrança geral - Z0101 - Ref.:2 Pdv's R$20 cada</t>
        </is>
      </c>
      <c r="E301" s="27" t="n">
        <v>45839</v>
      </c>
      <c r="F301" s="27" t="n">
        <v>45839</v>
      </c>
      <c r="G301" t="n">
        <v>-40</v>
      </c>
    </row>
    <row r="302">
      <c r="A302" t="n">
        <v>41951</v>
      </c>
      <c r="B302" t="n">
        <v>116</v>
      </c>
      <c r="C302" t="inlineStr">
        <is>
          <t>Bar Léo - Centro</t>
        </is>
      </c>
      <c r="D302" t="inlineStr">
        <is>
          <t>Cobrança geral - Z0101 - Ref.:8 Smartpos R$20 cada</t>
        </is>
      </c>
      <c r="E302" s="27" t="n">
        <v>45839</v>
      </c>
      <c r="F302" s="27" t="n">
        <v>45839</v>
      </c>
      <c r="G302" t="n">
        <v>-160</v>
      </c>
    </row>
    <row r="303">
      <c r="A303" t="n">
        <v>41952</v>
      </c>
      <c r="B303" t="n">
        <v>116</v>
      </c>
      <c r="C303" t="inlineStr">
        <is>
          <t>Bar Léo - Centro</t>
        </is>
      </c>
      <c r="D303" t="inlineStr">
        <is>
          <t>Cobrança geral - Z0101 - Aluguel de 3 PDVs a R$20 cada</t>
        </is>
      </c>
      <c r="E303" s="27" t="n">
        <v>45839</v>
      </c>
      <c r="F303" s="27" t="n">
        <v>45839</v>
      </c>
      <c r="G303" t="n">
        <v>-60</v>
      </c>
    </row>
    <row r="304">
      <c r="A304" t="n">
        <v>41953</v>
      </c>
      <c r="B304" t="n">
        <v>116</v>
      </c>
      <c r="C304" t="inlineStr">
        <is>
          <t>Bar Léo - Centro</t>
        </is>
      </c>
      <c r="D304" t="inlineStr">
        <is>
          <t>Ajuste - Cobrança de Taxa de Saque para Terceiros</t>
        </is>
      </c>
      <c r="E304" s="27" t="n">
        <v>45839</v>
      </c>
      <c r="F304" s="27" t="n">
        <v>45839</v>
      </c>
      <c r="G304" t="n">
        <v>-10</v>
      </c>
    </row>
    <row r="305">
      <c r="A305" t="n">
        <v>41954</v>
      </c>
      <c r="B305" t="n">
        <v>116</v>
      </c>
      <c r="C305" t="inlineStr">
        <is>
          <t>Bar Léo - Centro</t>
        </is>
      </c>
      <c r="D305" t="inlineStr">
        <is>
          <t>Saque</t>
        </is>
      </c>
      <c r="E305" s="27" t="n">
        <v>45839</v>
      </c>
      <c r="F305" s="27" t="n">
        <v>45839</v>
      </c>
      <c r="G305" t="n">
        <v>-13627.83</v>
      </c>
    </row>
    <row r="306">
      <c r="A306" t="n">
        <v>41955</v>
      </c>
      <c r="B306" t="n">
        <v>116</v>
      </c>
      <c r="C306" t="inlineStr">
        <is>
          <t>Bar Léo - Centro</t>
        </is>
      </c>
      <c r="D306" t="inlineStr">
        <is>
          <t>Transações via Pix</t>
        </is>
      </c>
      <c r="E306" s="27" t="n">
        <v>45839</v>
      </c>
      <c r="F306" s="27" t="n">
        <v>45839</v>
      </c>
      <c r="G306" t="n">
        <v>537.97</v>
      </c>
    </row>
    <row r="307">
      <c r="A307" t="n">
        <v>37901</v>
      </c>
      <c r="B307" t="n">
        <v>116</v>
      </c>
      <c r="C307" t="inlineStr">
        <is>
          <t>Bar Léo - Centro</t>
        </is>
      </c>
      <c r="D307" t="inlineStr">
        <is>
          <t>Cartão de Débito integrado Zig</t>
        </is>
      </c>
      <c r="E307" s="27" t="n">
        <v>45839</v>
      </c>
      <c r="F307" s="27" t="n">
        <v>45838</v>
      </c>
      <c r="G307" t="n">
        <v>2266.51</v>
      </c>
    </row>
    <row r="308">
      <c r="A308" t="n">
        <v>37900</v>
      </c>
      <c r="B308" t="n">
        <v>116</v>
      </c>
      <c r="C308" t="inlineStr">
        <is>
          <t>Bar Léo - Centro</t>
        </is>
      </c>
      <c r="D308" t="inlineStr">
        <is>
          <t>Taxa de sistema sobre receita de Bar</t>
        </is>
      </c>
      <c r="E308" s="27" t="n">
        <v>45839</v>
      </c>
      <c r="F308" s="27" t="n">
        <v>45838</v>
      </c>
      <c r="G308" t="n">
        <v>-47</v>
      </c>
    </row>
    <row r="309">
      <c r="A309" t="n">
        <v>31725</v>
      </c>
      <c r="B309" t="n">
        <v>116</v>
      </c>
      <c r="C309" t="inlineStr">
        <is>
          <t>Bar Léo - Centro</t>
        </is>
      </c>
      <c r="D309" t="inlineStr">
        <is>
          <t>Cartão de Crédito integrado Zig</t>
        </is>
      </c>
      <c r="E309" s="27" t="n">
        <v>45839</v>
      </c>
      <c r="F309" s="27" t="n">
        <v>45808</v>
      </c>
      <c r="G309" t="n">
        <v>10569.47</v>
      </c>
    </row>
    <row r="310">
      <c r="A310" t="n">
        <v>31603</v>
      </c>
      <c r="B310" t="n">
        <v>116</v>
      </c>
      <c r="C310" t="inlineStr">
        <is>
          <t>Bar Léo - Centro</t>
        </is>
      </c>
      <c r="D310" t="inlineStr">
        <is>
          <t>Cartão de Crédito integrado Zig</t>
        </is>
      </c>
      <c r="E310" s="27" t="n">
        <v>45838</v>
      </c>
      <c r="F310" s="27" t="n">
        <v>45807</v>
      </c>
      <c r="G310" t="n">
        <v>13098.94</v>
      </c>
    </row>
    <row r="311">
      <c r="A311" t="n">
        <v>37695</v>
      </c>
      <c r="B311" t="n">
        <v>116</v>
      </c>
      <c r="C311" t="inlineStr">
        <is>
          <t>Bar Léo - Centro</t>
        </is>
      </c>
      <c r="D311" t="inlineStr">
        <is>
          <t>Saque</t>
        </is>
      </c>
      <c r="E311" s="27" t="n">
        <v>45838</v>
      </c>
      <c r="F311" s="27" t="n">
        <v>45838</v>
      </c>
      <c r="G311" t="n">
        <v>-39900.04</v>
      </c>
    </row>
    <row r="312">
      <c r="A312" t="n">
        <v>37697</v>
      </c>
      <c r="B312" t="n">
        <v>116</v>
      </c>
      <c r="C312" t="inlineStr">
        <is>
          <t>Bar Léo - Centro</t>
        </is>
      </c>
      <c r="D312" t="inlineStr">
        <is>
          <t>Rebate</t>
        </is>
      </c>
      <c r="E312" s="27" t="n">
        <v>45838</v>
      </c>
      <c r="F312" s="27" t="n">
        <v>45838</v>
      </c>
      <c r="G312" t="n">
        <v>47</v>
      </c>
    </row>
    <row r="313">
      <c r="A313" t="n">
        <v>37696</v>
      </c>
      <c r="B313" t="n">
        <v>116</v>
      </c>
      <c r="C313" t="inlineStr">
        <is>
          <t>Bar Léo - Centro</t>
        </is>
      </c>
      <c r="D313" t="inlineStr">
        <is>
          <t>Transações via Pix</t>
        </is>
      </c>
      <c r="E313" s="27" t="n">
        <v>45838</v>
      </c>
      <c r="F313" s="27" t="n">
        <v>45838</v>
      </c>
      <c r="G313" t="n">
        <v>1061.85</v>
      </c>
    </row>
    <row r="314">
      <c r="A314" t="n">
        <v>37694</v>
      </c>
      <c r="B314" t="n">
        <v>116</v>
      </c>
      <c r="C314" t="inlineStr">
        <is>
          <t>Bar Léo - Centro</t>
        </is>
      </c>
      <c r="D314" t="inlineStr">
        <is>
          <t>Ajuste - Cobrança de Taxa de Saque para Terceiros</t>
        </is>
      </c>
      <c r="E314" s="27" t="n">
        <v>45838</v>
      </c>
      <c r="F314" s="27" t="n">
        <v>45838</v>
      </c>
      <c r="G314" t="n">
        <v>-10</v>
      </c>
    </row>
    <row r="315">
      <c r="A315" t="n">
        <v>37692</v>
      </c>
      <c r="B315" t="n">
        <v>116</v>
      </c>
      <c r="C315" t="inlineStr">
        <is>
          <t>Bar Léo - Centro</t>
        </is>
      </c>
      <c r="D315" t="inlineStr">
        <is>
          <t>Saldo Inicial</t>
        </is>
      </c>
      <c r="E315" s="27" t="n">
        <v>45838</v>
      </c>
      <c r="F315" s="27" t="n">
        <v>45838</v>
      </c>
      <c r="G315" t="n">
        <v>26811.1</v>
      </c>
    </row>
    <row r="316">
      <c r="A316" t="n">
        <v>35983</v>
      </c>
      <c r="B316" t="n">
        <v>116</v>
      </c>
      <c r="C316" t="inlineStr">
        <is>
          <t>Bar Léo - Centro</t>
        </is>
      </c>
      <c r="D316" t="inlineStr">
        <is>
          <t>Taxa de sistema sobre receita de Bar</t>
        </is>
      </c>
      <c r="E316" s="27" t="n">
        <v>45837</v>
      </c>
      <c r="F316" s="27" t="n">
        <v>45836</v>
      </c>
      <c r="G316" t="n">
        <v>-122.09</v>
      </c>
    </row>
    <row r="317">
      <c r="A317" t="n">
        <v>31297</v>
      </c>
      <c r="B317" t="n">
        <v>116</v>
      </c>
      <c r="C317" t="inlineStr">
        <is>
          <t>Bar Léo - Centro</t>
        </is>
      </c>
      <c r="D317" t="inlineStr">
        <is>
          <t>Cartão de Crédito integrado Zig</t>
        </is>
      </c>
      <c r="E317" s="27" t="n">
        <v>45837</v>
      </c>
      <c r="F317" s="27" t="n">
        <v>45806</v>
      </c>
      <c r="G317" t="n">
        <v>5422.02</v>
      </c>
    </row>
    <row r="318">
      <c r="A318" t="n">
        <v>35984</v>
      </c>
      <c r="B318" t="n">
        <v>116</v>
      </c>
      <c r="C318" t="inlineStr">
        <is>
          <t>Bar Léo - Centro</t>
        </is>
      </c>
      <c r="D318" t="inlineStr">
        <is>
          <t>Taxa de sistema sobre receita de Bar</t>
        </is>
      </c>
      <c r="E318" s="27" t="n">
        <v>45837</v>
      </c>
      <c r="F318" s="27" t="n">
        <v>45836</v>
      </c>
      <c r="G318" t="n">
        <v>-0.52</v>
      </c>
    </row>
    <row r="319">
      <c r="A319" t="n">
        <v>35985</v>
      </c>
      <c r="B319" t="n">
        <v>116</v>
      </c>
      <c r="C319" t="inlineStr">
        <is>
          <t>Bar Léo - Centro</t>
        </is>
      </c>
      <c r="D319" t="inlineStr">
        <is>
          <t>Cartão de Débito integrado Zig</t>
        </is>
      </c>
      <c r="E319" s="27" t="n">
        <v>45837</v>
      </c>
      <c r="F319" s="27" t="n">
        <v>45836</v>
      </c>
      <c r="G319" t="n">
        <v>4984.26</v>
      </c>
    </row>
    <row r="320">
      <c r="A320" t="n">
        <v>35982</v>
      </c>
      <c r="B320" t="n">
        <v>116</v>
      </c>
      <c r="C320" t="inlineStr">
        <is>
          <t>Bar Léo - Centro</t>
        </is>
      </c>
      <c r="D320" t="inlineStr">
        <is>
          <t>Rebate</t>
        </is>
      </c>
      <c r="E320" s="27" t="n">
        <v>45836</v>
      </c>
      <c r="F320" s="27" t="n">
        <v>45836</v>
      </c>
      <c r="G320" t="n">
        <v>0.52</v>
      </c>
    </row>
    <row r="321">
      <c r="A321" t="n">
        <v>35981</v>
      </c>
      <c r="B321" t="n">
        <v>116</v>
      </c>
      <c r="C321" t="inlineStr">
        <is>
          <t>Bar Léo - Centro</t>
        </is>
      </c>
      <c r="D321" t="inlineStr">
        <is>
          <t>Rebate</t>
        </is>
      </c>
      <c r="E321" s="27" t="n">
        <v>45836</v>
      </c>
      <c r="F321" s="27" t="n">
        <v>45836</v>
      </c>
      <c r="G321" t="n">
        <v>122.09</v>
      </c>
    </row>
    <row r="322">
      <c r="A322" t="n">
        <v>35980</v>
      </c>
      <c r="B322" t="n">
        <v>116</v>
      </c>
      <c r="C322" t="inlineStr">
        <is>
          <t>Bar Léo - Centro</t>
        </is>
      </c>
      <c r="D322" t="inlineStr">
        <is>
          <t>Transações via Pix</t>
        </is>
      </c>
      <c r="E322" s="27" t="n">
        <v>45836</v>
      </c>
      <c r="F322" s="27" t="n">
        <v>45836</v>
      </c>
      <c r="G322" t="n">
        <v>1049.55</v>
      </c>
    </row>
    <row r="323">
      <c r="A323" t="n">
        <v>35978</v>
      </c>
      <c r="B323" t="n">
        <v>116</v>
      </c>
      <c r="C323" t="inlineStr">
        <is>
          <t>Bar Léo - Centro</t>
        </is>
      </c>
      <c r="D323" t="inlineStr">
        <is>
          <t>Cartão de Débito integrado Zig</t>
        </is>
      </c>
      <c r="E323" s="27" t="n">
        <v>45836</v>
      </c>
      <c r="F323" s="27" t="n">
        <v>45835</v>
      </c>
      <c r="G323" t="n">
        <v>6686.44</v>
      </c>
    </row>
    <row r="324">
      <c r="A324" t="n">
        <v>35977</v>
      </c>
      <c r="B324" t="n">
        <v>116</v>
      </c>
      <c r="C324" t="inlineStr">
        <is>
          <t>Bar Léo - Centro</t>
        </is>
      </c>
      <c r="D324" t="inlineStr">
        <is>
          <t>Taxa de sistema sobre receita de Bar</t>
        </is>
      </c>
      <c r="E324" s="27" t="n">
        <v>45836</v>
      </c>
      <c r="F324" s="27" t="n">
        <v>45835</v>
      </c>
      <c r="G324" t="n">
        <v>-150.1</v>
      </c>
    </row>
    <row r="325">
      <c r="A325" t="n">
        <v>31208</v>
      </c>
      <c r="B325" t="n">
        <v>116</v>
      </c>
      <c r="C325" t="inlineStr">
        <is>
          <t>Bar Léo - Centro</t>
        </is>
      </c>
      <c r="D325" t="inlineStr">
        <is>
          <t>Cartão de Crédito integrado Zig</t>
        </is>
      </c>
      <c r="E325" s="27" t="n">
        <v>45836</v>
      </c>
      <c r="F325" s="27" t="n">
        <v>45805</v>
      </c>
      <c r="G325" t="n">
        <v>7499.62</v>
      </c>
    </row>
    <row r="326">
      <c r="A326" t="n">
        <v>35970</v>
      </c>
      <c r="B326" t="n">
        <v>116</v>
      </c>
      <c r="C326" t="inlineStr">
        <is>
          <t>Bar Léo - Centro</t>
        </is>
      </c>
      <c r="D326" t="inlineStr">
        <is>
          <t>Taxa de sistema sobre receita de Bar</t>
        </is>
      </c>
      <c r="E326" s="27" t="n">
        <v>45835</v>
      </c>
      <c r="F326" s="27" t="n">
        <v>45834</v>
      </c>
      <c r="G326" t="n">
        <v>-93.68000000000001</v>
      </c>
    </row>
    <row r="327">
      <c r="A327" t="n">
        <v>35971</v>
      </c>
      <c r="B327" t="n">
        <v>116</v>
      </c>
      <c r="C327" t="inlineStr">
        <is>
          <t>Bar Léo - Centro</t>
        </is>
      </c>
      <c r="D327" t="inlineStr">
        <is>
          <t>Cartão de Débito integrado Zig</t>
        </is>
      </c>
      <c r="E327" s="27" t="n">
        <v>45835</v>
      </c>
      <c r="F327" s="27" t="n">
        <v>45834</v>
      </c>
      <c r="G327" t="n">
        <v>5109.74</v>
      </c>
    </row>
    <row r="328">
      <c r="A328" t="n">
        <v>35973</v>
      </c>
      <c r="B328" t="n">
        <v>116</v>
      </c>
      <c r="C328" t="inlineStr">
        <is>
          <t>Bar Léo - Centro</t>
        </is>
      </c>
      <c r="D328" t="inlineStr">
        <is>
          <t>Ajuste - Cobrança de Taxa de Saque para Terceiros</t>
        </is>
      </c>
      <c r="E328" s="27" t="n">
        <v>45835</v>
      </c>
      <c r="F328" s="27" t="n">
        <v>45835</v>
      </c>
      <c r="G328" t="n">
        <v>-10</v>
      </c>
    </row>
    <row r="329">
      <c r="A329" t="n">
        <v>31121</v>
      </c>
      <c r="B329" t="n">
        <v>116</v>
      </c>
      <c r="C329" t="inlineStr">
        <is>
          <t>Bar Léo - Centro</t>
        </is>
      </c>
      <c r="D329" t="inlineStr">
        <is>
          <t>Cartão de Crédito integrado Zig</t>
        </is>
      </c>
      <c r="E329" s="27" t="n">
        <v>45835</v>
      </c>
      <c r="F329" s="27" t="n">
        <v>45804</v>
      </c>
      <c r="G329" t="n">
        <v>8610.99</v>
      </c>
    </row>
    <row r="330">
      <c r="A330" t="n">
        <v>35974</v>
      </c>
      <c r="B330" t="n">
        <v>116</v>
      </c>
      <c r="C330" t="inlineStr">
        <is>
          <t>Bar Léo - Centro</t>
        </is>
      </c>
      <c r="D330" t="inlineStr">
        <is>
          <t>Saque</t>
        </is>
      </c>
      <c r="E330" s="27" t="n">
        <v>45835</v>
      </c>
      <c r="F330" s="27" t="n">
        <v>45835</v>
      </c>
      <c r="G330" t="n">
        <v>-14515.43</v>
      </c>
    </row>
    <row r="331">
      <c r="A331" t="n">
        <v>35976</v>
      </c>
      <c r="B331" t="n">
        <v>116</v>
      </c>
      <c r="C331" t="inlineStr">
        <is>
          <t>Bar Léo - Centro</t>
        </is>
      </c>
      <c r="D331" t="inlineStr">
        <is>
          <t>Rebate</t>
        </is>
      </c>
      <c r="E331" s="27" t="n">
        <v>45835</v>
      </c>
      <c r="F331" s="27" t="n">
        <v>45835</v>
      </c>
      <c r="G331" t="n">
        <v>150.1</v>
      </c>
    </row>
    <row r="332">
      <c r="A332" t="n">
        <v>35975</v>
      </c>
      <c r="B332" t="n">
        <v>116</v>
      </c>
      <c r="C332" t="inlineStr">
        <is>
          <t>Bar Léo - Centro</t>
        </is>
      </c>
      <c r="D332" t="inlineStr">
        <is>
          <t>Transações via Pix</t>
        </is>
      </c>
      <c r="E332" s="27" t="n">
        <v>45835</v>
      </c>
      <c r="F332" s="27" t="n">
        <v>45835</v>
      </c>
      <c r="G332" t="n">
        <v>1169.21</v>
      </c>
    </row>
    <row r="333">
      <c r="A333" t="n">
        <v>35967</v>
      </c>
      <c r="B333" t="n">
        <v>116</v>
      </c>
      <c r="C333" t="inlineStr">
        <is>
          <t>Bar Léo - Centro</t>
        </is>
      </c>
      <c r="D333" t="inlineStr">
        <is>
          <t>Saque</t>
        </is>
      </c>
      <c r="E333" s="27" t="n">
        <v>45834</v>
      </c>
      <c r="F333" s="27" t="n">
        <v>45834</v>
      </c>
      <c r="G333" t="n">
        <v>-8776.440000000001</v>
      </c>
    </row>
    <row r="334">
      <c r="A334" t="n">
        <v>35968</v>
      </c>
      <c r="B334" t="n">
        <v>116</v>
      </c>
      <c r="C334" t="inlineStr">
        <is>
          <t>Bar Léo - Centro</t>
        </is>
      </c>
      <c r="D334" t="inlineStr">
        <is>
          <t>Transações via Pix</t>
        </is>
      </c>
      <c r="E334" s="27" t="n">
        <v>45834</v>
      </c>
      <c r="F334" s="27" t="n">
        <v>45834</v>
      </c>
      <c r="G334" t="n">
        <v>804.7</v>
      </c>
    </row>
    <row r="335">
      <c r="A335" t="n">
        <v>35969</v>
      </c>
      <c r="B335" t="n">
        <v>116</v>
      </c>
      <c r="C335" t="inlineStr">
        <is>
          <t>Bar Léo - Centro</t>
        </is>
      </c>
      <c r="D335" t="inlineStr">
        <is>
          <t>Rebate</t>
        </is>
      </c>
      <c r="E335" s="27" t="n">
        <v>45834</v>
      </c>
      <c r="F335" s="27" t="n">
        <v>45834</v>
      </c>
      <c r="G335" t="n">
        <v>93.68000000000001</v>
      </c>
    </row>
    <row r="336">
      <c r="A336" t="n">
        <v>35966</v>
      </c>
      <c r="B336" t="n">
        <v>116</v>
      </c>
      <c r="C336" t="inlineStr">
        <is>
          <t>Bar Léo - Centro</t>
        </is>
      </c>
      <c r="D336" t="inlineStr">
        <is>
          <t>Ajuste - Cobrança de Taxa de Saque para Terceiros</t>
        </is>
      </c>
      <c r="E336" s="27" t="n">
        <v>45834</v>
      </c>
      <c r="F336" s="27" t="n">
        <v>45834</v>
      </c>
      <c r="G336" t="n">
        <v>-10</v>
      </c>
    </row>
    <row r="337">
      <c r="A337" t="n">
        <v>31022</v>
      </c>
      <c r="B337" t="n">
        <v>116</v>
      </c>
      <c r="C337" t="inlineStr">
        <is>
          <t>Bar Léo - Centro</t>
        </is>
      </c>
      <c r="D337" t="inlineStr">
        <is>
          <t>Cartão de Crédito integrado Zig</t>
        </is>
      </c>
      <c r="E337" s="27" t="n">
        <v>45834</v>
      </c>
      <c r="F337" s="27" t="n">
        <v>45803</v>
      </c>
      <c r="G337" t="n">
        <v>4442.93</v>
      </c>
    </row>
    <row r="338">
      <c r="A338" t="n">
        <v>35964</v>
      </c>
      <c r="B338" t="n">
        <v>116</v>
      </c>
      <c r="C338" t="inlineStr">
        <is>
          <t>Bar Léo - Centro</t>
        </is>
      </c>
      <c r="D338" t="inlineStr">
        <is>
          <t>Cartão de Débito integrado Zig</t>
        </is>
      </c>
      <c r="E338" s="27" t="n">
        <v>45834</v>
      </c>
      <c r="F338" s="27" t="n">
        <v>45833</v>
      </c>
      <c r="G338" t="n">
        <v>3385.05</v>
      </c>
    </row>
    <row r="339">
      <c r="A339" t="n">
        <v>35963</v>
      </c>
      <c r="B339" t="n">
        <v>116</v>
      </c>
      <c r="C339" t="inlineStr">
        <is>
          <t>Bar Léo - Centro</t>
        </is>
      </c>
      <c r="D339" t="inlineStr">
        <is>
          <t>Taxa de sistema sobre receita de Bar</t>
        </is>
      </c>
      <c r="E339" s="27" t="n">
        <v>45834</v>
      </c>
      <c r="F339" s="27" t="n">
        <v>45833</v>
      </c>
      <c r="G339" t="n">
        <v>-101.32</v>
      </c>
    </row>
    <row r="340">
      <c r="A340" t="n">
        <v>35962</v>
      </c>
      <c r="B340" t="n">
        <v>116</v>
      </c>
      <c r="C340" t="inlineStr">
        <is>
          <t>Bar Léo - Centro</t>
        </is>
      </c>
      <c r="D340" t="inlineStr">
        <is>
          <t>Rebate</t>
        </is>
      </c>
      <c r="E340" s="27" t="n">
        <v>45833</v>
      </c>
      <c r="F340" s="27" t="n">
        <v>45833</v>
      </c>
      <c r="G340" t="n">
        <v>94.15000000000001</v>
      </c>
    </row>
    <row r="341">
      <c r="A341" t="n">
        <v>35961</v>
      </c>
      <c r="B341" t="n">
        <v>116</v>
      </c>
      <c r="C341" t="inlineStr">
        <is>
          <t>Bar Léo - Centro</t>
        </is>
      </c>
      <c r="D341" t="inlineStr">
        <is>
          <t>Transações via Pix</t>
        </is>
      </c>
      <c r="E341" s="27" t="n">
        <v>45833</v>
      </c>
      <c r="F341" s="27" t="n">
        <v>45833</v>
      </c>
      <c r="G341" t="n">
        <v>965.63</v>
      </c>
    </row>
    <row r="342">
      <c r="A342" t="n">
        <v>35960</v>
      </c>
      <c r="B342" t="n">
        <v>116</v>
      </c>
      <c r="C342" t="inlineStr">
        <is>
          <t>Bar Léo - Centro</t>
        </is>
      </c>
      <c r="D342" t="inlineStr">
        <is>
          <t>Saque</t>
        </is>
      </c>
      <c r="E342" s="27" t="n">
        <v>45833</v>
      </c>
      <c r="F342" s="27" t="n">
        <v>45833</v>
      </c>
      <c r="G342" t="n">
        <v>-3496.67</v>
      </c>
    </row>
    <row r="343">
      <c r="A343" t="n">
        <v>35959</v>
      </c>
      <c r="B343" t="n">
        <v>116</v>
      </c>
      <c r="C343" t="inlineStr">
        <is>
          <t>Bar Léo - Centro</t>
        </is>
      </c>
      <c r="D343" t="inlineStr">
        <is>
          <t>Ajuste - Cobrança de Taxa de Saque para Terceiros</t>
        </is>
      </c>
      <c r="E343" s="27" t="n">
        <v>45833</v>
      </c>
      <c r="F343" s="27" t="n">
        <v>45833</v>
      </c>
      <c r="G343" t="n">
        <v>-10</v>
      </c>
    </row>
    <row r="344">
      <c r="A344" t="n">
        <v>35958</v>
      </c>
      <c r="B344" t="n">
        <v>116</v>
      </c>
      <c r="C344" t="inlineStr">
        <is>
          <t>Bar Léo - Centro</t>
        </is>
      </c>
      <c r="D344" t="inlineStr">
        <is>
          <t>Cartão de Débito integrado Zig</t>
        </is>
      </c>
      <c r="E344" s="27" t="n">
        <v>45833</v>
      </c>
      <c r="F344" s="27" t="n">
        <v>45832</v>
      </c>
      <c r="G344" t="n">
        <v>3098.55</v>
      </c>
    </row>
    <row r="345">
      <c r="A345" t="n">
        <v>35957</v>
      </c>
      <c r="B345" t="n">
        <v>116</v>
      </c>
      <c r="C345" t="inlineStr">
        <is>
          <t>Bar Léo - Centro</t>
        </is>
      </c>
      <c r="D345" t="inlineStr">
        <is>
          <t>Taxa de sistema sobre receita de Bar</t>
        </is>
      </c>
      <c r="E345" s="27" t="n">
        <v>45833</v>
      </c>
      <c r="F345" s="27" t="n">
        <v>45832</v>
      </c>
      <c r="G345" t="n">
        <v>-70.81999999999999</v>
      </c>
    </row>
    <row r="346">
      <c r="A346" t="n">
        <v>35956</v>
      </c>
      <c r="B346" t="n">
        <v>116</v>
      </c>
      <c r="C346" t="inlineStr">
        <is>
          <t>Bar Léo - Centro</t>
        </is>
      </c>
      <c r="D346" t="inlineStr">
        <is>
          <t>Transações via Pix</t>
        </is>
      </c>
      <c r="E346" s="27" t="n">
        <v>45832</v>
      </c>
      <c r="F346" s="27" t="n">
        <v>45832</v>
      </c>
      <c r="G346" t="n">
        <v>478.94</v>
      </c>
    </row>
    <row r="347">
      <c r="A347" t="n">
        <v>35955</v>
      </c>
      <c r="B347" t="n">
        <v>116</v>
      </c>
      <c r="C347" t="inlineStr">
        <is>
          <t>Bar Léo - Centro</t>
        </is>
      </c>
      <c r="D347" t="inlineStr">
        <is>
          <t>Saque</t>
        </is>
      </c>
      <c r="E347" s="27" t="n">
        <v>45832</v>
      </c>
      <c r="F347" s="27" t="n">
        <v>45832</v>
      </c>
      <c r="G347" t="n">
        <v>-13912.23</v>
      </c>
    </row>
    <row r="348">
      <c r="A348" t="n">
        <v>35954</v>
      </c>
      <c r="B348" t="n">
        <v>116</v>
      </c>
      <c r="C348" t="inlineStr">
        <is>
          <t>Bar Léo - Centro</t>
        </is>
      </c>
      <c r="D348" t="inlineStr">
        <is>
          <t>Ajuste - Cobrança de Taxa de Saque para Terceiros</t>
        </is>
      </c>
      <c r="E348" s="27" t="n">
        <v>45832</v>
      </c>
      <c r="F348" s="27" t="n">
        <v>45832</v>
      </c>
      <c r="G348" t="n">
        <v>-10</v>
      </c>
    </row>
    <row r="349">
      <c r="A349" t="n">
        <v>30843</v>
      </c>
      <c r="B349" t="n">
        <v>116</v>
      </c>
      <c r="C349" t="inlineStr">
        <is>
          <t>Bar Léo - Centro</t>
        </is>
      </c>
      <c r="D349" t="inlineStr">
        <is>
          <t>Cartão de Crédito integrado Zig</t>
        </is>
      </c>
      <c r="E349" s="27" t="n">
        <v>45832</v>
      </c>
      <c r="F349" s="27" t="n">
        <v>45801</v>
      </c>
      <c r="G349" t="n">
        <v>12367.43</v>
      </c>
    </row>
    <row r="350">
      <c r="A350" t="n">
        <v>35951</v>
      </c>
      <c r="B350" t="n">
        <v>116</v>
      </c>
      <c r="C350" t="inlineStr">
        <is>
          <t>Bar Léo - Centro</t>
        </is>
      </c>
      <c r="D350" t="inlineStr">
        <is>
          <t>Taxa de sistema sobre receita de Bar</t>
        </is>
      </c>
      <c r="E350" s="27" t="n">
        <v>45831</v>
      </c>
      <c r="F350" s="27" t="n">
        <v>45831</v>
      </c>
      <c r="G350" t="n">
        <v>-34.54</v>
      </c>
    </row>
    <row r="351">
      <c r="A351" t="n">
        <v>35950</v>
      </c>
      <c r="B351" t="n">
        <v>116</v>
      </c>
      <c r="C351" t="inlineStr">
        <is>
          <t>Bar Léo - Centro</t>
        </is>
      </c>
      <c r="D351" t="inlineStr">
        <is>
          <t>Transações via Pix</t>
        </is>
      </c>
      <c r="E351" s="27" t="n">
        <v>45831</v>
      </c>
      <c r="F351" s="27" t="n">
        <v>45831</v>
      </c>
      <c r="G351" t="n">
        <v>322.86</v>
      </c>
    </row>
    <row r="352">
      <c r="A352" t="n">
        <v>35949</v>
      </c>
      <c r="B352" t="n">
        <v>116</v>
      </c>
      <c r="C352" t="inlineStr">
        <is>
          <t>Bar Léo - Centro</t>
        </is>
      </c>
      <c r="D352" t="inlineStr">
        <is>
          <t>Saque</t>
        </is>
      </c>
      <c r="E352" s="27" t="n">
        <v>45831</v>
      </c>
      <c r="F352" s="27" t="n">
        <v>45831</v>
      </c>
      <c r="G352" t="n">
        <v>-30791</v>
      </c>
    </row>
    <row r="353">
      <c r="A353" t="n">
        <v>35948</v>
      </c>
      <c r="B353" t="n">
        <v>116</v>
      </c>
      <c r="C353" t="inlineStr">
        <is>
          <t>Bar Léo - Centro</t>
        </is>
      </c>
      <c r="D353" t="inlineStr">
        <is>
          <t>Ajuste - Cobrança de Taxa de Saque para Terceiros</t>
        </is>
      </c>
      <c r="E353" s="27" t="n">
        <v>45831</v>
      </c>
      <c r="F353" s="27" t="n">
        <v>45831</v>
      </c>
      <c r="G353" t="n">
        <v>-10</v>
      </c>
    </row>
    <row r="354">
      <c r="A354" t="n">
        <v>33194</v>
      </c>
      <c r="B354" t="n">
        <v>116</v>
      </c>
      <c r="C354" t="inlineStr">
        <is>
          <t>Bar Léo - Centro</t>
        </is>
      </c>
      <c r="D354" t="inlineStr">
        <is>
          <t>Cartão de Crédito integrado Zig</t>
        </is>
      </c>
      <c r="E354" s="27" t="n">
        <v>45831</v>
      </c>
      <c r="F354" s="27" t="n">
        <v>45800</v>
      </c>
      <c r="G354" t="n">
        <v>6814.08</v>
      </c>
    </row>
    <row r="355">
      <c r="A355" t="n">
        <v>35952</v>
      </c>
      <c r="B355" t="n">
        <v>116</v>
      </c>
      <c r="C355" t="inlineStr">
        <is>
          <t>Bar Léo - Centro</t>
        </is>
      </c>
      <c r="D355" t="inlineStr">
        <is>
          <t>Cartão de Débito integrado Zig</t>
        </is>
      </c>
      <c r="E355" s="27" t="n">
        <v>45831</v>
      </c>
      <c r="F355" s="27" t="n">
        <v>45831</v>
      </c>
      <c r="G355" t="n">
        <v>1266.48</v>
      </c>
    </row>
    <row r="356">
      <c r="A356" t="n">
        <v>30267</v>
      </c>
      <c r="B356" t="n">
        <v>116</v>
      </c>
      <c r="C356" t="inlineStr">
        <is>
          <t>Bar Léo - Centro</t>
        </is>
      </c>
      <c r="D356" t="inlineStr">
        <is>
          <t>Cartão de Crédito integrado Zig</t>
        </is>
      </c>
      <c r="E356" s="27" t="n">
        <v>45830</v>
      </c>
      <c r="F356" s="27" t="n">
        <v>45799</v>
      </c>
      <c r="G356" t="n">
        <v>4533.01</v>
      </c>
    </row>
    <row r="357">
      <c r="A357" t="n">
        <v>35945</v>
      </c>
      <c r="B357" t="n">
        <v>116</v>
      </c>
      <c r="C357" t="inlineStr">
        <is>
          <t>Bar Léo - Centro</t>
        </is>
      </c>
      <c r="D357" t="inlineStr">
        <is>
          <t>Cartão de Débito integrado Zig</t>
        </is>
      </c>
      <c r="E357" s="27" t="n">
        <v>45830</v>
      </c>
      <c r="F357" s="27" t="n">
        <v>45829</v>
      </c>
      <c r="G357" t="n">
        <v>3334.77</v>
      </c>
    </row>
    <row r="358">
      <c r="A358" t="n">
        <v>35944</v>
      </c>
      <c r="B358" t="n">
        <v>116</v>
      </c>
      <c r="C358" t="inlineStr">
        <is>
          <t>Bar Léo - Centro</t>
        </is>
      </c>
      <c r="D358" t="inlineStr">
        <is>
          <t>Taxa de sistema sobre receita de Bar</t>
        </is>
      </c>
      <c r="E358" s="27" t="n">
        <v>45830</v>
      </c>
      <c r="F358" s="27" t="n">
        <v>45829</v>
      </c>
      <c r="G358" t="n">
        <v>-124.33</v>
      </c>
    </row>
    <row r="359">
      <c r="A359" t="n">
        <v>35941</v>
      </c>
      <c r="B359" t="n">
        <v>116</v>
      </c>
      <c r="C359" t="inlineStr">
        <is>
          <t>Bar Léo - Centro</t>
        </is>
      </c>
      <c r="D359" t="inlineStr">
        <is>
          <t>Cartão de Débito integrado Zig</t>
        </is>
      </c>
      <c r="E359" s="27" t="n">
        <v>45829</v>
      </c>
      <c r="F359" s="27" t="n">
        <v>45828</v>
      </c>
      <c r="G359" t="n">
        <v>5196.93</v>
      </c>
    </row>
    <row r="360">
      <c r="A360" t="n">
        <v>35940</v>
      </c>
      <c r="B360" t="n">
        <v>116</v>
      </c>
      <c r="C360" t="inlineStr">
        <is>
          <t>Bar Léo - Centro</t>
        </is>
      </c>
      <c r="D360" t="inlineStr">
        <is>
          <t>Taxa de sistema sobre receita de Bar</t>
        </is>
      </c>
      <c r="E360" s="27" t="n">
        <v>45829</v>
      </c>
      <c r="F360" s="27" t="n">
        <v>45828</v>
      </c>
      <c r="G360" t="n">
        <v>-162.3</v>
      </c>
    </row>
    <row r="361">
      <c r="A361" t="n">
        <v>33189</v>
      </c>
      <c r="B361" t="n">
        <v>116</v>
      </c>
      <c r="C361" t="inlineStr">
        <is>
          <t>Bar Léo - Centro</t>
        </is>
      </c>
      <c r="D361" t="inlineStr">
        <is>
          <t>Cartão de Crédito integrado Zig</t>
        </is>
      </c>
      <c r="E361" s="27" t="n">
        <v>45829</v>
      </c>
      <c r="F361" s="27" t="n">
        <v>45798</v>
      </c>
      <c r="G361" t="n">
        <v>9713.26</v>
      </c>
    </row>
    <row r="362">
      <c r="A362" t="n">
        <v>35943</v>
      </c>
      <c r="B362" t="n">
        <v>116</v>
      </c>
      <c r="C362" t="inlineStr">
        <is>
          <t>Bar Léo - Centro</t>
        </is>
      </c>
      <c r="D362" t="inlineStr">
        <is>
          <t>Transações via Pix</t>
        </is>
      </c>
      <c r="E362" s="27" t="n">
        <v>45829</v>
      </c>
      <c r="F362" s="27" t="n">
        <v>45829</v>
      </c>
      <c r="G362" t="n">
        <v>816</v>
      </c>
    </row>
    <row r="363">
      <c r="A363" t="n">
        <v>35935</v>
      </c>
      <c r="B363" t="n">
        <v>116</v>
      </c>
      <c r="C363" t="inlineStr">
        <is>
          <t>Bar Léo - Centro</t>
        </is>
      </c>
      <c r="D363" t="inlineStr">
        <is>
          <t>Cartão de Débito integrado Zig</t>
        </is>
      </c>
      <c r="E363" s="27" t="n">
        <v>45828</v>
      </c>
      <c r="F363" s="27" t="n">
        <v>45827</v>
      </c>
      <c r="G363" t="n">
        <v>399.65</v>
      </c>
    </row>
    <row r="364">
      <c r="A364" t="n">
        <v>33183</v>
      </c>
      <c r="B364" t="n">
        <v>116</v>
      </c>
      <c r="C364" t="inlineStr">
        <is>
          <t>Bar Léo - Centro</t>
        </is>
      </c>
      <c r="D364" t="inlineStr">
        <is>
          <t>Cartão de Crédito integrado Zig</t>
        </is>
      </c>
      <c r="E364" s="27" t="n">
        <v>45828</v>
      </c>
      <c r="F364" s="27" t="n">
        <v>45797</v>
      </c>
      <c r="G364" t="n">
        <v>5133.68</v>
      </c>
    </row>
    <row r="365">
      <c r="A365" t="n">
        <v>35939</v>
      </c>
      <c r="B365" t="n">
        <v>116</v>
      </c>
      <c r="C365" t="inlineStr">
        <is>
          <t>Bar Léo - Centro</t>
        </is>
      </c>
      <c r="D365" t="inlineStr">
        <is>
          <t>Transações via Pix</t>
        </is>
      </c>
      <c r="E365" s="27" t="n">
        <v>45828</v>
      </c>
      <c r="F365" s="27" t="n">
        <v>45828</v>
      </c>
      <c r="G365" t="n">
        <v>679.58</v>
      </c>
    </row>
    <row r="366">
      <c r="A366" t="n">
        <v>35938</v>
      </c>
      <c r="B366" t="n">
        <v>116</v>
      </c>
      <c r="C366" t="inlineStr">
        <is>
          <t>Bar Léo - Centro</t>
        </is>
      </c>
      <c r="D366" t="inlineStr">
        <is>
          <t>Saque</t>
        </is>
      </c>
      <c r="E366" s="27" t="n">
        <v>45828</v>
      </c>
      <c r="F366" s="27" t="n">
        <v>45828</v>
      </c>
      <c r="G366" t="n">
        <v>-14924.78</v>
      </c>
    </row>
    <row r="367">
      <c r="A367" t="n">
        <v>35937</v>
      </c>
      <c r="B367" t="n">
        <v>116</v>
      </c>
      <c r="C367" t="inlineStr">
        <is>
          <t>Bar Léo - Centro</t>
        </is>
      </c>
      <c r="D367" t="inlineStr">
        <is>
          <t>Ajuste - Cobrança de Taxa de Saque para Terceiros</t>
        </is>
      </c>
      <c r="E367" s="27" t="n">
        <v>45828</v>
      </c>
      <c r="F367" s="27" t="n">
        <v>45828</v>
      </c>
      <c r="G367" t="n">
        <v>-10</v>
      </c>
    </row>
    <row r="368">
      <c r="A368" t="n">
        <v>35934</v>
      </c>
      <c r="B368" t="n">
        <v>116</v>
      </c>
      <c r="C368" t="inlineStr">
        <is>
          <t>Bar Léo - Centro</t>
        </is>
      </c>
      <c r="D368" t="inlineStr">
        <is>
          <t>Taxa de sistema sobre receita de Bar</t>
        </is>
      </c>
      <c r="E368" s="27" t="n">
        <v>45828</v>
      </c>
      <c r="F368" s="27" t="n">
        <v>45827</v>
      </c>
      <c r="G368" t="n">
        <v>-56.21</v>
      </c>
    </row>
    <row r="369">
      <c r="A369" t="n">
        <v>35931</v>
      </c>
      <c r="B369" t="n">
        <v>116</v>
      </c>
      <c r="C369" t="inlineStr">
        <is>
          <t>Bar Léo - Centro</t>
        </is>
      </c>
      <c r="D369" t="inlineStr">
        <is>
          <t>Cartão de Débito integrado Zig</t>
        </is>
      </c>
      <c r="E369" s="27" t="n">
        <v>45827</v>
      </c>
      <c r="F369" s="27" t="n">
        <v>45826</v>
      </c>
      <c r="G369" t="n">
        <v>3928.02</v>
      </c>
    </row>
    <row r="370">
      <c r="A370" t="n">
        <v>35933</v>
      </c>
      <c r="B370" t="n">
        <v>116</v>
      </c>
      <c r="C370" t="inlineStr">
        <is>
          <t>Bar Léo - Centro</t>
        </is>
      </c>
      <c r="D370" t="inlineStr">
        <is>
          <t>Transações via Pix</t>
        </is>
      </c>
      <c r="E370" s="27" t="n">
        <v>45827</v>
      </c>
      <c r="F370" s="27" t="n">
        <v>45827</v>
      </c>
      <c r="G370" t="n">
        <v>1016.8</v>
      </c>
    </row>
    <row r="371">
      <c r="A371" t="n">
        <v>33179</v>
      </c>
      <c r="B371" t="n">
        <v>116</v>
      </c>
      <c r="C371" t="inlineStr">
        <is>
          <t>Bar Léo - Centro</t>
        </is>
      </c>
      <c r="D371" t="inlineStr">
        <is>
          <t>Cartão de Crédito integrado Zig</t>
        </is>
      </c>
      <c r="E371" s="27" t="n">
        <v>45827</v>
      </c>
      <c r="F371" s="27" t="n">
        <v>45796</v>
      </c>
      <c r="G371" t="n">
        <v>2903.76</v>
      </c>
    </row>
    <row r="372">
      <c r="A372" t="n">
        <v>35930</v>
      </c>
      <c r="B372" t="n">
        <v>116</v>
      </c>
      <c r="C372" t="inlineStr">
        <is>
          <t>Bar Léo - Centro</t>
        </is>
      </c>
      <c r="D372" t="inlineStr">
        <is>
          <t>Taxa de sistema sobre receita de Bar</t>
        </is>
      </c>
      <c r="E372" s="27" t="n">
        <v>45827</v>
      </c>
      <c r="F372" s="27" t="n">
        <v>45826</v>
      </c>
      <c r="G372" t="n">
        <v>-110.99</v>
      </c>
    </row>
    <row r="373">
      <c r="A373" t="n">
        <v>35929</v>
      </c>
      <c r="B373" t="n">
        <v>116</v>
      </c>
      <c r="C373" t="inlineStr">
        <is>
          <t>Bar Léo - Centro</t>
        </is>
      </c>
      <c r="D373" t="inlineStr">
        <is>
          <t>Transações via Pix</t>
        </is>
      </c>
      <c r="E373" s="27" t="n">
        <v>45826</v>
      </c>
      <c r="F373" s="27" t="n">
        <v>45826</v>
      </c>
      <c r="G373" t="n">
        <v>1720.07</v>
      </c>
    </row>
    <row r="374">
      <c r="A374" t="n">
        <v>35928</v>
      </c>
      <c r="B374" t="n">
        <v>116</v>
      </c>
      <c r="C374" t="inlineStr">
        <is>
          <t>Bar Léo - Centro</t>
        </is>
      </c>
      <c r="D374" t="inlineStr">
        <is>
          <t>Saque</t>
        </is>
      </c>
      <c r="E374" s="27" t="n">
        <v>45826</v>
      </c>
      <c r="F374" s="27" t="n">
        <v>45826</v>
      </c>
      <c r="G374" t="n">
        <v>-4263.18</v>
      </c>
    </row>
    <row r="375">
      <c r="A375" t="n">
        <v>35927</v>
      </c>
      <c r="B375" t="n">
        <v>116</v>
      </c>
      <c r="C375" t="inlineStr">
        <is>
          <t>Bar Léo - Centro</t>
        </is>
      </c>
      <c r="D375" t="inlineStr">
        <is>
          <t>Ajuste - Cobrança de Taxa de Saque para Terceiros</t>
        </is>
      </c>
      <c r="E375" s="27" t="n">
        <v>45826</v>
      </c>
      <c r="F375" s="27" t="n">
        <v>45826</v>
      </c>
      <c r="G375" t="n">
        <v>-10</v>
      </c>
    </row>
    <row r="376">
      <c r="A376" t="n">
        <v>35926</v>
      </c>
      <c r="B376" t="n">
        <v>116</v>
      </c>
      <c r="C376" t="inlineStr">
        <is>
          <t>Bar Léo - Centro</t>
        </is>
      </c>
      <c r="D376" t="inlineStr">
        <is>
          <t>Cartão de Débito integrado Zig</t>
        </is>
      </c>
      <c r="E376" s="27" t="n">
        <v>45826</v>
      </c>
      <c r="F376" s="27" t="n">
        <v>45825</v>
      </c>
      <c r="G376" t="n">
        <v>3161.2</v>
      </c>
    </row>
    <row r="377">
      <c r="A377" t="n">
        <v>35925</v>
      </c>
      <c r="B377" t="n">
        <v>116</v>
      </c>
      <c r="C377" t="inlineStr">
        <is>
          <t>Bar Léo - Centro</t>
        </is>
      </c>
      <c r="D377" t="inlineStr">
        <is>
          <t>Taxa de sistema sobre receita de Bar</t>
        </is>
      </c>
      <c r="E377" s="27" t="n">
        <v>45826</v>
      </c>
      <c r="F377" s="27" t="n">
        <v>45825</v>
      </c>
      <c r="G377" t="n">
        <v>-70.92</v>
      </c>
    </row>
    <row r="378">
      <c r="A378" t="n">
        <v>35924</v>
      </c>
      <c r="B378" t="n">
        <v>116</v>
      </c>
      <c r="C378" t="inlineStr">
        <is>
          <t>Bar Léo - Centro</t>
        </is>
      </c>
      <c r="D378" t="inlineStr">
        <is>
          <t>Transações via Pix</t>
        </is>
      </c>
      <c r="E378" s="27" t="n">
        <v>45825</v>
      </c>
      <c r="F378" s="27" t="n">
        <v>45825</v>
      </c>
      <c r="G378" t="n">
        <v>1182.9</v>
      </c>
    </row>
    <row r="379">
      <c r="A379" t="n">
        <v>33168</v>
      </c>
      <c r="B379" t="n">
        <v>116</v>
      </c>
      <c r="C379" t="inlineStr">
        <is>
          <t>Bar Léo - Centro</t>
        </is>
      </c>
      <c r="D379" t="inlineStr">
        <is>
          <t>Cartão de Crédito integrado Zig</t>
        </is>
      </c>
      <c r="E379" s="27" t="n">
        <v>45825</v>
      </c>
      <c r="F379" s="27" t="n">
        <v>45794</v>
      </c>
      <c r="G379" t="n">
        <v>15447.02</v>
      </c>
    </row>
    <row r="380">
      <c r="A380" t="n">
        <v>35919</v>
      </c>
      <c r="B380" t="n">
        <v>116</v>
      </c>
      <c r="C380" t="inlineStr">
        <is>
          <t>Bar Léo - Centro</t>
        </is>
      </c>
      <c r="D380" t="inlineStr">
        <is>
          <t>Taxa de sistema sobre receita de Bar</t>
        </is>
      </c>
      <c r="E380" s="27" t="n">
        <v>45825</v>
      </c>
      <c r="F380" s="27" t="n">
        <v>45824</v>
      </c>
      <c r="G380" t="n">
        <v>-43.92</v>
      </c>
    </row>
    <row r="381">
      <c r="A381" t="n">
        <v>35920</v>
      </c>
      <c r="B381" t="n">
        <v>116</v>
      </c>
      <c r="C381" t="inlineStr">
        <is>
          <t>Bar Léo - Centro</t>
        </is>
      </c>
      <c r="D381" t="inlineStr">
        <is>
          <t>Cartão de Débito integrado Zig</t>
        </is>
      </c>
      <c r="E381" s="27" t="n">
        <v>45825</v>
      </c>
      <c r="F381" s="27" t="n">
        <v>45824</v>
      </c>
      <c r="G381" t="n">
        <v>1157.5</v>
      </c>
    </row>
    <row r="382">
      <c r="A382" t="n">
        <v>35922</v>
      </c>
      <c r="B382" t="n">
        <v>116</v>
      </c>
      <c r="C382" t="inlineStr">
        <is>
          <t>Bar Léo - Centro</t>
        </is>
      </c>
      <c r="D382" t="inlineStr">
        <is>
          <t>Ajuste - Cobrança de Taxa de Saque para Terceiros</t>
        </is>
      </c>
      <c r="E382" s="27" t="n">
        <v>45825</v>
      </c>
      <c r="F382" s="27" t="n">
        <v>45825</v>
      </c>
      <c r="G382" t="n">
        <v>-10</v>
      </c>
    </row>
    <row r="383">
      <c r="A383" t="n">
        <v>35923</v>
      </c>
      <c r="B383" t="n">
        <v>116</v>
      </c>
      <c r="C383" t="inlineStr">
        <is>
          <t>Bar Léo - Centro</t>
        </is>
      </c>
      <c r="D383" t="inlineStr">
        <is>
          <t>Saque</t>
        </is>
      </c>
      <c r="E383" s="27" t="n">
        <v>45825</v>
      </c>
      <c r="F383" s="27" t="n">
        <v>45825</v>
      </c>
      <c r="G383" t="n">
        <v>-56858.78</v>
      </c>
    </row>
    <row r="384">
      <c r="A384" t="n">
        <v>35918</v>
      </c>
      <c r="B384" t="n">
        <v>116</v>
      </c>
      <c r="C384" t="inlineStr">
        <is>
          <t>Bar Léo - Centro</t>
        </is>
      </c>
      <c r="D384" t="inlineStr">
        <is>
          <t>Transações via Pix</t>
        </is>
      </c>
      <c r="E384" s="27" t="n">
        <v>45824</v>
      </c>
      <c r="F384" s="27" t="n">
        <v>45824</v>
      </c>
      <c r="G384" t="n">
        <v>364.3</v>
      </c>
    </row>
    <row r="385">
      <c r="A385" t="n">
        <v>33164</v>
      </c>
      <c r="B385" t="n">
        <v>116</v>
      </c>
      <c r="C385" t="inlineStr">
        <is>
          <t>Bar Léo - Centro</t>
        </is>
      </c>
      <c r="D385" t="inlineStr">
        <is>
          <t>Cartão de Crédito integrado Zig</t>
        </is>
      </c>
      <c r="E385" s="27" t="n">
        <v>45824</v>
      </c>
      <c r="F385" s="27" t="n">
        <v>45793</v>
      </c>
      <c r="G385" t="n">
        <v>10997.05</v>
      </c>
    </row>
    <row r="386">
      <c r="A386" t="n">
        <v>33163</v>
      </c>
      <c r="B386" t="n">
        <v>116</v>
      </c>
      <c r="C386" t="inlineStr">
        <is>
          <t>Bar Léo - Centro</t>
        </is>
      </c>
      <c r="D386" t="inlineStr">
        <is>
          <t>Cartão de Crédito integrado Zig</t>
        </is>
      </c>
      <c r="E386" s="27" t="n">
        <v>45823</v>
      </c>
      <c r="F386" s="27" t="n">
        <v>45792</v>
      </c>
      <c r="G386" t="n">
        <v>7127.47</v>
      </c>
    </row>
    <row r="387">
      <c r="A387" t="n">
        <v>35914</v>
      </c>
      <c r="B387" t="n">
        <v>116</v>
      </c>
      <c r="C387" t="inlineStr">
        <is>
          <t>Bar Léo - Centro</t>
        </is>
      </c>
      <c r="D387" t="inlineStr">
        <is>
          <t>Taxa de sistema sobre receita de Bar</t>
        </is>
      </c>
      <c r="E387" s="27" t="n">
        <v>45823</v>
      </c>
      <c r="F387" s="27" t="n">
        <v>45822</v>
      </c>
      <c r="G387" t="n">
        <v>-151</v>
      </c>
    </row>
    <row r="388">
      <c r="A388" t="n">
        <v>35915</v>
      </c>
      <c r="B388" t="n">
        <v>116</v>
      </c>
      <c r="C388" t="inlineStr">
        <is>
          <t>Bar Léo - Centro</t>
        </is>
      </c>
      <c r="D388" t="inlineStr">
        <is>
          <t>Cartão de Débito integrado Zig</t>
        </is>
      </c>
      <c r="E388" s="27" t="n">
        <v>45823</v>
      </c>
      <c r="F388" s="27" t="n">
        <v>45822</v>
      </c>
      <c r="G388" t="n">
        <v>8405.190000000001</v>
      </c>
    </row>
    <row r="389">
      <c r="A389" t="n">
        <v>35910</v>
      </c>
      <c r="B389" t="n">
        <v>116</v>
      </c>
      <c r="C389" t="inlineStr">
        <is>
          <t>Bar Léo - Centro</t>
        </is>
      </c>
      <c r="D389" t="inlineStr">
        <is>
          <t>Taxa de sistema sobre receita de Bar</t>
        </is>
      </c>
      <c r="E389" s="27" t="n">
        <v>45822</v>
      </c>
      <c r="F389" s="27" t="n">
        <v>45821</v>
      </c>
      <c r="G389" t="n">
        <v>-191.75</v>
      </c>
    </row>
    <row r="390">
      <c r="A390" t="n">
        <v>35913</v>
      </c>
      <c r="B390" t="n">
        <v>116</v>
      </c>
      <c r="C390" t="inlineStr">
        <is>
          <t>Bar Léo - Centro</t>
        </is>
      </c>
      <c r="D390" t="inlineStr">
        <is>
          <t>Transações via Pix</t>
        </is>
      </c>
      <c r="E390" s="27" t="n">
        <v>45822</v>
      </c>
      <c r="F390" s="27" t="n">
        <v>45822</v>
      </c>
      <c r="G390" t="n">
        <v>895.46</v>
      </c>
    </row>
    <row r="391">
      <c r="A391" t="n">
        <v>33159</v>
      </c>
      <c r="B391" t="n">
        <v>116</v>
      </c>
      <c r="C391" t="inlineStr">
        <is>
          <t>Bar Léo - Centro</t>
        </is>
      </c>
      <c r="D391" t="inlineStr">
        <is>
          <t>Cartão de Crédito integrado Zig</t>
        </is>
      </c>
      <c r="E391" s="27" t="n">
        <v>45822</v>
      </c>
      <c r="F391" s="27" t="n">
        <v>45791</v>
      </c>
      <c r="G391" t="n">
        <v>4231.05</v>
      </c>
    </row>
    <row r="392">
      <c r="A392" t="n">
        <v>35911</v>
      </c>
      <c r="B392" t="n">
        <v>116</v>
      </c>
      <c r="C392" t="inlineStr">
        <is>
          <t>Bar Léo - Centro</t>
        </is>
      </c>
      <c r="D392" t="inlineStr">
        <is>
          <t>Cartão de Débito integrado Zig</t>
        </is>
      </c>
      <c r="E392" s="27" t="n">
        <v>45822</v>
      </c>
      <c r="F392" s="27" t="n">
        <v>45821</v>
      </c>
      <c r="G392" t="n">
        <v>7303.58</v>
      </c>
    </row>
    <row r="393">
      <c r="A393" t="n">
        <v>35904</v>
      </c>
      <c r="B393" t="n">
        <v>116</v>
      </c>
      <c r="C393" t="inlineStr">
        <is>
          <t>Bar Léo - Centro</t>
        </is>
      </c>
      <c r="D393" t="inlineStr">
        <is>
          <t>Taxa de sistema sobre receita de Bar</t>
        </is>
      </c>
      <c r="E393" s="27" t="n">
        <v>45821</v>
      </c>
      <c r="F393" s="27" t="n">
        <v>45820</v>
      </c>
      <c r="G393" t="n">
        <v>-94.8</v>
      </c>
    </row>
    <row r="394">
      <c r="A394" t="n">
        <v>35905</v>
      </c>
      <c r="B394" t="n">
        <v>116</v>
      </c>
      <c r="C394" t="inlineStr">
        <is>
          <t>Bar Léo - Centro</t>
        </is>
      </c>
      <c r="D394" t="inlineStr">
        <is>
          <t>Cartão de Débito integrado Zig</t>
        </is>
      </c>
      <c r="E394" s="27" t="n">
        <v>45821</v>
      </c>
      <c r="F394" s="27" t="n">
        <v>45820</v>
      </c>
      <c r="G394" t="n">
        <v>2968.75</v>
      </c>
    </row>
    <row r="395">
      <c r="A395" t="n">
        <v>35907</v>
      </c>
      <c r="B395" t="n">
        <v>116</v>
      </c>
      <c r="C395" t="inlineStr">
        <is>
          <t>Bar Léo - Centro</t>
        </is>
      </c>
      <c r="D395" t="inlineStr">
        <is>
          <t>Ajuste - Cobrança de Taxa de Saque para Terceiros</t>
        </is>
      </c>
      <c r="E395" s="27" t="n">
        <v>45821</v>
      </c>
      <c r="F395" s="27" t="n">
        <v>45821</v>
      </c>
      <c r="G395" t="n">
        <v>-10</v>
      </c>
    </row>
    <row r="396">
      <c r="A396" t="n">
        <v>35908</v>
      </c>
      <c r="B396" t="n">
        <v>116</v>
      </c>
      <c r="C396" t="inlineStr">
        <is>
          <t>Bar Léo - Centro</t>
        </is>
      </c>
      <c r="D396" t="inlineStr">
        <is>
          <t>Saque</t>
        </is>
      </c>
      <c r="E396" s="27" t="n">
        <v>45821</v>
      </c>
      <c r="F396" s="27" t="n">
        <v>45821</v>
      </c>
      <c r="G396" t="n">
        <v>-8519.610000000001</v>
      </c>
    </row>
    <row r="397">
      <c r="A397" t="n">
        <v>33153</v>
      </c>
      <c r="B397" t="n">
        <v>116</v>
      </c>
      <c r="C397" t="inlineStr">
        <is>
          <t>Bar Léo - Centro</t>
        </is>
      </c>
      <c r="D397" t="inlineStr">
        <is>
          <t>Cartão de Crédito integrado Zig</t>
        </is>
      </c>
      <c r="E397" s="27" t="n">
        <v>45821</v>
      </c>
      <c r="F397" s="27" t="n">
        <v>45790</v>
      </c>
      <c r="G397" t="n">
        <v>5028.59</v>
      </c>
    </row>
    <row r="398">
      <c r="A398" t="n">
        <v>35909</v>
      </c>
      <c r="B398" t="n">
        <v>116</v>
      </c>
      <c r="C398" t="inlineStr">
        <is>
          <t>Bar Léo - Centro</t>
        </is>
      </c>
      <c r="D398" t="inlineStr">
        <is>
          <t>Transações via Pix</t>
        </is>
      </c>
      <c r="E398" s="27" t="n">
        <v>45821</v>
      </c>
      <c r="F398" s="27" t="n">
        <v>45821</v>
      </c>
      <c r="G398" t="n">
        <v>1326.83</v>
      </c>
    </row>
    <row r="399">
      <c r="A399" t="n">
        <v>35903</v>
      </c>
      <c r="B399" t="n">
        <v>116</v>
      </c>
      <c r="C399" t="inlineStr">
        <is>
          <t>Bar Léo - Centro</t>
        </is>
      </c>
      <c r="D399" t="inlineStr">
        <is>
          <t>Transações via Pix</t>
        </is>
      </c>
      <c r="E399" s="27" t="n">
        <v>45820</v>
      </c>
      <c r="F399" s="27" t="n">
        <v>45820</v>
      </c>
      <c r="G399" t="n">
        <v>627.0700000000001</v>
      </c>
    </row>
    <row r="400">
      <c r="A400" t="n">
        <v>35902</v>
      </c>
      <c r="B400" t="n">
        <v>116</v>
      </c>
      <c r="C400" t="inlineStr">
        <is>
          <t>Bar Léo - Centro</t>
        </is>
      </c>
      <c r="D400" t="inlineStr">
        <is>
          <t>Saque</t>
        </is>
      </c>
      <c r="E400" s="27" t="n">
        <v>45820</v>
      </c>
      <c r="F400" s="27" t="n">
        <v>45820</v>
      </c>
      <c r="G400" t="n">
        <v>-9320.09</v>
      </c>
    </row>
    <row r="401">
      <c r="A401" t="n">
        <v>35901</v>
      </c>
      <c r="B401" t="n">
        <v>116</v>
      </c>
      <c r="C401" t="inlineStr">
        <is>
          <t>Bar Léo - Centro</t>
        </is>
      </c>
      <c r="D401" t="inlineStr">
        <is>
          <t>Ajuste - Cobrança de Taxa de Saque para Terceiros</t>
        </is>
      </c>
      <c r="E401" s="27" t="n">
        <v>45820</v>
      </c>
      <c r="F401" s="27" t="n">
        <v>45820</v>
      </c>
      <c r="G401" t="n">
        <v>-10</v>
      </c>
    </row>
    <row r="402">
      <c r="A402" t="n">
        <v>35899</v>
      </c>
      <c r="B402" t="n">
        <v>116</v>
      </c>
      <c r="C402" t="inlineStr">
        <is>
          <t>Bar Léo - Centro</t>
        </is>
      </c>
      <c r="D402" t="inlineStr">
        <is>
          <t>Cartão de Débito integrado Zig</t>
        </is>
      </c>
      <c r="E402" s="27" t="n">
        <v>45820</v>
      </c>
      <c r="F402" s="27" t="n">
        <v>45819</v>
      </c>
      <c r="G402" t="n">
        <v>5333.73</v>
      </c>
    </row>
    <row r="403">
      <c r="A403" t="n">
        <v>35898</v>
      </c>
      <c r="B403" t="n">
        <v>116</v>
      </c>
      <c r="C403" t="inlineStr">
        <is>
          <t>Bar Léo - Centro</t>
        </is>
      </c>
      <c r="D403" t="inlineStr">
        <is>
          <t>Taxa de sistema sobre receita de Bar</t>
        </is>
      </c>
      <c r="E403" s="27" t="n">
        <v>45820</v>
      </c>
      <c r="F403" s="27" t="n">
        <v>45819</v>
      </c>
      <c r="G403" t="n">
        <v>-117.21</v>
      </c>
    </row>
    <row r="404">
      <c r="A404" t="n">
        <v>30170</v>
      </c>
      <c r="B404" t="n">
        <v>116</v>
      </c>
      <c r="C404" t="inlineStr">
        <is>
          <t>Bar Léo - Centro</t>
        </is>
      </c>
      <c r="D404" t="inlineStr">
        <is>
          <t>Cartão de Crédito integrado Zig</t>
        </is>
      </c>
      <c r="E404" s="27" t="n">
        <v>45820</v>
      </c>
      <c r="F404" s="27" t="n">
        <v>45789</v>
      </c>
      <c r="G404" t="n">
        <v>3545.82</v>
      </c>
    </row>
    <row r="405">
      <c r="A405" t="n">
        <v>35897</v>
      </c>
      <c r="B405" t="n">
        <v>116</v>
      </c>
      <c r="C405" t="inlineStr">
        <is>
          <t>Bar Léo - Centro</t>
        </is>
      </c>
      <c r="D405" t="inlineStr">
        <is>
          <t>Transações via Pix</t>
        </is>
      </c>
      <c r="E405" s="27" t="n">
        <v>45819</v>
      </c>
      <c r="F405" s="27" t="n">
        <v>45819</v>
      </c>
      <c r="G405" t="n">
        <v>567.75</v>
      </c>
    </row>
    <row r="406">
      <c r="A406" t="n">
        <v>35893</v>
      </c>
      <c r="B406" t="n">
        <v>116</v>
      </c>
      <c r="C406" t="inlineStr">
        <is>
          <t>Bar Léo - Centro</t>
        </is>
      </c>
      <c r="D406" t="inlineStr">
        <is>
          <t>Taxa de sistema sobre receita de Bar</t>
        </is>
      </c>
      <c r="E406" s="27" t="n">
        <v>45819</v>
      </c>
      <c r="F406" s="27" t="n">
        <v>45818</v>
      </c>
      <c r="G406" t="n">
        <v>-99.66</v>
      </c>
    </row>
    <row r="407">
      <c r="A407" t="n">
        <v>35894</v>
      </c>
      <c r="B407" t="n">
        <v>116</v>
      </c>
      <c r="C407" t="inlineStr">
        <is>
          <t>Bar Léo - Centro</t>
        </is>
      </c>
      <c r="D407" t="inlineStr">
        <is>
          <t>Cartão de Débito integrado Zig</t>
        </is>
      </c>
      <c r="E407" s="27" t="n">
        <v>45819</v>
      </c>
      <c r="F407" s="27" t="n">
        <v>45818</v>
      </c>
      <c r="G407" t="n">
        <v>3359.19</v>
      </c>
    </row>
    <row r="408">
      <c r="A408" t="n">
        <v>35895</v>
      </c>
      <c r="B408" t="n">
        <v>116</v>
      </c>
      <c r="C408" t="inlineStr">
        <is>
          <t>Bar Léo - Centro</t>
        </is>
      </c>
      <c r="D408" t="inlineStr">
        <is>
          <t>Ajuste - Cobrança de Taxa de Saque para Terceiros</t>
        </is>
      </c>
      <c r="E408" s="27" t="n">
        <v>45819</v>
      </c>
      <c r="F408" s="27" t="n">
        <v>45819</v>
      </c>
      <c r="G408" t="n">
        <v>-10</v>
      </c>
    </row>
    <row r="409">
      <c r="A409" t="n">
        <v>35896</v>
      </c>
      <c r="B409" t="n">
        <v>116</v>
      </c>
      <c r="C409" t="inlineStr">
        <is>
          <t>Bar Léo - Centro</t>
        </is>
      </c>
      <c r="D409" t="inlineStr">
        <is>
          <t>Saque</t>
        </is>
      </c>
      <c r="E409" s="27" t="n">
        <v>45819</v>
      </c>
      <c r="F409" s="27" t="n">
        <v>45819</v>
      </c>
      <c r="G409" t="n">
        <v>-4279.37</v>
      </c>
    </row>
    <row r="410">
      <c r="A410" t="n">
        <v>35887</v>
      </c>
      <c r="B410" t="n">
        <v>116</v>
      </c>
      <c r="C410" t="inlineStr">
        <is>
          <t>Bar Léo - Centro</t>
        </is>
      </c>
      <c r="D410" t="inlineStr">
        <is>
          <t>Taxa de sistema sobre receita de Bar</t>
        </is>
      </c>
      <c r="E410" s="27" t="n">
        <v>45818</v>
      </c>
      <c r="F410" s="27" t="n">
        <v>45817</v>
      </c>
      <c r="G410" t="n">
        <v>-32.06</v>
      </c>
    </row>
    <row r="411">
      <c r="A411" t="n">
        <v>35892</v>
      </c>
      <c r="B411" t="n">
        <v>116</v>
      </c>
      <c r="C411" t="inlineStr">
        <is>
          <t>Bar Léo - Centro</t>
        </is>
      </c>
      <c r="D411" t="inlineStr">
        <is>
          <t>Transações via Pix</t>
        </is>
      </c>
      <c r="E411" s="27" t="n">
        <v>45818</v>
      </c>
      <c r="F411" s="27" t="n">
        <v>45818</v>
      </c>
      <c r="G411" t="n">
        <v>1029.84</v>
      </c>
    </row>
    <row r="412">
      <c r="A412" t="n">
        <v>35891</v>
      </c>
      <c r="B412" t="n">
        <v>116</v>
      </c>
      <c r="C412" t="inlineStr">
        <is>
          <t>Bar Léo - Centro</t>
        </is>
      </c>
      <c r="D412" t="inlineStr">
        <is>
          <t>Saque</t>
        </is>
      </c>
      <c r="E412" s="27" t="n">
        <v>45818</v>
      </c>
      <c r="F412" s="27" t="n">
        <v>45818</v>
      </c>
      <c r="G412" t="n">
        <v>-11100.86</v>
      </c>
    </row>
    <row r="413">
      <c r="A413" t="n">
        <v>35890</v>
      </c>
      <c r="B413" t="n">
        <v>116</v>
      </c>
      <c r="C413" t="inlineStr">
        <is>
          <t>Bar Léo - Centro</t>
        </is>
      </c>
      <c r="D413" t="inlineStr">
        <is>
          <t>Ajuste - Cobrança de Taxa de Saque para Terceiros</t>
        </is>
      </c>
      <c r="E413" s="27" t="n">
        <v>45818</v>
      </c>
      <c r="F413" s="27" t="n">
        <v>45818</v>
      </c>
      <c r="G413" t="n">
        <v>-10</v>
      </c>
    </row>
    <row r="414">
      <c r="A414" t="n">
        <v>35888</v>
      </c>
      <c r="B414" t="n">
        <v>116</v>
      </c>
      <c r="C414" t="inlineStr">
        <is>
          <t>Bar Léo - Centro</t>
        </is>
      </c>
      <c r="D414" t="inlineStr">
        <is>
          <t>Cartão de Débito integrado Zig</t>
        </is>
      </c>
      <c r="E414" s="27" t="n">
        <v>45818</v>
      </c>
      <c r="F414" s="27" t="n">
        <v>45817</v>
      </c>
      <c r="G414" t="n">
        <v>1766.66</v>
      </c>
    </row>
    <row r="415">
      <c r="A415" t="n">
        <v>29575</v>
      </c>
      <c r="B415" t="n">
        <v>116</v>
      </c>
      <c r="C415" t="inlineStr">
        <is>
          <t>Bar Léo - Centro</t>
        </is>
      </c>
      <c r="D415" t="inlineStr">
        <is>
          <t>Cartão de Crédito integrado Zig</t>
        </is>
      </c>
      <c r="E415" s="27" t="n">
        <v>45818</v>
      </c>
      <c r="F415" s="27" t="n">
        <v>45787</v>
      </c>
      <c r="G415" t="n">
        <v>8700.08</v>
      </c>
    </row>
    <row r="416">
      <c r="A416" t="n">
        <v>29569</v>
      </c>
      <c r="B416" t="n">
        <v>116</v>
      </c>
      <c r="C416" t="inlineStr">
        <is>
          <t>Bar Léo - Centro</t>
        </is>
      </c>
      <c r="D416" t="inlineStr">
        <is>
          <t>Cartão de Crédito integrado Zig</t>
        </is>
      </c>
      <c r="E416" s="27" t="n">
        <v>45817</v>
      </c>
      <c r="F416" s="27" t="n">
        <v>45786</v>
      </c>
      <c r="G416" t="n">
        <v>10576.37</v>
      </c>
    </row>
    <row r="417">
      <c r="A417" t="n">
        <v>35884</v>
      </c>
      <c r="B417" t="n">
        <v>116</v>
      </c>
      <c r="C417" t="inlineStr">
        <is>
          <t>Bar Léo - Centro</t>
        </is>
      </c>
      <c r="D417" t="inlineStr">
        <is>
          <t>Ajuste - Cobrança de Taxa de Saque para Terceiros</t>
        </is>
      </c>
      <c r="E417" s="27" t="n">
        <v>45817</v>
      </c>
      <c r="F417" s="27" t="n">
        <v>45817</v>
      </c>
      <c r="G417" t="n">
        <v>-10</v>
      </c>
    </row>
    <row r="418">
      <c r="A418" t="n">
        <v>35885</v>
      </c>
      <c r="B418" t="n">
        <v>116</v>
      </c>
      <c r="C418" t="inlineStr">
        <is>
          <t>Bar Léo - Centro</t>
        </is>
      </c>
      <c r="D418" t="inlineStr">
        <is>
          <t>Saque</t>
        </is>
      </c>
      <c r="E418" s="27" t="n">
        <v>45817</v>
      </c>
      <c r="F418" s="27" t="n">
        <v>45817</v>
      </c>
      <c r="G418" t="n">
        <v>-43555.99</v>
      </c>
    </row>
    <row r="419">
      <c r="A419" t="n">
        <v>35886</v>
      </c>
      <c r="B419" t="n">
        <v>116</v>
      </c>
      <c r="C419" t="inlineStr">
        <is>
          <t>Bar Léo - Centro</t>
        </is>
      </c>
      <c r="D419" t="inlineStr">
        <is>
          <t>Transações via Pix</t>
        </is>
      </c>
      <c r="E419" s="27" t="n">
        <v>45817</v>
      </c>
      <c r="F419" s="27" t="n">
        <v>45817</v>
      </c>
      <c r="G419" t="n">
        <v>676.1799999999999</v>
      </c>
    </row>
    <row r="420">
      <c r="A420" t="n">
        <v>35881</v>
      </c>
      <c r="B420" t="n">
        <v>116</v>
      </c>
      <c r="C420" t="inlineStr">
        <is>
          <t>Bar Léo - Centro</t>
        </is>
      </c>
      <c r="D420" t="inlineStr">
        <is>
          <t>Cartão de Débito integrado Zig</t>
        </is>
      </c>
      <c r="E420" s="27" t="n">
        <v>45816</v>
      </c>
      <c r="F420" s="27" t="n">
        <v>45815</v>
      </c>
      <c r="G420" t="n">
        <v>7181.08</v>
      </c>
    </row>
    <row r="421">
      <c r="A421" t="n">
        <v>35880</v>
      </c>
      <c r="B421" t="n">
        <v>116</v>
      </c>
      <c r="C421" t="inlineStr">
        <is>
          <t>Bar Léo - Centro</t>
        </is>
      </c>
      <c r="D421" t="inlineStr">
        <is>
          <t>Taxa de sistema sobre receita de Bar</t>
        </is>
      </c>
      <c r="E421" s="27" t="n">
        <v>45816</v>
      </c>
      <c r="F421" s="27" t="n">
        <v>45815</v>
      </c>
      <c r="G421" t="n">
        <v>-208.83</v>
      </c>
    </row>
    <row r="422">
      <c r="A422" t="n">
        <v>29568</v>
      </c>
      <c r="B422" t="n">
        <v>116</v>
      </c>
      <c r="C422" t="inlineStr">
        <is>
          <t>Bar Léo - Centro</t>
        </is>
      </c>
      <c r="D422" t="inlineStr">
        <is>
          <t>Cartão de Crédito integrado Zig</t>
        </is>
      </c>
      <c r="E422" s="27" t="n">
        <v>45816</v>
      </c>
      <c r="F422" s="27" t="n">
        <v>45785</v>
      </c>
      <c r="G422" t="n">
        <v>8779.809999999999</v>
      </c>
    </row>
    <row r="423">
      <c r="A423" t="n">
        <v>29564</v>
      </c>
      <c r="B423" t="n">
        <v>116</v>
      </c>
      <c r="C423" t="inlineStr">
        <is>
          <t>Bar Léo - Centro</t>
        </is>
      </c>
      <c r="D423" t="inlineStr">
        <is>
          <t>Cartão de Crédito integrado Zig</t>
        </is>
      </c>
      <c r="E423" s="27" t="n">
        <v>45815</v>
      </c>
      <c r="F423" s="27" t="n">
        <v>45784</v>
      </c>
      <c r="G423" t="n">
        <v>9660.950000000001</v>
      </c>
    </row>
    <row r="424">
      <c r="A424" t="n">
        <v>35876</v>
      </c>
      <c r="B424" t="n">
        <v>116</v>
      </c>
      <c r="C424" t="inlineStr">
        <is>
          <t>Bar Léo - Centro</t>
        </is>
      </c>
      <c r="D424" t="inlineStr">
        <is>
          <t>Taxa de sistema sobre receita de Bar</t>
        </is>
      </c>
      <c r="E424" s="27" t="n">
        <v>45815</v>
      </c>
      <c r="F424" s="27" t="n">
        <v>45814</v>
      </c>
      <c r="G424" t="n">
        <v>-124.76</v>
      </c>
    </row>
    <row r="425">
      <c r="A425" t="n">
        <v>35877</v>
      </c>
      <c r="B425" t="n">
        <v>116</v>
      </c>
      <c r="C425" t="inlineStr">
        <is>
          <t>Bar Léo - Centro</t>
        </is>
      </c>
      <c r="D425" t="inlineStr">
        <is>
          <t>Cartão de Débito integrado Zig</t>
        </is>
      </c>
      <c r="E425" s="27" t="n">
        <v>45815</v>
      </c>
      <c r="F425" s="27" t="n">
        <v>45814</v>
      </c>
      <c r="G425" t="n">
        <v>4439.4</v>
      </c>
    </row>
    <row r="426">
      <c r="A426" t="n">
        <v>35879</v>
      </c>
      <c r="B426" t="n">
        <v>116</v>
      </c>
      <c r="C426" t="inlineStr">
        <is>
          <t>Bar Léo - Centro</t>
        </is>
      </c>
      <c r="D426" t="inlineStr">
        <is>
          <t>Transações via Pix</t>
        </is>
      </c>
      <c r="E426" s="27" t="n">
        <v>45815</v>
      </c>
      <c r="F426" s="27" t="n">
        <v>45815</v>
      </c>
      <c r="G426" t="n">
        <v>1975.18</v>
      </c>
    </row>
    <row r="427">
      <c r="A427" t="n">
        <v>35874</v>
      </c>
      <c r="B427" t="n">
        <v>116</v>
      </c>
      <c r="C427" t="inlineStr">
        <is>
          <t>Bar Léo - Centro</t>
        </is>
      </c>
      <c r="D427" t="inlineStr">
        <is>
          <t>Saque</t>
        </is>
      </c>
      <c r="E427" s="27" t="n">
        <v>45814</v>
      </c>
      <c r="F427" s="27" t="n">
        <v>45814</v>
      </c>
      <c r="G427" t="n">
        <v>-7768.78</v>
      </c>
    </row>
    <row r="428">
      <c r="A428" t="n">
        <v>35875</v>
      </c>
      <c r="B428" t="n">
        <v>116</v>
      </c>
      <c r="C428" t="inlineStr">
        <is>
          <t>Bar Léo - Centro</t>
        </is>
      </c>
      <c r="D428" t="inlineStr">
        <is>
          <t>Transações via Pix</t>
        </is>
      </c>
      <c r="E428" s="27" t="n">
        <v>45814</v>
      </c>
      <c r="F428" s="27" t="n">
        <v>45814</v>
      </c>
      <c r="G428" t="n">
        <v>1286.79</v>
      </c>
    </row>
    <row r="429">
      <c r="A429" t="n">
        <v>35873</v>
      </c>
      <c r="B429" t="n">
        <v>116</v>
      </c>
      <c r="C429" t="inlineStr">
        <is>
          <t>Bar Léo - Centro</t>
        </is>
      </c>
      <c r="D429" t="inlineStr">
        <is>
          <t>Ajuste - Cobrança de Taxa de Saque para Terceiros</t>
        </is>
      </c>
      <c r="E429" s="27" t="n">
        <v>45814</v>
      </c>
      <c r="F429" s="27" t="n">
        <v>45814</v>
      </c>
      <c r="G429" t="n">
        <v>-10</v>
      </c>
    </row>
    <row r="430">
      <c r="A430" t="n">
        <v>35871</v>
      </c>
      <c r="B430" t="n">
        <v>116</v>
      </c>
      <c r="C430" t="inlineStr">
        <is>
          <t>Bar Léo - Centro</t>
        </is>
      </c>
      <c r="D430" t="inlineStr">
        <is>
          <t>Cartão de Débito integrado Zig</t>
        </is>
      </c>
      <c r="E430" s="27" t="n">
        <v>45814</v>
      </c>
      <c r="F430" s="27" t="n">
        <v>45813</v>
      </c>
      <c r="G430" t="n">
        <v>3160.83</v>
      </c>
    </row>
    <row r="431">
      <c r="A431" t="n">
        <v>35870</v>
      </c>
      <c r="B431" t="n">
        <v>116</v>
      </c>
      <c r="C431" t="inlineStr">
        <is>
          <t>Bar Léo - Centro</t>
        </is>
      </c>
      <c r="D431" t="inlineStr">
        <is>
          <t>Taxa de sistema sobre receita de Bar</t>
        </is>
      </c>
      <c r="E431" s="27" t="n">
        <v>45814</v>
      </c>
      <c r="F431" s="27" t="n">
        <v>45813</v>
      </c>
      <c r="G431" t="n">
        <v>-69.05</v>
      </c>
    </row>
    <row r="432">
      <c r="A432" t="n">
        <v>29558</v>
      </c>
      <c r="B432" t="n">
        <v>116</v>
      </c>
      <c r="C432" t="inlineStr">
        <is>
          <t>Bar Léo - Centro</t>
        </is>
      </c>
      <c r="D432" t="inlineStr">
        <is>
          <t>Cartão de Crédito integrado Zig</t>
        </is>
      </c>
      <c r="E432" s="27" t="n">
        <v>45814</v>
      </c>
      <c r="F432" s="27" t="n">
        <v>45783</v>
      </c>
      <c r="G432" t="n">
        <v>4294.27</v>
      </c>
    </row>
    <row r="433">
      <c r="A433" t="n">
        <v>29552</v>
      </c>
      <c r="B433" t="n">
        <v>116</v>
      </c>
      <c r="C433" t="inlineStr">
        <is>
          <t>Bar Léo - Centro</t>
        </is>
      </c>
      <c r="D433" t="inlineStr">
        <is>
          <t>Cartão de Crédito integrado Zig</t>
        </is>
      </c>
      <c r="E433" s="27" t="n">
        <v>45813</v>
      </c>
      <c r="F433" s="27" t="n">
        <v>45782</v>
      </c>
      <c r="G433" t="n">
        <v>2955.63</v>
      </c>
    </row>
    <row r="434">
      <c r="A434" t="n">
        <v>35864</v>
      </c>
      <c r="B434" t="n">
        <v>116</v>
      </c>
      <c r="C434" t="inlineStr">
        <is>
          <t>Bar Léo - Centro</t>
        </is>
      </c>
      <c r="D434" t="inlineStr">
        <is>
          <t>Taxa de sistema sobre receita de Bar</t>
        </is>
      </c>
      <c r="E434" s="27" t="n">
        <v>45813</v>
      </c>
      <c r="F434" s="27" t="n">
        <v>45812</v>
      </c>
      <c r="G434" t="n">
        <v>-91.95999999999999</v>
      </c>
    </row>
    <row r="435">
      <c r="A435" t="n">
        <v>35869</v>
      </c>
      <c r="B435" t="n">
        <v>116</v>
      </c>
      <c r="C435" t="inlineStr">
        <is>
          <t>Bar Léo - Centro</t>
        </is>
      </c>
      <c r="D435" t="inlineStr">
        <is>
          <t>Transações via Pix</t>
        </is>
      </c>
      <c r="E435" s="27" t="n">
        <v>45813</v>
      </c>
      <c r="F435" s="27" t="n">
        <v>45813</v>
      </c>
      <c r="G435" t="n">
        <v>392.73</v>
      </c>
    </row>
    <row r="436">
      <c r="A436" t="n">
        <v>35865</v>
      </c>
      <c r="B436" t="n">
        <v>116</v>
      </c>
      <c r="C436" t="inlineStr">
        <is>
          <t>Bar Léo - Centro</t>
        </is>
      </c>
      <c r="D436" t="inlineStr">
        <is>
          <t>Cartão de Débito integrado Zig</t>
        </is>
      </c>
      <c r="E436" s="27" t="n">
        <v>45813</v>
      </c>
      <c r="F436" s="27" t="n">
        <v>45812</v>
      </c>
      <c r="G436" t="n">
        <v>3304.44</v>
      </c>
    </row>
    <row r="437">
      <c r="A437" t="n">
        <v>35868</v>
      </c>
      <c r="B437" t="n">
        <v>116</v>
      </c>
      <c r="C437" t="inlineStr">
        <is>
          <t>Bar Léo - Centro</t>
        </is>
      </c>
      <c r="D437" t="inlineStr">
        <is>
          <t>Saque</t>
        </is>
      </c>
      <c r="E437" s="27" t="n">
        <v>45813</v>
      </c>
      <c r="F437" s="27" t="n">
        <v>45813</v>
      </c>
      <c r="G437" t="n">
        <v>-6982.69</v>
      </c>
    </row>
    <row r="438">
      <c r="A438" t="n">
        <v>35867</v>
      </c>
      <c r="B438" t="n">
        <v>116</v>
      </c>
      <c r="C438" t="inlineStr">
        <is>
          <t>Bar Léo - Centro</t>
        </is>
      </c>
      <c r="D438" t="inlineStr">
        <is>
          <t>Ajuste - Cobrança de Taxa de Saque para Terceiros</t>
        </is>
      </c>
      <c r="E438" s="27" t="n">
        <v>45813</v>
      </c>
      <c r="F438" s="27" t="n">
        <v>45813</v>
      </c>
      <c r="G438" t="n">
        <v>-10</v>
      </c>
    </row>
    <row r="439">
      <c r="A439" t="n">
        <v>35863</v>
      </c>
      <c r="B439" t="n">
        <v>116</v>
      </c>
      <c r="C439" t="inlineStr">
        <is>
          <t>Bar Léo - Centro</t>
        </is>
      </c>
      <c r="D439" t="inlineStr">
        <is>
          <t>Transações via Pix</t>
        </is>
      </c>
      <c r="E439" s="27" t="n">
        <v>45812</v>
      </c>
      <c r="F439" s="27" t="n">
        <v>45812</v>
      </c>
      <c r="G439" t="n">
        <v>824.58</v>
      </c>
    </row>
    <row r="440">
      <c r="A440" t="n">
        <v>35862</v>
      </c>
      <c r="B440" t="n">
        <v>116</v>
      </c>
      <c r="C440" t="inlineStr">
        <is>
          <t>Bar Léo - Centro</t>
        </is>
      </c>
      <c r="D440" t="inlineStr">
        <is>
          <t>Saque</t>
        </is>
      </c>
      <c r="E440" s="27" t="n">
        <v>45812</v>
      </c>
      <c r="F440" s="27" t="n">
        <v>45812</v>
      </c>
      <c r="G440" t="n">
        <v>-4415.85</v>
      </c>
    </row>
    <row r="441">
      <c r="A441" t="n">
        <v>35861</v>
      </c>
      <c r="B441" t="n">
        <v>116</v>
      </c>
      <c r="C441" t="inlineStr">
        <is>
          <t>Bar Léo - Centro</t>
        </is>
      </c>
      <c r="D441" t="inlineStr">
        <is>
          <t>Ajuste - Cobrança de Taxa de Saque para Terceiros</t>
        </is>
      </c>
      <c r="E441" s="27" t="n">
        <v>45812</v>
      </c>
      <c r="F441" s="27" t="n">
        <v>45812</v>
      </c>
      <c r="G441" t="n">
        <v>-10</v>
      </c>
    </row>
    <row r="442">
      <c r="A442" t="n">
        <v>35860</v>
      </c>
      <c r="B442" t="n">
        <v>116</v>
      </c>
      <c r="C442" t="inlineStr">
        <is>
          <t>Bar Léo - Centro</t>
        </is>
      </c>
      <c r="D442" t="inlineStr">
        <is>
          <t>Cartão de Débito integrado Zig</t>
        </is>
      </c>
      <c r="E442" s="27" t="n">
        <v>45812</v>
      </c>
      <c r="F442" s="27" t="n">
        <v>45811</v>
      </c>
      <c r="G442" t="n">
        <v>3907.07</v>
      </c>
    </row>
    <row r="443">
      <c r="A443" t="n">
        <v>35859</v>
      </c>
      <c r="B443" t="n">
        <v>116</v>
      </c>
      <c r="C443" t="inlineStr">
        <is>
          <t>Bar Léo - Centro</t>
        </is>
      </c>
      <c r="D443" t="inlineStr">
        <is>
          <t>Taxa de sistema sobre receita de Bar</t>
        </is>
      </c>
      <c r="E443" s="27" t="n">
        <v>45812</v>
      </c>
      <c r="F443" s="27" t="n">
        <v>45811</v>
      </c>
      <c r="G443" t="n">
        <v>-81.7</v>
      </c>
    </row>
    <row r="444">
      <c r="A444" t="n">
        <v>35858</v>
      </c>
      <c r="B444" t="n">
        <v>116</v>
      </c>
      <c r="C444" t="inlineStr">
        <is>
          <t>Bar Léo - Centro</t>
        </is>
      </c>
      <c r="D444" t="inlineStr">
        <is>
          <t>Transações via Pix</t>
        </is>
      </c>
      <c r="E444" s="27" t="n">
        <v>45811</v>
      </c>
      <c r="F444" s="27" t="n">
        <v>45811</v>
      </c>
      <c r="G444" t="n">
        <v>600.48</v>
      </c>
    </row>
    <row r="445">
      <c r="A445" t="n">
        <v>35853</v>
      </c>
      <c r="B445" t="n">
        <v>116</v>
      </c>
      <c r="C445" t="inlineStr">
        <is>
          <t>Bar Léo - Centro</t>
        </is>
      </c>
      <c r="D445" t="inlineStr">
        <is>
          <t>Taxa de sistema sobre receita de Bar</t>
        </is>
      </c>
      <c r="E445" s="27" t="n">
        <v>45811</v>
      </c>
      <c r="F445" s="27" t="n">
        <v>45810</v>
      </c>
      <c r="G445" t="n">
        <v>-56.02</v>
      </c>
    </row>
    <row r="446">
      <c r="A446" t="n">
        <v>35854</v>
      </c>
      <c r="B446" t="n">
        <v>116</v>
      </c>
      <c r="C446" t="inlineStr">
        <is>
          <t>Bar Léo - Centro</t>
        </is>
      </c>
      <c r="D446" t="inlineStr">
        <is>
          <t>Cartão de Débito integrado Zig</t>
        </is>
      </c>
      <c r="E446" s="27" t="n">
        <v>45811</v>
      </c>
      <c r="F446" s="27" t="n">
        <v>45810</v>
      </c>
      <c r="G446" t="n">
        <v>2565.31</v>
      </c>
    </row>
    <row r="447">
      <c r="A447" t="n">
        <v>35856</v>
      </c>
      <c r="B447" t="n">
        <v>116</v>
      </c>
      <c r="C447" t="inlineStr">
        <is>
          <t>Bar Léo - Centro</t>
        </is>
      </c>
      <c r="D447" t="inlineStr">
        <is>
          <t>Ajuste - Cobrança de Taxa de Saque para Terceiros</t>
        </is>
      </c>
      <c r="E447" s="27" t="n">
        <v>45811</v>
      </c>
      <c r="F447" s="27" t="n">
        <v>45811</v>
      </c>
      <c r="G447" t="n">
        <v>-10</v>
      </c>
    </row>
    <row r="448">
      <c r="A448" t="n">
        <v>35857</v>
      </c>
      <c r="B448" t="n">
        <v>116</v>
      </c>
      <c r="C448" t="inlineStr">
        <is>
          <t>Bar Léo - Centro</t>
        </is>
      </c>
      <c r="D448" t="inlineStr">
        <is>
          <t>Saque</t>
        </is>
      </c>
      <c r="E448" s="27" t="n">
        <v>45811</v>
      </c>
      <c r="F448" s="27" t="n">
        <v>45811</v>
      </c>
      <c r="G448" t="n">
        <v>-16915.05</v>
      </c>
    </row>
    <row r="449">
      <c r="A449" t="n">
        <v>29181</v>
      </c>
      <c r="B449" t="n">
        <v>116</v>
      </c>
      <c r="C449" t="inlineStr">
        <is>
          <t>Bar Léo - Centro</t>
        </is>
      </c>
      <c r="D449" t="inlineStr">
        <is>
          <t>Cartão de Crédito integrado Zig</t>
        </is>
      </c>
      <c r="E449" s="27" t="n">
        <v>45811</v>
      </c>
      <c r="F449" s="27" t="n">
        <v>45780</v>
      </c>
      <c r="G449" t="n">
        <v>13388.25</v>
      </c>
    </row>
    <row r="450">
      <c r="A450" t="n">
        <v>29118</v>
      </c>
      <c r="B450" t="n">
        <v>116</v>
      </c>
      <c r="C450" t="inlineStr">
        <is>
          <t>Bar Léo - Centro</t>
        </is>
      </c>
      <c r="D450" t="inlineStr">
        <is>
          <t>Cartão de Crédito integrado Zig</t>
        </is>
      </c>
      <c r="E450" s="27" t="n">
        <v>45810</v>
      </c>
      <c r="F450" s="27" t="n">
        <v>45779</v>
      </c>
      <c r="G450" t="n">
        <v>9293.77</v>
      </c>
    </row>
    <row r="451">
      <c r="A451" t="n">
        <v>35852</v>
      </c>
      <c r="B451" t="n">
        <v>116</v>
      </c>
      <c r="C451" t="inlineStr">
        <is>
          <t>Bar Léo - Centro</t>
        </is>
      </c>
      <c r="D451" t="inlineStr">
        <is>
          <t>Transações via Pix</t>
        </is>
      </c>
      <c r="E451" s="27" t="n">
        <v>45810</v>
      </c>
      <c r="F451" s="27" t="n">
        <v>45810</v>
      </c>
      <c r="G451" t="n">
        <v>1027.51</v>
      </c>
    </row>
    <row r="452">
      <c r="A452" t="n">
        <v>35851</v>
      </c>
      <c r="B452" t="n">
        <v>116</v>
      </c>
      <c r="C452" t="inlineStr">
        <is>
          <t>Bar Léo - Centro</t>
        </is>
      </c>
      <c r="D452" t="inlineStr">
        <is>
          <t>Saque</t>
        </is>
      </c>
      <c r="E452" s="27" t="n">
        <v>45810</v>
      </c>
      <c r="F452" s="27" t="n">
        <v>45810</v>
      </c>
      <c r="G452" t="n">
        <v>-38661.77</v>
      </c>
    </row>
    <row r="453">
      <c r="A453" t="n">
        <v>35850</v>
      </c>
      <c r="B453" t="n">
        <v>116</v>
      </c>
      <c r="C453" t="inlineStr">
        <is>
          <t>Bar Léo - Centro</t>
        </is>
      </c>
      <c r="D453" t="inlineStr">
        <is>
          <t>Ajuste - Cobrança de Taxa de Saque para Terceiros</t>
        </is>
      </c>
      <c r="E453" s="27" t="n">
        <v>45810</v>
      </c>
      <c r="F453" s="27" t="n">
        <v>45810</v>
      </c>
      <c r="G453" t="n">
        <v>-10</v>
      </c>
    </row>
    <row r="454">
      <c r="A454" t="n">
        <v>35846</v>
      </c>
      <c r="B454" t="n">
        <v>116</v>
      </c>
      <c r="C454" t="inlineStr">
        <is>
          <t>Bar Léo - Centro</t>
        </is>
      </c>
      <c r="D454" t="inlineStr">
        <is>
          <t>Cobrança geral - Z0101 - Ref.:2 Pdv's R$20 cada</t>
        </is>
      </c>
      <c r="E454" s="27" t="n">
        <v>45809</v>
      </c>
      <c r="F454" s="27" t="n">
        <v>45809</v>
      </c>
      <c r="G454" t="n">
        <v>-40</v>
      </c>
    </row>
    <row r="455">
      <c r="A455" t="n">
        <v>35842</v>
      </c>
      <c r="B455" t="n">
        <v>116</v>
      </c>
      <c r="C455" t="inlineStr">
        <is>
          <t>Bar Léo - Centro</t>
        </is>
      </c>
      <c r="D455" t="inlineStr">
        <is>
          <t>Saldo Inicial</t>
        </is>
      </c>
      <c r="E455" s="27" t="n">
        <v>45809</v>
      </c>
      <c r="F455" s="27" t="n">
        <v>45809</v>
      </c>
      <c r="G455" t="n">
        <v>17654.54</v>
      </c>
    </row>
    <row r="456">
      <c r="A456" t="n">
        <v>35848</v>
      </c>
      <c r="B456" t="n">
        <v>116</v>
      </c>
      <c r="C456" t="inlineStr">
        <is>
          <t>Bar Léo - Centro</t>
        </is>
      </c>
      <c r="D456" t="inlineStr">
        <is>
          <t>Cobrança geral - Z0101 - Aluguel de 3 PDVs a R$20 cada</t>
        </is>
      </c>
      <c r="E456" s="27" t="n">
        <v>45809</v>
      </c>
      <c r="F456" s="27" t="n">
        <v>45809</v>
      </c>
      <c r="G456" t="n">
        <v>-60</v>
      </c>
    </row>
    <row r="457">
      <c r="A457" t="n">
        <v>35847</v>
      </c>
      <c r="B457" t="n">
        <v>116</v>
      </c>
      <c r="C457" t="inlineStr">
        <is>
          <t>Bar Léo - Centro</t>
        </is>
      </c>
      <c r="D457" t="inlineStr">
        <is>
          <t>Cobrança geral - Z0101 - Ref.:8 Smartpos R$20 cada</t>
        </is>
      </c>
      <c r="E457" s="27" t="n">
        <v>45809</v>
      </c>
      <c r="F457" s="27" t="n">
        <v>45809</v>
      </c>
      <c r="G457" t="n">
        <v>-160</v>
      </c>
    </row>
    <row r="458">
      <c r="A458" t="n">
        <v>29035</v>
      </c>
      <c r="B458" t="n">
        <v>116</v>
      </c>
      <c r="C458" t="inlineStr">
        <is>
          <t>Bar Léo - Centro</t>
        </is>
      </c>
      <c r="D458" t="inlineStr">
        <is>
          <t>Cartão de Débito integrado Zig</t>
        </is>
      </c>
      <c r="E458" s="27" t="n">
        <v>45809</v>
      </c>
      <c r="F458" s="27" t="n">
        <v>45808</v>
      </c>
      <c r="G458" t="n">
        <v>8188.4</v>
      </c>
    </row>
    <row r="459">
      <c r="A459" t="n">
        <v>29037</v>
      </c>
      <c r="B459" t="n">
        <v>116</v>
      </c>
      <c r="C459" t="inlineStr">
        <is>
          <t>Bar Léo - Centro</t>
        </is>
      </c>
      <c r="D459" t="inlineStr">
        <is>
          <t>Cartão de Crédito integrado Zig</t>
        </is>
      </c>
      <c r="E459" s="27" t="n">
        <v>45809</v>
      </c>
      <c r="F459" s="27" t="n">
        <v>45778</v>
      </c>
      <c r="G459" t="n">
        <v>3970.82</v>
      </c>
    </row>
    <row r="460">
      <c r="A460" t="n">
        <v>29036</v>
      </c>
      <c r="B460" t="n">
        <v>116</v>
      </c>
      <c r="C460" t="inlineStr">
        <is>
          <t>Bar Léo - Centro</t>
        </is>
      </c>
      <c r="D460" t="inlineStr">
        <is>
          <t>Taxa de sistema sobre receita de Bar</t>
        </is>
      </c>
      <c r="E460" s="27" t="n">
        <v>45809</v>
      </c>
      <c r="F460" s="27" t="n">
        <v>45808</v>
      </c>
      <c r="G460" t="n">
        <v>-175.76</v>
      </c>
    </row>
    <row r="461">
      <c r="A461" t="n">
        <v>28932</v>
      </c>
      <c r="B461" t="n">
        <v>116</v>
      </c>
      <c r="C461" t="inlineStr">
        <is>
          <t>Bar Léo - Centro</t>
        </is>
      </c>
      <c r="D461" t="inlineStr">
        <is>
          <t>Transações via Pix</t>
        </is>
      </c>
      <c r="E461" s="27" t="n">
        <v>45808</v>
      </c>
      <c r="F461" s="27" t="n">
        <v>45808</v>
      </c>
      <c r="G461" t="n">
        <v>1499.88</v>
      </c>
    </row>
    <row r="462">
      <c r="A462" t="n">
        <v>28931</v>
      </c>
      <c r="B462" t="n">
        <v>116</v>
      </c>
      <c r="C462" t="inlineStr">
        <is>
          <t>Bar Léo - Centro</t>
        </is>
      </c>
      <c r="D462" t="inlineStr">
        <is>
          <t>Cartão de Crédito integrado Zig</t>
        </is>
      </c>
      <c r="E462" s="27" t="n">
        <v>45808</v>
      </c>
      <c r="F462" s="27" t="n">
        <v>45777</v>
      </c>
      <c r="G462" t="n">
        <v>8011.45</v>
      </c>
    </row>
    <row r="463">
      <c r="A463" t="n">
        <v>28930</v>
      </c>
      <c r="B463" t="n">
        <v>116</v>
      </c>
      <c r="C463" t="inlineStr">
        <is>
          <t>Bar Léo - Centro</t>
        </is>
      </c>
      <c r="D463" t="inlineStr">
        <is>
          <t>Taxa de sistema sobre receita de Bar</t>
        </is>
      </c>
      <c r="E463" s="27" t="n">
        <v>45808</v>
      </c>
      <c r="F463" s="27" t="n">
        <v>45807</v>
      </c>
      <c r="G463" t="n">
        <v>-191.14</v>
      </c>
    </row>
    <row r="464">
      <c r="A464" t="n">
        <v>28929</v>
      </c>
      <c r="B464" t="n">
        <v>116</v>
      </c>
      <c r="C464" t="inlineStr">
        <is>
          <t>Bar Léo - Centro</t>
        </is>
      </c>
      <c r="D464" t="inlineStr">
        <is>
          <t>Cartão de Débito integrado Zig</t>
        </is>
      </c>
      <c r="E464" s="27" t="n">
        <v>45808</v>
      </c>
      <c r="F464" s="27" t="n">
        <v>45807</v>
      </c>
      <c r="G464" t="n">
        <v>6062.84</v>
      </c>
    </row>
    <row r="465">
      <c r="A465" t="n">
        <v>28928</v>
      </c>
      <c r="B465" t="n">
        <v>116</v>
      </c>
      <c r="C465" t="inlineStr">
        <is>
          <t>Bar Léo - Centro</t>
        </is>
      </c>
      <c r="D465" t="inlineStr">
        <is>
          <t>Saldo Inicial</t>
        </is>
      </c>
      <c r="E465" s="27" t="n">
        <v>45808</v>
      </c>
      <c r="F465" s="27" t="n">
        <v>45808</v>
      </c>
      <c r="G465" t="n">
        <v>2095.75</v>
      </c>
    </row>
    <row r="466">
      <c r="A466" t="n">
        <v>28933</v>
      </c>
      <c r="B466" t="n">
        <v>116</v>
      </c>
      <c r="C466" t="inlineStr">
        <is>
          <t>Bar Léo - Centro</t>
        </is>
      </c>
      <c r="D466" t="inlineStr">
        <is>
          <t>Rebate</t>
        </is>
      </c>
      <c r="E466" s="27" t="n">
        <v>45808</v>
      </c>
      <c r="F466" s="27" t="n">
        <v>45808</v>
      </c>
      <c r="G466" t="n">
        <v>175.76</v>
      </c>
    </row>
    <row r="467">
      <c r="A467" t="n">
        <v>28827</v>
      </c>
      <c r="B467" t="n">
        <v>116</v>
      </c>
      <c r="C467" t="inlineStr">
        <is>
          <t>Bar Léo - Centro</t>
        </is>
      </c>
      <c r="D467" t="inlineStr">
        <is>
          <t>Cartão de Débito integrado Zig</t>
        </is>
      </c>
      <c r="E467" s="27" t="n">
        <v>45807</v>
      </c>
      <c r="F467" s="27" t="n">
        <v>45806</v>
      </c>
      <c r="G467" t="n">
        <v>4206.42</v>
      </c>
    </row>
    <row r="468">
      <c r="A468" t="n">
        <v>28826</v>
      </c>
      <c r="B468" t="n">
        <v>116</v>
      </c>
      <c r="C468" t="inlineStr">
        <is>
          <t>Bar Léo - Centro</t>
        </is>
      </c>
      <c r="D468" t="inlineStr">
        <is>
          <t>Saldo Inicial</t>
        </is>
      </c>
      <c r="E468" s="27" t="n">
        <v>45807</v>
      </c>
      <c r="F468" s="27" t="n">
        <v>45807</v>
      </c>
      <c r="G468" t="n">
        <v>802.16</v>
      </c>
    </row>
    <row r="469">
      <c r="A469" t="n">
        <v>28833</v>
      </c>
      <c r="B469" t="n">
        <v>116</v>
      </c>
      <c r="C469" t="inlineStr">
        <is>
          <t>Bar Léo - Centro</t>
        </is>
      </c>
      <c r="D469" t="inlineStr">
        <is>
          <t>Rebate</t>
        </is>
      </c>
      <c r="E469" s="27" t="n">
        <v>45807</v>
      </c>
      <c r="F469" s="27" t="n">
        <v>45807</v>
      </c>
      <c r="G469" t="n">
        <v>191.14</v>
      </c>
    </row>
    <row r="470">
      <c r="A470" t="n">
        <v>28832</v>
      </c>
      <c r="B470" t="n">
        <v>116</v>
      </c>
      <c r="C470" t="inlineStr">
        <is>
          <t>Bar Léo - Centro</t>
        </is>
      </c>
      <c r="D470" t="inlineStr">
        <is>
          <t>Transações via Pix</t>
        </is>
      </c>
      <c r="E470" s="27" t="n">
        <v>45807</v>
      </c>
      <c r="F470" s="27" t="n">
        <v>45807</v>
      </c>
      <c r="G470" t="n">
        <v>1904.61</v>
      </c>
    </row>
    <row r="471">
      <c r="A471" t="n">
        <v>28831</v>
      </c>
      <c r="B471" t="n">
        <v>116</v>
      </c>
      <c r="C471" t="inlineStr">
        <is>
          <t>Bar Léo - Centro</t>
        </is>
      </c>
      <c r="D471" t="inlineStr">
        <is>
          <t>Saque</t>
        </is>
      </c>
      <c r="E471" s="27" t="n">
        <v>45807</v>
      </c>
      <c r="F471" s="27" t="n">
        <v>45807</v>
      </c>
      <c r="G471" t="n">
        <v>-10242.72</v>
      </c>
    </row>
    <row r="472">
      <c r="A472" t="n">
        <v>28830</v>
      </c>
      <c r="B472" t="n">
        <v>116</v>
      </c>
      <c r="C472" t="inlineStr">
        <is>
          <t>Bar Léo - Centro</t>
        </is>
      </c>
      <c r="D472" t="inlineStr">
        <is>
          <t>Ajuste - Cobrança de Taxa de Saque para Terceiros</t>
        </is>
      </c>
      <c r="E472" s="27" t="n">
        <v>45807</v>
      </c>
      <c r="F472" s="27" t="n">
        <v>45807</v>
      </c>
      <c r="G472" t="n">
        <v>-10</v>
      </c>
    </row>
    <row r="473">
      <c r="A473" t="n">
        <v>28829</v>
      </c>
      <c r="B473" t="n">
        <v>116</v>
      </c>
      <c r="C473" t="inlineStr">
        <is>
          <t>Bar Léo - Centro</t>
        </is>
      </c>
      <c r="D473" t="inlineStr">
        <is>
          <t>Cartão de Crédito integrado Zig</t>
        </is>
      </c>
      <c r="E473" s="27" t="n">
        <v>45807</v>
      </c>
      <c r="F473" s="27" t="n">
        <v>45776</v>
      </c>
      <c r="G473" t="n">
        <v>5328.13</v>
      </c>
    </row>
    <row r="474">
      <c r="A474" t="n">
        <v>28828</v>
      </c>
      <c r="B474" t="n">
        <v>116</v>
      </c>
      <c r="C474" t="inlineStr">
        <is>
          <t>Bar Léo - Centro</t>
        </is>
      </c>
      <c r="D474" t="inlineStr">
        <is>
          <t>Taxa de sistema sobre receita de Bar</t>
        </is>
      </c>
      <c r="E474" s="27" t="n">
        <v>45807</v>
      </c>
      <c r="F474" s="27" t="n">
        <v>45806</v>
      </c>
      <c r="G474" t="n">
        <v>-83.98999999999999</v>
      </c>
    </row>
    <row r="475">
      <c r="A475" t="n">
        <v>28732</v>
      </c>
      <c r="B475" t="n">
        <v>116</v>
      </c>
      <c r="C475" t="inlineStr">
        <is>
          <t>Bar Léo - Centro</t>
        </is>
      </c>
      <c r="D475" t="inlineStr">
        <is>
          <t>Cartão de Débito integrado Zig</t>
        </is>
      </c>
      <c r="E475" s="27" t="n">
        <v>45806</v>
      </c>
      <c r="F475" s="27" t="n">
        <v>45805</v>
      </c>
      <c r="G475" t="n">
        <v>4773.31</v>
      </c>
    </row>
    <row r="476">
      <c r="A476" t="n">
        <v>28738</v>
      </c>
      <c r="B476" t="n">
        <v>116</v>
      </c>
      <c r="C476" t="inlineStr">
        <is>
          <t>Bar Léo - Centro</t>
        </is>
      </c>
      <c r="D476" t="inlineStr">
        <is>
          <t>Rebate</t>
        </is>
      </c>
      <c r="E476" s="27" t="n">
        <v>45806</v>
      </c>
      <c r="F476" s="27" t="n">
        <v>45806</v>
      </c>
      <c r="G476" t="n">
        <v>83.98999999999999</v>
      </c>
    </row>
    <row r="477">
      <c r="A477" t="n">
        <v>28737</v>
      </c>
      <c r="B477" t="n">
        <v>116</v>
      </c>
      <c r="C477" t="inlineStr">
        <is>
          <t>Bar Léo - Centro</t>
        </is>
      </c>
      <c r="D477" t="inlineStr">
        <is>
          <t>Transações via Pix</t>
        </is>
      </c>
      <c r="E477" s="27" t="n">
        <v>45806</v>
      </c>
      <c r="F477" s="27" t="n">
        <v>45806</v>
      </c>
      <c r="G477" t="n">
        <v>718.17</v>
      </c>
    </row>
    <row r="478">
      <c r="A478" t="n">
        <v>28736</v>
      </c>
      <c r="B478" t="n">
        <v>116</v>
      </c>
      <c r="C478" t="inlineStr">
        <is>
          <t>Bar Léo - Centro</t>
        </is>
      </c>
      <c r="D478" t="inlineStr">
        <is>
          <t>Saque</t>
        </is>
      </c>
      <c r="E478" s="27" t="n">
        <v>45806</v>
      </c>
      <c r="F478" s="27" t="n">
        <v>45806</v>
      </c>
      <c r="G478" t="n">
        <v>-7742.75</v>
      </c>
    </row>
    <row r="479">
      <c r="A479" t="n">
        <v>28735</v>
      </c>
      <c r="B479" t="n">
        <v>116</v>
      </c>
      <c r="C479" t="inlineStr">
        <is>
          <t>Bar Léo - Centro</t>
        </is>
      </c>
      <c r="D479" t="inlineStr">
        <is>
          <t>Ajuste - Cobrança de Taxa de Saque para Terceiros</t>
        </is>
      </c>
      <c r="E479" s="27" t="n">
        <v>45806</v>
      </c>
      <c r="F479" s="27" t="n">
        <v>45806</v>
      </c>
      <c r="G479" t="n">
        <v>-10</v>
      </c>
    </row>
    <row r="480">
      <c r="A480" t="n">
        <v>28734</v>
      </c>
      <c r="B480" t="n">
        <v>116</v>
      </c>
      <c r="C480" t="inlineStr">
        <is>
          <t>Bar Léo - Centro</t>
        </is>
      </c>
      <c r="D480" t="inlineStr">
        <is>
          <t>Cartão de Crédito integrado Zig</t>
        </is>
      </c>
      <c r="E480" s="27" t="n">
        <v>45806</v>
      </c>
      <c r="F480" s="27" t="n">
        <v>45775</v>
      </c>
      <c r="G480" t="n">
        <v>2434.22</v>
      </c>
    </row>
    <row r="481">
      <c r="A481" t="n">
        <v>28733</v>
      </c>
      <c r="B481" t="n">
        <v>116</v>
      </c>
      <c r="C481" t="inlineStr">
        <is>
          <t>Bar Léo - Centro</t>
        </is>
      </c>
      <c r="D481" t="inlineStr">
        <is>
          <t>Taxa de sistema sobre receita de Bar</t>
        </is>
      </c>
      <c r="E481" s="27" t="n">
        <v>45806</v>
      </c>
      <c r="F481" s="27" t="n">
        <v>45805</v>
      </c>
      <c r="G481" t="n">
        <v>-109.43</v>
      </c>
    </row>
    <row r="482">
      <c r="A482" t="n">
        <v>28731</v>
      </c>
      <c r="B482" t="n">
        <v>116</v>
      </c>
      <c r="C482" t="inlineStr">
        <is>
          <t>Bar Léo - Centro</t>
        </is>
      </c>
      <c r="D482" t="inlineStr">
        <is>
          <t>Saldo Inicial</t>
        </is>
      </c>
      <c r="E482" s="27" t="n">
        <v>45806</v>
      </c>
      <c r="F482" s="27" t="n">
        <v>45806</v>
      </c>
      <c r="G482" t="n">
        <v>654.65</v>
      </c>
    </row>
    <row r="483">
      <c r="A483" t="n">
        <v>28638</v>
      </c>
      <c r="B483" t="n">
        <v>116</v>
      </c>
      <c r="C483" t="inlineStr">
        <is>
          <t>Bar Léo - Centro</t>
        </is>
      </c>
      <c r="D483" t="inlineStr">
        <is>
          <t>Transações via Pix</t>
        </is>
      </c>
      <c r="E483" s="27" t="n">
        <v>45805</v>
      </c>
      <c r="F483" s="27" t="n">
        <v>45805</v>
      </c>
      <c r="G483" t="n">
        <v>545.22</v>
      </c>
    </row>
    <row r="484">
      <c r="A484" t="n">
        <v>28637</v>
      </c>
      <c r="B484" t="n">
        <v>116</v>
      </c>
      <c r="C484" t="inlineStr">
        <is>
          <t>Bar Léo - Centro</t>
        </is>
      </c>
      <c r="D484" t="inlineStr">
        <is>
          <t>Saque</t>
        </is>
      </c>
      <c r="E484" s="27" t="n">
        <v>45805</v>
      </c>
      <c r="F484" s="27" t="n">
        <v>45805</v>
      </c>
      <c r="G484" t="n">
        <v>-4508.31</v>
      </c>
    </row>
    <row r="485">
      <c r="A485" t="n">
        <v>28639</v>
      </c>
      <c r="B485" t="n">
        <v>116</v>
      </c>
      <c r="C485" t="inlineStr">
        <is>
          <t>Bar Léo - Centro</t>
        </is>
      </c>
      <c r="D485" t="inlineStr">
        <is>
          <t>Rebate</t>
        </is>
      </c>
      <c r="E485" s="27" t="n">
        <v>45805</v>
      </c>
      <c r="F485" s="27" t="n">
        <v>45805</v>
      </c>
      <c r="G485" t="n">
        <v>109.43</v>
      </c>
    </row>
    <row r="486">
      <c r="A486" t="n">
        <v>28633</v>
      </c>
      <c r="B486" t="n">
        <v>116</v>
      </c>
      <c r="C486" t="inlineStr">
        <is>
          <t>Bar Léo - Centro</t>
        </is>
      </c>
      <c r="D486" t="inlineStr">
        <is>
          <t>Saldo Inicial</t>
        </is>
      </c>
      <c r="E486" s="27" t="n">
        <v>45805</v>
      </c>
      <c r="F486" s="27" t="n">
        <v>45805</v>
      </c>
      <c r="G486" t="n">
        <v>799.42</v>
      </c>
    </row>
    <row r="487">
      <c r="A487" t="n">
        <v>28634</v>
      </c>
      <c r="B487" t="n">
        <v>116</v>
      </c>
      <c r="C487" t="inlineStr">
        <is>
          <t>Bar Léo - Centro</t>
        </is>
      </c>
      <c r="D487" t="inlineStr">
        <is>
          <t>Cartão de Débito integrado Zig</t>
        </is>
      </c>
      <c r="E487" s="27" t="n">
        <v>45805</v>
      </c>
      <c r="F487" s="27" t="n">
        <v>45804</v>
      </c>
      <c r="G487" t="n">
        <v>3833.39</v>
      </c>
    </row>
    <row r="488">
      <c r="A488" t="n">
        <v>28635</v>
      </c>
      <c r="B488" t="n">
        <v>116</v>
      </c>
      <c r="C488" t="inlineStr">
        <is>
          <t>Bar Léo - Centro</t>
        </is>
      </c>
      <c r="D488" t="inlineStr">
        <is>
          <t>Taxa de sistema sobre receita de Bar</t>
        </is>
      </c>
      <c r="E488" s="27" t="n">
        <v>45805</v>
      </c>
      <c r="F488" s="27" t="n">
        <v>45804</v>
      </c>
      <c r="G488" t="n">
        <v>-114.5</v>
      </c>
    </row>
    <row r="489">
      <c r="A489" t="n">
        <v>28636</v>
      </c>
      <c r="B489" t="n">
        <v>116</v>
      </c>
      <c r="C489" t="inlineStr">
        <is>
          <t>Bar Léo - Centro</t>
        </is>
      </c>
      <c r="D489" t="inlineStr">
        <is>
          <t>Ajuste - Cobrança de Taxa de Saque para Terceiros</t>
        </is>
      </c>
      <c r="E489" s="27" t="n">
        <v>45805</v>
      </c>
      <c r="F489" s="27" t="n">
        <v>45805</v>
      </c>
      <c r="G489" t="n">
        <v>-10</v>
      </c>
    </row>
    <row r="490">
      <c r="A490" t="n">
        <v>28423</v>
      </c>
      <c r="B490" t="n">
        <v>116</v>
      </c>
      <c r="C490" t="inlineStr">
        <is>
          <t>Bar Léo - Centro</t>
        </is>
      </c>
      <c r="D490" t="inlineStr">
        <is>
          <t>Saque</t>
        </is>
      </c>
      <c r="E490" s="27" t="n">
        <v>45804</v>
      </c>
      <c r="F490" s="27" t="n">
        <v>45804</v>
      </c>
      <c r="G490" t="n">
        <v>-15869.87</v>
      </c>
    </row>
    <row r="491">
      <c r="A491" t="n">
        <v>28424</v>
      </c>
      <c r="B491" t="n">
        <v>116</v>
      </c>
      <c r="C491" t="inlineStr">
        <is>
          <t>Bar Léo - Centro</t>
        </is>
      </c>
      <c r="D491" t="inlineStr">
        <is>
          <t>Transações via Pix</t>
        </is>
      </c>
      <c r="E491" s="27" t="n">
        <v>45804</v>
      </c>
      <c r="F491" s="27" t="n">
        <v>45804</v>
      </c>
      <c r="G491" t="n">
        <v>684.92</v>
      </c>
    </row>
    <row r="492">
      <c r="A492" t="n">
        <v>28425</v>
      </c>
      <c r="B492" t="n">
        <v>116</v>
      </c>
      <c r="C492" t="inlineStr">
        <is>
          <t>Bar Léo - Centro</t>
        </is>
      </c>
      <c r="D492" t="inlineStr">
        <is>
          <t>Rebate</t>
        </is>
      </c>
      <c r="E492" s="27" t="n">
        <v>45804</v>
      </c>
      <c r="F492" s="27" t="n">
        <v>45804</v>
      </c>
      <c r="G492" t="n">
        <v>114.5</v>
      </c>
    </row>
    <row r="493">
      <c r="A493" t="n">
        <v>28421</v>
      </c>
      <c r="B493" t="n">
        <v>116</v>
      </c>
      <c r="C493" t="inlineStr">
        <is>
          <t>Bar Léo - Centro</t>
        </is>
      </c>
      <c r="D493" t="inlineStr">
        <is>
          <t>Cartão de Crédito integrado Zig</t>
        </is>
      </c>
      <c r="E493" s="27" t="n">
        <v>45804</v>
      </c>
      <c r="F493" s="27" t="n">
        <v>45773</v>
      </c>
      <c r="G493" t="n">
        <v>13294.24</v>
      </c>
    </row>
    <row r="494">
      <c r="A494" t="n">
        <v>28420</v>
      </c>
      <c r="B494" t="n">
        <v>116</v>
      </c>
      <c r="C494" t="inlineStr">
        <is>
          <t>Bar Léo - Centro</t>
        </is>
      </c>
      <c r="D494" t="inlineStr">
        <is>
          <t>Taxa de sistema sobre receita de Bar</t>
        </is>
      </c>
      <c r="E494" s="27" t="n">
        <v>45804</v>
      </c>
      <c r="F494" s="27" t="n">
        <v>45803</v>
      </c>
      <c r="G494" t="n">
        <v>-60.98</v>
      </c>
    </row>
    <row r="495">
      <c r="A495" t="n">
        <v>28422</v>
      </c>
      <c r="B495" t="n">
        <v>116</v>
      </c>
      <c r="C495" t="inlineStr">
        <is>
          <t>Bar Léo - Centro</t>
        </is>
      </c>
      <c r="D495" t="inlineStr">
        <is>
          <t>Ajuste - Cobrança de Taxa de Saque para Terceiros</t>
        </is>
      </c>
      <c r="E495" s="27" t="n">
        <v>45804</v>
      </c>
      <c r="F495" s="27" t="n">
        <v>45804</v>
      </c>
      <c r="G495" t="n">
        <v>-10</v>
      </c>
    </row>
    <row r="496">
      <c r="A496" t="n">
        <v>28418</v>
      </c>
      <c r="B496" t="n">
        <v>116</v>
      </c>
      <c r="C496" t="inlineStr">
        <is>
          <t>Bar Léo - Centro</t>
        </is>
      </c>
      <c r="D496" t="inlineStr">
        <is>
          <t>Saldo Inicial</t>
        </is>
      </c>
      <c r="E496" s="27" t="n">
        <v>45804</v>
      </c>
      <c r="F496" s="27" t="n">
        <v>45804</v>
      </c>
      <c r="G496" t="n">
        <v>315.68</v>
      </c>
    </row>
    <row r="497">
      <c r="A497" t="n">
        <v>28419</v>
      </c>
      <c r="B497" t="n">
        <v>116</v>
      </c>
      <c r="C497" t="inlineStr">
        <is>
          <t>Bar Léo - Centro</t>
        </is>
      </c>
      <c r="D497" t="inlineStr">
        <is>
          <t>Cartão de Débito integrado Zig</t>
        </is>
      </c>
      <c r="E497" s="27" t="n">
        <v>45804</v>
      </c>
      <c r="F497" s="27" t="n">
        <v>45803</v>
      </c>
      <c r="G497" t="n">
        <v>2330.93</v>
      </c>
    </row>
    <row r="498">
      <c r="A498" t="n">
        <v>28305</v>
      </c>
      <c r="B498" t="n">
        <v>116</v>
      </c>
      <c r="C498" t="inlineStr">
        <is>
          <t>Bar Léo - Centro</t>
        </is>
      </c>
      <c r="D498" t="inlineStr">
        <is>
          <t>Saque</t>
        </is>
      </c>
      <c r="E498" s="27" t="n">
        <v>45803</v>
      </c>
      <c r="F498" s="27" t="n">
        <v>45803</v>
      </c>
      <c r="G498" t="n">
        <v>-35265</v>
      </c>
    </row>
    <row r="499">
      <c r="A499" t="n">
        <v>28303</v>
      </c>
      <c r="B499" t="n">
        <v>116</v>
      </c>
      <c r="C499" t="inlineStr">
        <is>
          <t>Bar Léo - Centro</t>
        </is>
      </c>
      <c r="D499" t="inlineStr">
        <is>
          <t>Cartão de Crédito integrado Zig</t>
        </is>
      </c>
      <c r="E499" s="27" t="n">
        <v>45803</v>
      </c>
      <c r="F499" s="27" t="n">
        <v>45772</v>
      </c>
      <c r="G499" t="n">
        <v>6533.8</v>
      </c>
    </row>
    <row r="500">
      <c r="A500" t="n">
        <v>28302</v>
      </c>
      <c r="B500" t="n">
        <v>116</v>
      </c>
      <c r="C500" t="inlineStr">
        <is>
          <t>Bar Léo - Centro</t>
        </is>
      </c>
      <c r="D500" t="inlineStr">
        <is>
          <t>Saldo Inicial</t>
        </is>
      </c>
      <c r="E500" s="27" t="n">
        <v>45803</v>
      </c>
      <c r="F500" s="27" t="n">
        <v>45803</v>
      </c>
      <c r="G500" t="n">
        <v>28741.2</v>
      </c>
    </row>
    <row r="501">
      <c r="A501" t="n">
        <v>28307</v>
      </c>
      <c r="B501" t="n">
        <v>116</v>
      </c>
      <c r="C501" t="inlineStr">
        <is>
          <t>Bar Léo - Centro</t>
        </is>
      </c>
      <c r="D501" t="inlineStr">
        <is>
          <t>Transações via Pix</t>
        </is>
      </c>
      <c r="E501" s="27" t="n">
        <v>45803</v>
      </c>
      <c r="F501" s="27" t="n">
        <v>45803</v>
      </c>
      <c r="G501" t="n">
        <v>254.7</v>
      </c>
    </row>
    <row r="502">
      <c r="A502" t="n">
        <v>28306</v>
      </c>
      <c r="B502" t="n">
        <v>116</v>
      </c>
      <c r="C502" t="inlineStr">
        <is>
          <t>Bar Léo - Centro</t>
        </is>
      </c>
      <c r="D502" t="inlineStr">
        <is>
          <t>Rebate</t>
        </is>
      </c>
      <c r="E502" s="27" t="n">
        <v>45803</v>
      </c>
      <c r="F502" s="27" t="n">
        <v>45803</v>
      </c>
      <c r="G502" t="n">
        <v>60.98</v>
      </c>
    </row>
    <row r="503">
      <c r="A503" t="n">
        <v>28304</v>
      </c>
      <c r="B503" t="n">
        <v>116</v>
      </c>
      <c r="C503" t="inlineStr">
        <is>
          <t>Bar Léo - Centro</t>
        </is>
      </c>
      <c r="D503" t="inlineStr">
        <is>
          <t>Ajuste - Cobrança de Taxa de Saque para Terceiros</t>
        </is>
      </c>
      <c r="E503" s="27" t="n">
        <v>45803</v>
      </c>
      <c r="F503" s="27" t="n">
        <v>45803</v>
      </c>
      <c r="G503" t="n">
        <v>-10</v>
      </c>
    </row>
    <row r="504">
      <c r="A504" t="n">
        <v>28188</v>
      </c>
      <c r="B504" t="n">
        <v>116</v>
      </c>
      <c r="C504" t="inlineStr">
        <is>
          <t>Bar Léo - Centro</t>
        </is>
      </c>
      <c r="D504" t="inlineStr">
        <is>
          <t>Saldo Inicial</t>
        </is>
      </c>
      <c r="E504" s="27" t="n">
        <v>45802</v>
      </c>
      <c r="F504" s="27" t="n">
        <v>45802</v>
      </c>
      <c r="G504" t="n">
        <v>14694.6</v>
      </c>
    </row>
    <row r="505">
      <c r="A505" t="n">
        <v>28189</v>
      </c>
      <c r="B505" t="n">
        <v>116</v>
      </c>
      <c r="C505" t="inlineStr">
        <is>
          <t>Bar Léo - Centro</t>
        </is>
      </c>
      <c r="D505" t="inlineStr">
        <is>
          <t>Cartão de Débito integrado Zig</t>
        </is>
      </c>
      <c r="E505" s="27" t="n">
        <v>45802</v>
      </c>
      <c r="F505" s="27" t="n">
        <v>45801</v>
      </c>
      <c r="G505" t="n">
        <v>7622.09</v>
      </c>
    </row>
    <row r="506">
      <c r="A506" t="n">
        <v>28191</v>
      </c>
      <c r="B506" t="n">
        <v>116</v>
      </c>
      <c r="C506" t="inlineStr">
        <is>
          <t>Bar Léo - Centro</t>
        </is>
      </c>
      <c r="D506" t="inlineStr">
        <is>
          <t>Cartão de Crédito integrado Zig</t>
        </is>
      </c>
      <c r="E506" s="27" t="n">
        <v>45802</v>
      </c>
      <c r="F506" s="27" t="n">
        <v>45771</v>
      </c>
      <c r="G506" t="n">
        <v>6606.29</v>
      </c>
    </row>
    <row r="507">
      <c r="A507" t="n">
        <v>28190</v>
      </c>
      <c r="B507" t="n">
        <v>116</v>
      </c>
      <c r="C507" t="inlineStr">
        <is>
          <t>Bar Léo - Centro</t>
        </is>
      </c>
      <c r="D507" t="inlineStr">
        <is>
          <t>Taxa de sistema sobre receita de Bar</t>
        </is>
      </c>
      <c r="E507" s="27" t="n">
        <v>45802</v>
      </c>
      <c r="F507" s="27" t="n">
        <v>45801</v>
      </c>
      <c r="G507" t="n">
        <v>-181.78</v>
      </c>
    </row>
    <row r="508">
      <c r="A508" t="n">
        <v>28092</v>
      </c>
      <c r="B508" t="n">
        <v>116</v>
      </c>
      <c r="C508" t="inlineStr">
        <is>
          <t>Bar Léo - Centro</t>
        </is>
      </c>
      <c r="D508" t="inlineStr">
        <is>
          <t>Rebate</t>
        </is>
      </c>
      <c r="E508" s="27" t="n">
        <v>45801</v>
      </c>
      <c r="F508" s="27" t="n">
        <v>45801</v>
      </c>
      <c r="G508" t="n">
        <v>181.78</v>
      </c>
    </row>
    <row r="509">
      <c r="A509" t="n">
        <v>28091</v>
      </c>
      <c r="B509" t="n">
        <v>116</v>
      </c>
      <c r="C509" t="inlineStr">
        <is>
          <t>Bar Léo - Centro</t>
        </is>
      </c>
      <c r="D509" t="inlineStr">
        <is>
          <t>Transações via Pix</t>
        </is>
      </c>
      <c r="E509" s="27" t="n">
        <v>45801</v>
      </c>
      <c r="F509" s="27" t="n">
        <v>45801</v>
      </c>
      <c r="G509" t="n">
        <v>1372.24</v>
      </c>
    </row>
    <row r="510">
      <c r="A510" t="n">
        <v>28090</v>
      </c>
      <c r="B510" t="n">
        <v>116</v>
      </c>
      <c r="C510" t="inlineStr">
        <is>
          <t>Bar Léo - Centro</t>
        </is>
      </c>
      <c r="D510" t="inlineStr">
        <is>
          <t>Cartão de Crédito integrado Zig</t>
        </is>
      </c>
      <c r="E510" s="27" t="n">
        <v>45801</v>
      </c>
      <c r="F510" s="27" t="n">
        <v>45770</v>
      </c>
      <c r="G510" t="n">
        <v>4790.76</v>
      </c>
    </row>
    <row r="511">
      <c r="A511" t="n">
        <v>28087</v>
      </c>
      <c r="B511" t="n">
        <v>116</v>
      </c>
      <c r="C511" t="inlineStr">
        <is>
          <t>Bar Léo - Centro</t>
        </is>
      </c>
      <c r="D511" t="inlineStr">
        <is>
          <t>Saldo Inicial</t>
        </is>
      </c>
      <c r="E511" s="27" t="n">
        <v>45801</v>
      </c>
      <c r="F511" s="27" t="n">
        <v>45801</v>
      </c>
      <c r="G511" t="n">
        <v>2040.84</v>
      </c>
    </row>
    <row r="512">
      <c r="A512" t="n">
        <v>28089</v>
      </c>
      <c r="B512" t="n">
        <v>116</v>
      </c>
      <c r="C512" t="inlineStr">
        <is>
          <t>Bar Léo - Centro</t>
        </is>
      </c>
      <c r="D512" t="inlineStr">
        <is>
          <t>Taxa de sistema sobre receita de Bar</t>
        </is>
      </c>
      <c r="E512" s="27" t="n">
        <v>45801</v>
      </c>
      <c r="F512" s="27" t="n">
        <v>45800</v>
      </c>
      <c r="G512" t="n">
        <v>-135.32</v>
      </c>
    </row>
    <row r="513">
      <c r="A513" t="n">
        <v>28088</v>
      </c>
      <c r="B513" t="n">
        <v>116</v>
      </c>
      <c r="C513" t="inlineStr">
        <is>
          <t>Bar Léo - Centro</t>
        </is>
      </c>
      <c r="D513" t="inlineStr">
        <is>
          <t>Cartão de Débito integrado Zig</t>
        </is>
      </c>
      <c r="E513" s="27" t="n">
        <v>45801</v>
      </c>
      <c r="F513" s="27" t="n">
        <v>45800</v>
      </c>
      <c r="G513" t="n">
        <v>6444.3</v>
      </c>
    </row>
    <row r="514">
      <c r="A514" t="n">
        <v>27986</v>
      </c>
      <c r="B514" t="n">
        <v>116</v>
      </c>
      <c r="C514" t="inlineStr">
        <is>
          <t>Bar Léo - Centro</t>
        </is>
      </c>
      <c r="D514" t="inlineStr">
        <is>
          <t>Transações via Pix</t>
        </is>
      </c>
      <c r="E514" s="27" t="n">
        <v>45800</v>
      </c>
      <c r="F514" s="27" t="n">
        <v>45800</v>
      </c>
      <c r="G514" t="n">
        <v>1905.52</v>
      </c>
    </row>
    <row r="515">
      <c r="A515" t="n">
        <v>27980</v>
      </c>
      <c r="B515" t="n">
        <v>116</v>
      </c>
      <c r="C515" t="inlineStr">
        <is>
          <t>Bar Léo - Centro</t>
        </is>
      </c>
      <c r="D515" t="inlineStr">
        <is>
          <t>Saldo Inicial</t>
        </is>
      </c>
      <c r="E515" s="27" t="n">
        <v>45800</v>
      </c>
      <c r="F515" s="27" t="n">
        <v>45800</v>
      </c>
      <c r="G515" t="n">
        <v>1840.92</v>
      </c>
    </row>
    <row r="516">
      <c r="A516" t="n">
        <v>27981</v>
      </c>
      <c r="B516" t="n">
        <v>116</v>
      </c>
      <c r="C516" t="inlineStr">
        <is>
          <t>Bar Léo - Centro</t>
        </is>
      </c>
      <c r="D516" t="inlineStr">
        <is>
          <t>Cartão de Débito integrado Zig</t>
        </is>
      </c>
      <c r="E516" s="27" t="n">
        <v>45800</v>
      </c>
      <c r="F516" s="27" t="n">
        <v>45799</v>
      </c>
      <c r="G516" t="n">
        <v>4040.99</v>
      </c>
    </row>
    <row r="517">
      <c r="A517" t="n">
        <v>27982</v>
      </c>
      <c r="B517" t="n">
        <v>116</v>
      </c>
      <c r="C517" t="inlineStr">
        <is>
          <t>Bar Léo - Centro</t>
        </is>
      </c>
      <c r="D517" t="inlineStr">
        <is>
          <t>Taxa de sistema sobre receita de Bar</t>
        </is>
      </c>
      <c r="E517" s="27" t="n">
        <v>45800</v>
      </c>
      <c r="F517" s="27" t="n">
        <v>45799</v>
      </c>
      <c r="G517" t="n">
        <v>-92.97</v>
      </c>
    </row>
    <row r="518">
      <c r="A518" t="n">
        <v>27983</v>
      </c>
      <c r="B518" t="n">
        <v>116</v>
      </c>
      <c r="C518" t="inlineStr">
        <is>
          <t>Bar Léo - Centro</t>
        </is>
      </c>
      <c r="D518" t="inlineStr">
        <is>
          <t>Cartão de Crédito integrado Zig</t>
        </is>
      </c>
      <c r="E518" s="27" t="n">
        <v>45800</v>
      </c>
      <c r="F518" s="27" t="n">
        <v>45769</v>
      </c>
      <c r="G518" t="n">
        <v>2234.89</v>
      </c>
    </row>
    <row r="519">
      <c r="A519" t="n">
        <v>27984</v>
      </c>
      <c r="B519" t="n">
        <v>116</v>
      </c>
      <c r="C519" t="inlineStr">
        <is>
          <t>Bar Léo - Centro</t>
        </is>
      </c>
      <c r="D519" t="inlineStr">
        <is>
          <t>Ajuste - Cobrança de Taxa de Saque para Terceiros</t>
        </is>
      </c>
      <c r="E519" s="27" t="n">
        <v>45800</v>
      </c>
      <c r="F519" s="27" t="n">
        <v>45800</v>
      </c>
      <c r="G519" t="n">
        <v>-10</v>
      </c>
    </row>
    <row r="520">
      <c r="A520" t="n">
        <v>27985</v>
      </c>
      <c r="B520" t="n">
        <v>116</v>
      </c>
      <c r="C520" t="inlineStr">
        <is>
          <t>Bar Léo - Centro</t>
        </is>
      </c>
      <c r="D520" t="inlineStr">
        <is>
          <t>Saque</t>
        </is>
      </c>
      <c r="E520" s="27" t="n">
        <v>45800</v>
      </c>
      <c r="F520" s="27" t="n">
        <v>45800</v>
      </c>
      <c r="G520" t="n">
        <v>-8013.83</v>
      </c>
    </row>
    <row r="521">
      <c r="A521" t="n">
        <v>27987</v>
      </c>
      <c r="B521" t="n">
        <v>116</v>
      </c>
      <c r="C521" t="inlineStr">
        <is>
          <t>Bar Léo - Centro</t>
        </is>
      </c>
      <c r="D521" t="inlineStr">
        <is>
          <t>Rebate</t>
        </is>
      </c>
      <c r="E521" s="27" t="n">
        <v>45800</v>
      </c>
      <c r="F521" s="27" t="n">
        <v>45800</v>
      </c>
      <c r="G521" t="n">
        <v>135.32</v>
      </c>
    </row>
    <row r="522">
      <c r="A522" t="n">
        <v>27868</v>
      </c>
      <c r="B522" t="n">
        <v>116</v>
      </c>
      <c r="C522" t="inlineStr">
        <is>
          <t>Bar Léo - Centro</t>
        </is>
      </c>
      <c r="D522" t="inlineStr">
        <is>
          <t>Taxa de sistema sobre receita de Bar</t>
        </is>
      </c>
      <c r="E522" s="27" t="n">
        <v>45799</v>
      </c>
      <c r="F522" s="27" t="n">
        <v>45798</v>
      </c>
      <c r="G522" t="n">
        <v>-110.22</v>
      </c>
    </row>
    <row r="523">
      <c r="A523" t="n">
        <v>27866</v>
      </c>
      <c r="B523" t="n">
        <v>116</v>
      </c>
      <c r="C523" t="inlineStr">
        <is>
          <t>Bar Léo - Centro</t>
        </is>
      </c>
      <c r="D523" t="inlineStr">
        <is>
          <t>Saldo Inicial</t>
        </is>
      </c>
      <c r="E523" s="27" t="n">
        <v>45799</v>
      </c>
      <c r="F523" s="27" t="n">
        <v>45799</v>
      </c>
      <c r="G523" t="n">
        <v>224.75</v>
      </c>
    </row>
    <row r="524">
      <c r="A524" t="n">
        <v>27867</v>
      </c>
      <c r="B524" t="n">
        <v>116</v>
      </c>
      <c r="C524" t="inlineStr">
        <is>
          <t>Bar Léo - Centro</t>
        </is>
      </c>
      <c r="D524" t="inlineStr">
        <is>
          <t>Cartão de Débito integrado Zig</t>
        </is>
      </c>
      <c r="E524" s="27" t="n">
        <v>45799</v>
      </c>
      <c r="F524" s="27" t="n">
        <v>45798</v>
      </c>
      <c r="G524" t="n">
        <v>1763.07</v>
      </c>
    </row>
    <row r="525">
      <c r="A525" t="n">
        <v>27869</v>
      </c>
      <c r="B525" t="n">
        <v>116</v>
      </c>
      <c r="C525" t="inlineStr">
        <is>
          <t>Bar Léo - Centro</t>
        </is>
      </c>
      <c r="D525" t="inlineStr">
        <is>
          <t>Ajuste - Cobrança de Taxa de Saque para Terceiros</t>
        </is>
      </c>
      <c r="E525" s="27" t="n">
        <v>45799</v>
      </c>
      <c r="F525" s="27" t="n">
        <v>45799</v>
      </c>
      <c r="G525" t="n">
        <v>-10</v>
      </c>
    </row>
    <row r="526">
      <c r="A526" t="n">
        <v>27870</v>
      </c>
      <c r="B526" t="n">
        <v>116</v>
      </c>
      <c r="C526" t="inlineStr">
        <is>
          <t>Bar Léo - Centro</t>
        </is>
      </c>
      <c r="D526" t="inlineStr">
        <is>
          <t>Saque</t>
        </is>
      </c>
      <c r="E526" s="27" t="n">
        <v>45799</v>
      </c>
      <c r="F526" s="27" t="n">
        <v>45799</v>
      </c>
      <c r="G526" t="n">
        <v>-1867.6</v>
      </c>
    </row>
    <row r="527">
      <c r="A527" t="n">
        <v>27871</v>
      </c>
      <c r="B527" t="n">
        <v>116</v>
      </c>
      <c r="C527" t="inlineStr">
        <is>
          <t>Bar Léo - Centro</t>
        </is>
      </c>
      <c r="D527" t="inlineStr">
        <is>
          <t>Transações via Pix</t>
        </is>
      </c>
      <c r="E527" s="27" t="n">
        <v>45799</v>
      </c>
      <c r="F527" s="27" t="n">
        <v>45799</v>
      </c>
      <c r="G527" t="n">
        <v>1747.95</v>
      </c>
    </row>
    <row r="528">
      <c r="A528" t="n">
        <v>27872</v>
      </c>
      <c r="B528" t="n">
        <v>116</v>
      </c>
      <c r="C528" t="inlineStr">
        <is>
          <t>Bar Léo - Centro</t>
        </is>
      </c>
      <c r="D528" t="inlineStr">
        <is>
          <t>Rebate</t>
        </is>
      </c>
      <c r="E528" s="27" t="n">
        <v>45799</v>
      </c>
      <c r="F528" s="27" t="n">
        <v>45799</v>
      </c>
      <c r="G528" t="n">
        <v>92.97</v>
      </c>
    </row>
    <row r="529">
      <c r="A529" t="n">
        <v>27768</v>
      </c>
      <c r="B529" t="n">
        <v>116</v>
      </c>
      <c r="C529" t="inlineStr">
        <is>
          <t>Bar Léo - Centro</t>
        </is>
      </c>
      <c r="D529" t="inlineStr">
        <is>
          <t>Rebate</t>
        </is>
      </c>
      <c r="E529" s="27" t="n">
        <v>45798</v>
      </c>
      <c r="F529" s="27" t="n">
        <v>45798</v>
      </c>
      <c r="G529" t="n">
        <v>100.06</v>
      </c>
    </row>
    <row r="530">
      <c r="A530" t="n">
        <v>27762</v>
      </c>
      <c r="B530" t="n">
        <v>116</v>
      </c>
      <c r="C530" t="inlineStr">
        <is>
          <t>Bar Léo - Centro</t>
        </is>
      </c>
      <c r="D530" t="inlineStr">
        <is>
          <t>Cartão de Débito integrado Zig</t>
        </is>
      </c>
      <c r="E530" s="27" t="n">
        <v>45798</v>
      </c>
      <c r="F530" s="27" t="n">
        <v>45797</v>
      </c>
      <c r="G530" t="n">
        <v>2586.39</v>
      </c>
    </row>
    <row r="531">
      <c r="A531" t="n">
        <v>27761</v>
      </c>
      <c r="B531" t="n">
        <v>116</v>
      </c>
      <c r="C531" t="inlineStr">
        <is>
          <t>Bar Léo - Centro</t>
        </is>
      </c>
      <c r="D531" t="inlineStr">
        <is>
          <t>Saldo Inicial</t>
        </is>
      </c>
      <c r="E531" s="27" t="n">
        <v>45798</v>
      </c>
      <c r="F531" s="27" t="n">
        <v>45798</v>
      </c>
      <c r="G531" t="n">
        <v>688.85</v>
      </c>
    </row>
    <row r="532">
      <c r="A532" t="n">
        <v>27763</v>
      </c>
      <c r="B532" t="n">
        <v>116</v>
      </c>
      <c r="C532" t="inlineStr">
        <is>
          <t>Bar Léo - Centro</t>
        </is>
      </c>
      <c r="D532" t="inlineStr">
        <is>
          <t>Taxa de sistema sobre receita de Bar</t>
        </is>
      </c>
      <c r="E532" s="27" t="n">
        <v>45798</v>
      </c>
      <c r="F532" s="27" t="n">
        <v>45797</v>
      </c>
      <c r="G532" t="n">
        <v>-76.7</v>
      </c>
    </row>
    <row r="533">
      <c r="A533" t="n">
        <v>27764</v>
      </c>
      <c r="B533" t="n">
        <v>116</v>
      </c>
      <c r="C533" t="inlineStr">
        <is>
          <t>Bar Léo - Centro</t>
        </is>
      </c>
      <c r="D533" t="inlineStr">
        <is>
          <t>Cartão de Crédito integrado Zig</t>
        </is>
      </c>
      <c r="E533" s="27" t="n">
        <v>45798</v>
      </c>
      <c r="F533" s="27" t="n">
        <v>45768</v>
      </c>
      <c r="G533" t="n">
        <v>1261.47</v>
      </c>
    </row>
    <row r="534">
      <c r="A534" t="n">
        <v>27765</v>
      </c>
      <c r="B534" t="n">
        <v>116</v>
      </c>
      <c r="C534" t="inlineStr">
        <is>
          <t>Bar Léo - Centro</t>
        </is>
      </c>
      <c r="D534" t="inlineStr">
        <is>
          <t>Ajuste - Cobrança de Taxa de Saque para Terceiros</t>
        </is>
      </c>
      <c r="E534" s="27" t="n">
        <v>45798</v>
      </c>
      <c r="F534" s="27" t="n">
        <v>45798</v>
      </c>
      <c r="G534" t="n">
        <v>-10</v>
      </c>
    </row>
    <row r="535">
      <c r="A535" t="n">
        <v>27766</v>
      </c>
      <c r="B535" t="n">
        <v>116</v>
      </c>
      <c r="C535" t="inlineStr">
        <is>
          <t>Bar Léo - Centro</t>
        </is>
      </c>
      <c r="D535" t="inlineStr">
        <is>
          <t>Saque</t>
        </is>
      </c>
      <c r="E535" s="27" t="n">
        <v>45798</v>
      </c>
      <c r="F535" s="27" t="n">
        <v>45798</v>
      </c>
      <c r="G535" t="n">
        <v>-4450.01</v>
      </c>
    </row>
    <row r="536">
      <c r="A536" t="n">
        <v>27767</v>
      </c>
      <c r="B536" t="n">
        <v>116</v>
      </c>
      <c r="C536" t="inlineStr">
        <is>
          <t>Bar Léo - Centro</t>
        </is>
      </c>
      <c r="D536" t="inlineStr">
        <is>
          <t>Transações via Pix</t>
        </is>
      </c>
      <c r="E536" s="27" t="n">
        <v>45798</v>
      </c>
      <c r="F536" s="27" t="n">
        <v>45798</v>
      </c>
      <c r="G536" t="n">
        <v>124.69</v>
      </c>
    </row>
    <row r="537">
      <c r="A537" t="n">
        <v>27665</v>
      </c>
      <c r="B537" t="n">
        <v>116</v>
      </c>
      <c r="C537" t="inlineStr">
        <is>
          <t>Bar Léo - Centro</t>
        </is>
      </c>
      <c r="D537" t="inlineStr">
        <is>
          <t>Ajuste - Cobrança de Taxa de Saque para Terceiros</t>
        </is>
      </c>
      <c r="E537" s="27" t="n">
        <v>45797</v>
      </c>
      <c r="F537" s="27" t="n">
        <v>45797</v>
      </c>
      <c r="G537" t="n">
        <v>-10</v>
      </c>
    </row>
    <row r="538">
      <c r="A538" t="n">
        <v>27667</v>
      </c>
      <c r="B538" t="n">
        <v>116</v>
      </c>
      <c r="C538" t="inlineStr">
        <is>
          <t>Bar Léo - Centro</t>
        </is>
      </c>
      <c r="D538" t="inlineStr">
        <is>
          <t>Transações via Pix</t>
        </is>
      </c>
      <c r="E538" s="27" t="n">
        <v>45797</v>
      </c>
      <c r="F538" s="27" t="n">
        <v>45797</v>
      </c>
      <c r="G538" t="n">
        <v>688.85</v>
      </c>
    </row>
    <row r="539">
      <c r="A539" t="n">
        <v>27666</v>
      </c>
      <c r="B539" t="n">
        <v>116</v>
      </c>
      <c r="C539" t="inlineStr">
        <is>
          <t>Bar Léo - Centro</t>
        </is>
      </c>
      <c r="D539" t="inlineStr">
        <is>
          <t>Saque</t>
        </is>
      </c>
      <c r="E539" s="27" t="n">
        <v>45797</v>
      </c>
      <c r="F539" s="27" t="n">
        <v>45797</v>
      </c>
      <c r="G539" t="n">
        <v>-13410.87</v>
      </c>
    </row>
    <row r="540">
      <c r="A540" t="n">
        <v>27664</v>
      </c>
      <c r="B540" t="n">
        <v>116</v>
      </c>
      <c r="C540" t="inlineStr">
        <is>
          <t>Bar Léo - Centro</t>
        </is>
      </c>
      <c r="D540" t="inlineStr">
        <is>
          <t>Cartão de Crédito integrado Zig</t>
        </is>
      </c>
      <c r="E540" s="27" t="n">
        <v>45797</v>
      </c>
      <c r="F540" s="27" t="n">
        <v>45766</v>
      </c>
      <c r="G540" t="n">
        <v>10792.15</v>
      </c>
    </row>
    <row r="541">
      <c r="A541" t="n">
        <v>27663</v>
      </c>
      <c r="B541" t="n">
        <v>116</v>
      </c>
      <c r="C541" t="inlineStr">
        <is>
          <t>Bar Léo - Centro</t>
        </is>
      </c>
      <c r="D541" t="inlineStr">
        <is>
          <t>Taxa de sistema sobre receita de Bar</t>
        </is>
      </c>
      <c r="E541" s="27" t="n">
        <v>45797</v>
      </c>
      <c r="F541" s="27" t="n">
        <v>45796</v>
      </c>
      <c r="G541" t="n">
        <v>-48.27</v>
      </c>
    </row>
    <row r="542">
      <c r="A542" t="n">
        <v>27662</v>
      </c>
      <c r="B542" t="n">
        <v>116</v>
      </c>
      <c r="C542" t="inlineStr">
        <is>
          <t>Bar Léo - Centro</t>
        </is>
      </c>
      <c r="D542" t="inlineStr">
        <is>
          <t>Cartão de Débito integrado Zig</t>
        </is>
      </c>
      <c r="E542" s="27" t="n">
        <v>45797</v>
      </c>
      <c r="F542" s="27" t="n">
        <v>45796</v>
      </c>
      <c r="G542" t="n">
        <v>2296.72</v>
      </c>
    </row>
    <row r="543">
      <c r="A543" t="n">
        <v>27661</v>
      </c>
      <c r="B543" t="n">
        <v>116</v>
      </c>
      <c r="C543" t="inlineStr">
        <is>
          <t>Bar Léo - Centro</t>
        </is>
      </c>
      <c r="D543" t="inlineStr">
        <is>
          <t>Saldo Inicial</t>
        </is>
      </c>
      <c r="E543" s="27" t="n">
        <v>45797</v>
      </c>
      <c r="F543" s="27" t="n">
        <v>45797</v>
      </c>
      <c r="G543" t="n">
        <v>380.27</v>
      </c>
    </row>
    <row r="544">
      <c r="A544" t="n">
        <v>27558</v>
      </c>
      <c r="B544" t="n">
        <v>116</v>
      </c>
      <c r="C544" t="inlineStr">
        <is>
          <t>Bar Léo - Centro</t>
        </is>
      </c>
      <c r="D544" t="inlineStr">
        <is>
          <t>Saldo Inicial</t>
        </is>
      </c>
      <c r="E544" s="27" t="n">
        <v>45796</v>
      </c>
      <c r="F544" s="27" t="n">
        <v>45796</v>
      </c>
      <c r="G544" t="n">
        <v>33363.39</v>
      </c>
    </row>
    <row r="545">
      <c r="A545" t="n">
        <v>27559</v>
      </c>
      <c r="B545" t="n">
        <v>116</v>
      </c>
      <c r="C545" t="inlineStr">
        <is>
          <t>Bar Léo - Centro</t>
        </is>
      </c>
      <c r="D545" t="inlineStr">
        <is>
          <t>Ajuste - Cobrança de Taxa de Saque para Terceiros</t>
        </is>
      </c>
      <c r="E545" s="27" t="n">
        <v>45796</v>
      </c>
      <c r="F545" s="27" t="n">
        <v>45796</v>
      </c>
      <c r="G545" t="n">
        <v>-10</v>
      </c>
    </row>
    <row r="546">
      <c r="A546" t="n">
        <v>27560</v>
      </c>
      <c r="B546" t="n">
        <v>116</v>
      </c>
      <c r="C546" t="inlineStr">
        <is>
          <t>Bar Léo - Centro</t>
        </is>
      </c>
      <c r="D546" t="inlineStr">
        <is>
          <t>Saque</t>
        </is>
      </c>
      <c r="E546" s="27" t="n">
        <v>45796</v>
      </c>
      <c r="F546" s="27" t="n">
        <v>45796</v>
      </c>
      <c r="G546" t="n">
        <v>-33353.39</v>
      </c>
    </row>
    <row r="547">
      <c r="A547" t="n">
        <v>27561</v>
      </c>
      <c r="B547" t="n">
        <v>116</v>
      </c>
      <c r="C547" t="inlineStr">
        <is>
          <t>Bar Léo - Centro</t>
        </is>
      </c>
      <c r="D547" t="inlineStr">
        <is>
          <t>Transações via Pix</t>
        </is>
      </c>
      <c r="E547" s="27" t="n">
        <v>45796</v>
      </c>
      <c r="F547" s="27" t="n">
        <v>45796</v>
      </c>
      <c r="G547" t="n">
        <v>380.27</v>
      </c>
    </row>
    <row r="548">
      <c r="A548" t="n">
        <v>27451</v>
      </c>
      <c r="B548" t="n">
        <v>116</v>
      </c>
      <c r="C548" t="inlineStr">
        <is>
          <t>Bar Léo - Centro</t>
        </is>
      </c>
      <c r="D548" t="inlineStr">
        <is>
          <t>Saldo Inicial</t>
        </is>
      </c>
      <c r="E548" s="27" t="n">
        <v>45795</v>
      </c>
      <c r="F548" s="27" t="n">
        <v>45795</v>
      </c>
      <c r="G548" t="n">
        <v>14845.33</v>
      </c>
    </row>
    <row r="549">
      <c r="A549" t="n">
        <v>27452</v>
      </c>
      <c r="B549" t="n">
        <v>116</v>
      </c>
      <c r="C549" t="inlineStr">
        <is>
          <t>Bar Léo - Centro</t>
        </is>
      </c>
      <c r="D549" t="inlineStr">
        <is>
          <t>Cartão de Débito integrado Zig</t>
        </is>
      </c>
      <c r="E549" s="27" t="n">
        <v>45795</v>
      </c>
      <c r="F549" s="27" t="n">
        <v>45794</v>
      </c>
      <c r="G549" t="n">
        <v>9406.030000000001</v>
      </c>
    </row>
    <row r="550">
      <c r="A550" t="n">
        <v>27453</v>
      </c>
      <c r="B550" t="n">
        <v>116</v>
      </c>
      <c r="C550" t="inlineStr">
        <is>
          <t>Bar Léo - Centro</t>
        </is>
      </c>
      <c r="D550" t="inlineStr">
        <is>
          <t>Taxa de sistema sobre receita de Bar</t>
        </is>
      </c>
      <c r="E550" s="27" t="n">
        <v>45795</v>
      </c>
      <c r="F550" s="27" t="n">
        <v>45794</v>
      </c>
      <c r="G550" t="n">
        <v>-222.9</v>
      </c>
    </row>
    <row r="551">
      <c r="A551" t="n">
        <v>27454</v>
      </c>
      <c r="B551" t="n">
        <v>116</v>
      </c>
      <c r="C551" t="inlineStr">
        <is>
          <t>Bar Léo - Centro</t>
        </is>
      </c>
      <c r="D551" t="inlineStr">
        <is>
          <t>Cartão de Crédito integrado Zig</t>
        </is>
      </c>
      <c r="E551" s="27" t="n">
        <v>45795</v>
      </c>
      <c r="F551" s="27" t="n">
        <v>45764</v>
      </c>
      <c r="G551" t="n">
        <v>9334.93</v>
      </c>
    </row>
    <row r="552">
      <c r="A552" t="n">
        <v>27357</v>
      </c>
      <c r="B552" t="n">
        <v>116</v>
      </c>
      <c r="C552" t="inlineStr">
        <is>
          <t>Bar Léo - Centro</t>
        </is>
      </c>
      <c r="D552" t="inlineStr">
        <is>
          <t>Saldo Inicial</t>
        </is>
      </c>
      <c r="E552" s="27" t="n">
        <v>45794</v>
      </c>
      <c r="F552" s="27" t="n">
        <v>45794</v>
      </c>
      <c r="G552" t="n">
        <v>1437.76</v>
      </c>
    </row>
    <row r="553">
      <c r="A553" t="n">
        <v>27358</v>
      </c>
      <c r="B553" t="n">
        <v>116</v>
      </c>
      <c r="C553" t="inlineStr">
        <is>
          <t>Bar Léo - Centro</t>
        </is>
      </c>
      <c r="D553" t="inlineStr">
        <is>
          <t>Cartão de Débito integrado Zig</t>
        </is>
      </c>
      <c r="E553" s="27" t="n">
        <v>45794</v>
      </c>
      <c r="F553" s="27" t="n">
        <v>45793</v>
      </c>
      <c r="G553" t="n">
        <v>7256.1</v>
      </c>
    </row>
    <row r="554">
      <c r="A554" t="n">
        <v>27359</v>
      </c>
      <c r="B554" t="n">
        <v>116</v>
      </c>
      <c r="C554" t="inlineStr">
        <is>
          <t>Bar Léo - Centro</t>
        </is>
      </c>
      <c r="D554" t="inlineStr">
        <is>
          <t>Taxa de sistema sobre receita de Bar</t>
        </is>
      </c>
      <c r="E554" s="27" t="n">
        <v>45794</v>
      </c>
      <c r="F554" s="27" t="n">
        <v>45793</v>
      </c>
      <c r="G554" t="n">
        <v>-177.22</v>
      </c>
    </row>
    <row r="555">
      <c r="A555" t="n">
        <v>27360</v>
      </c>
      <c r="B555" t="n">
        <v>116</v>
      </c>
      <c r="C555" t="inlineStr">
        <is>
          <t>Bar Léo - Centro</t>
        </is>
      </c>
      <c r="D555" t="inlineStr">
        <is>
          <t>Cartão de Crédito integrado Zig</t>
        </is>
      </c>
      <c r="E555" s="27" t="n">
        <v>45794</v>
      </c>
      <c r="F555" s="27" t="n">
        <v>45763</v>
      </c>
      <c r="G555" t="n">
        <v>5226.33</v>
      </c>
    </row>
    <row r="556">
      <c r="A556" t="n">
        <v>27361</v>
      </c>
      <c r="B556" t="n">
        <v>116</v>
      </c>
      <c r="C556" t="inlineStr">
        <is>
          <t>Bar Léo - Centro</t>
        </is>
      </c>
      <c r="D556" t="inlineStr">
        <is>
          <t>Transações via Pix</t>
        </is>
      </c>
      <c r="E556" s="27" t="n">
        <v>45794</v>
      </c>
      <c r="F556" s="27" t="n">
        <v>45794</v>
      </c>
      <c r="G556" t="n">
        <v>1102.36</v>
      </c>
    </row>
    <row r="557">
      <c r="A557" t="n">
        <v>27272</v>
      </c>
      <c r="B557" t="n">
        <v>116</v>
      </c>
      <c r="C557" t="inlineStr">
        <is>
          <t>Bar Léo - Centro</t>
        </is>
      </c>
      <c r="D557" t="inlineStr">
        <is>
          <t>Transações via Pix</t>
        </is>
      </c>
      <c r="E557" s="27" t="n">
        <v>45793</v>
      </c>
      <c r="F557" s="27" t="n">
        <v>45793</v>
      </c>
      <c r="G557" t="n">
        <v>1437.76</v>
      </c>
    </row>
    <row r="558">
      <c r="A558" t="n">
        <v>27271</v>
      </c>
      <c r="B558" t="n">
        <v>116</v>
      </c>
      <c r="C558" t="inlineStr">
        <is>
          <t>Bar Léo - Centro</t>
        </is>
      </c>
      <c r="D558" t="inlineStr">
        <is>
          <t>Saque</t>
        </is>
      </c>
      <c r="E558" s="27" t="n">
        <v>45793</v>
      </c>
      <c r="F558" s="27" t="n">
        <v>45793</v>
      </c>
      <c r="G558" t="n">
        <v>-9334.309999999999</v>
      </c>
    </row>
    <row r="559">
      <c r="A559" t="n">
        <v>27266</v>
      </c>
      <c r="B559" t="n">
        <v>116</v>
      </c>
      <c r="C559" t="inlineStr">
        <is>
          <t>Bar Léo - Centro</t>
        </is>
      </c>
      <c r="D559" t="inlineStr">
        <is>
          <t>Saldo Inicial</t>
        </is>
      </c>
      <c r="E559" s="27" t="n">
        <v>45793</v>
      </c>
      <c r="F559" s="27" t="n">
        <v>45793</v>
      </c>
      <c r="G559" t="n">
        <v>767</v>
      </c>
    </row>
    <row r="560">
      <c r="A560" t="n">
        <v>27267</v>
      </c>
      <c r="B560" t="n">
        <v>116</v>
      </c>
      <c r="C560" t="inlineStr">
        <is>
          <t>Bar Léo - Centro</t>
        </is>
      </c>
      <c r="D560" t="inlineStr">
        <is>
          <t>Cartão de Débito integrado Zig</t>
        </is>
      </c>
      <c r="E560" s="27" t="n">
        <v>45793</v>
      </c>
      <c r="F560" s="27" t="n">
        <v>45792</v>
      </c>
      <c r="G560" t="n">
        <v>3656.65</v>
      </c>
    </row>
    <row r="561">
      <c r="A561" t="n">
        <v>27268</v>
      </c>
      <c r="B561" t="n">
        <v>116</v>
      </c>
      <c r="C561" t="inlineStr">
        <is>
          <t>Bar Léo - Centro</t>
        </is>
      </c>
      <c r="D561" t="inlineStr">
        <is>
          <t>Taxa de sistema sobre receita de Bar</t>
        </is>
      </c>
      <c r="E561" s="27" t="n">
        <v>45793</v>
      </c>
      <c r="F561" s="27" t="n">
        <v>45792</v>
      </c>
      <c r="G561" t="n">
        <v>-106.44</v>
      </c>
    </row>
    <row r="562">
      <c r="A562" t="n">
        <v>27269</v>
      </c>
      <c r="B562" t="n">
        <v>116</v>
      </c>
      <c r="C562" t="inlineStr">
        <is>
          <t>Bar Léo - Centro</t>
        </is>
      </c>
      <c r="D562" t="inlineStr">
        <is>
          <t>Cartão de Crédito integrado Zig</t>
        </is>
      </c>
      <c r="E562" s="27" t="n">
        <v>45793</v>
      </c>
      <c r="F562" s="27" t="n">
        <v>45762</v>
      </c>
      <c r="G562" t="n">
        <v>5027.1</v>
      </c>
    </row>
    <row r="563">
      <c r="A563" t="n">
        <v>27270</v>
      </c>
      <c r="B563" t="n">
        <v>116</v>
      </c>
      <c r="C563" t="inlineStr">
        <is>
          <t>Bar Léo - Centro</t>
        </is>
      </c>
      <c r="D563" t="inlineStr">
        <is>
          <t>Ajuste - Cobrança de Taxa de Saque para Terceiros</t>
        </is>
      </c>
      <c r="E563" s="27" t="n">
        <v>45793</v>
      </c>
      <c r="F563" s="27" t="n">
        <v>45793</v>
      </c>
      <c r="G563" t="n">
        <v>-10</v>
      </c>
    </row>
    <row r="564">
      <c r="A564" t="n">
        <v>27165</v>
      </c>
      <c r="B564" t="n">
        <v>116</v>
      </c>
      <c r="C564" t="inlineStr">
        <is>
          <t>Bar Léo - Centro</t>
        </is>
      </c>
      <c r="D564" t="inlineStr">
        <is>
          <t>Saldo Inicial</t>
        </is>
      </c>
      <c r="E564" s="27" t="n">
        <v>45792</v>
      </c>
      <c r="F564" s="27" t="n">
        <v>45792</v>
      </c>
      <c r="G564" t="n">
        <v>630.28</v>
      </c>
    </row>
    <row r="565">
      <c r="A565" t="n">
        <v>27171</v>
      </c>
      <c r="B565" t="n">
        <v>116</v>
      </c>
      <c r="C565" t="inlineStr">
        <is>
          <t>Bar Léo - Centro</t>
        </is>
      </c>
      <c r="D565" t="inlineStr">
        <is>
          <t>Transações via Pix</t>
        </is>
      </c>
      <c r="E565" s="27" t="n">
        <v>45792</v>
      </c>
      <c r="F565" s="27" t="n">
        <v>45792</v>
      </c>
      <c r="G565" t="n">
        <v>767</v>
      </c>
    </row>
    <row r="566">
      <c r="A566" t="n">
        <v>27170</v>
      </c>
      <c r="B566" t="n">
        <v>116</v>
      </c>
      <c r="C566" t="inlineStr">
        <is>
          <t>Bar Léo - Centro</t>
        </is>
      </c>
      <c r="D566" t="inlineStr">
        <is>
          <t>Saque</t>
        </is>
      </c>
      <c r="E566" s="27" t="n">
        <v>45792</v>
      </c>
      <c r="F566" s="27" t="n">
        <v>45792</v>
      </c>
      <c r="G566" t="n">
        <v>-8238.190000000001</v>
      </c>
    </row>
    <row r="567">
      <c r="A567" t="n">
        <v>27169</v>
      </c>
      <c r="B567" t="n">
        <v>116</v>
      </c>
      <c r="C567" t="inlineStr">
        <is>
          <t>Bar Léo - Centro</t>
        </is>
      </c>
      <c r="D567" t="inlineStr">
        <is>
          <t>Ajuste - Cobrança de Taxa de Saque para Terceiros</t>
        </is>
      </c>
      <c r="E567" s="27" t="n">
        <v>45792</v>
      </c>
      <c r="F567" s="27" t="n">
        <v>45792</v>
      </c>
      <c r="G567" t="n">
        <v>-10</v>
      </c>
    </row>
    <row r="568">
      <c r="A568" t="n">
        <v>27168</v>
      </c>
      <c r="B568" t="n">
        <v>116</v>
      </c>
      <c r="C568" t="inlineStr">
        <is>
          <t>Bar Léo - Centro</t>
        </is>
      </c>
      <c r="D568" t="inlineStr">
        <is>
          <t>Cartão de Crédito integrado Zig</t>
        </is>
      </c>
      <c r="E568" s="27" t="n">
        <v>45792</v>
      </c>
      <c r="F568" s="27" t="n">
        <v>45761</v>
      </c>
      <c r="G568" t="n">
        <v>3236.56</v>
      </c>
    </row>
    <row r="569">
      <c r="A569" t="n">
        <v>27167</v>
      </c>
      <c r="B569" t="n">
        <v>116</v>
      </c>
      <c r="C569" t="inlineStr">
        <is>
          <t>Bar Léo - Centro</t>
        </is>
      </c>
      <c r="D569" t="inlineStr">
        <is>
          <t>Taxa de sistema sobre receita de Bar</t>
        </is>
      </c>
      <c r="E569" s="27" t="n">
        <v>45792</v>
      </c>
      <c r="F569" s="27" t="n">
        <v>45791</v>
      </c>
      <c r="G569" t="n">
        <v>-78.86</v>
      </c>
    </row>
    <row r="570">
      <c r="A570" t="n">
        <v>27166</v>
      </c>
      <c r="B570" t="n">
        <v>116</v>
      </c>
      <c r="C570" t="inlineStr">
        <is>
          <t>Bar Léo - Centro</t>
        </is>
      </c>
      <c r="D570" t="inlineStr">
        <is>
          <t>Cartão de Débito integrado Zig</t>
        </is>
      </c>
      <c r="E570" s="27" t="n">
        <v>45792</v>
      </c>
      <c r="F570" s="27" t="n">
        <v>45791</v>
      </c>
      <c r="G570" t="n">
        <v>4460.21</v>
      </c>
    </row>
    <row r="571">
      <c r="A571" t="n">
        <v>27066</v>
      </c>
      <c r="B571" t="n">
        <v>116</v>
      </c>
      <c r="C571" t="inlineStr">
        <is>
          <t>Bar Léo - Centro</t>
        </is>
      </c>
      <c r="D571" t="inlineStr">
        <is>
          <t>Cartão de Débito integrado Zig</t>
        </is>
      </c>
      <c r="E571" s="27" t="n">
        <v>45791</v>
      </c>
      <c r="F571" s="27" t="n">
        <v>45790</v>
      </c>
      <c r="G571" t="n">
        <v>5206.88</v>
      </c>
    </row>
    <row r="572">
      <c r="A572" t="n">
        <v>27065</v>
      </c>
      <c r="B572" t="n">
        <v>116</v>
      </c>
      <c r="C572" t="inlineStr">
        <is>
          <t>Bar Léo - Centro</t>
        </is>
      </c>
      <c r="D572" t="inlineStr">
        <is>
          <t>Saldo Inicial</t>
        </is>
      </c>
      <c r="E572" s="27" t="n">
        <v>45791</v>
      </c>
      <c r="F572" s="27" t="n">
        <v>45791</v>
      </c>
      <c r="G572" t="n">
        <v>14255.76</v>
      </c>
    </row>
    <row r="573">
      <c r="A573" t="n">
        <v>27074</v>
      </c>
      <c r="B573" t="n">
        <v>116</v>
      </c>
      <c r="C573" t="inlineStr">
        <is>
          <t>Bar Léo - Centro</t>
        </is>
      </c>
      <c r="D573" t="inlineStr">
        <is>
          <t>Saque</t>
        </is>
      </c>
      <c r="E573" s="27" t="n">
        <v>45791</v>
      </c>
      <c r="F573" s="27" t="n">
        <v>45791</v>
      </c>
      <c r="G573" t="n">
        <v>-19398.13</v>
      </c>
    </row>
    <row r="574">
      <c r="A574" t="n">
        <v>27071</v>
      </c>
      <c r="B574" t="n">
        <v>116</v>
      </c>
      <c r="C574" t="inlineStr">
        <is>
          <t>Bar Léo - Centro</t>
        </is>
      </c>
      <c r="D574" t="inlineStr">
        <is>
          <t>Ajuste - Cobrança de Taxa de Saque para Terceiros</t>
        </is>
      </c>
      <c r="E574" s="27" t="n">
        <v>45791</v>
      </c>
      <c r="F574" s="27" t="n">
        <v>45791</v>
      </c>
      <c r="G574" t="n">
        <v>10</v>
      </c>
    </row>
    <row r="575">
      <c r="A575" t="n">
        <v>27070</v>
      </c>
      <c r="B575" t="n">
        <v>116</v>
      </c>
      <c r="C575" t="inlineStr">
        <is>
          <t>Bar Léo - Centro</t>
        </is>
      </c>
      <c r="D575" t="inlineStr">
        <is>
          <t>Transações via Pix</t>
        </is>
      </c>
      <c r="E575" s="27" t="n">
        <v>45791</v>
      </c>
      <c r="F575" s="27" t="n">
        <v>45791</v>
      </c>
      <c r="G575" t="n">
        <v>630.28</v>
      </c>
    </row>
    <row r="576">
      <c r="A576" t="n">
        <v>27069</v>
      </c>
      <c r="B576" t="n">
        <v>116</v>
      </c>
      <c r="C576" t="inlineStr">
        <is>
          <t>Bar Léo - Centro</t>
        </is>
      </c>
      <c r="D576" t="inlineStr">
        <is>
          <t>Ajuste - Cobrança de Taxa de Saque para Terceiros</t>
        </is>
      </c>
      <c r="E576" s="27" t="n">
        <v>45791</v>
      </c>
      <c r="F576" s="27" t="n">
        <v>45791</v>
      </c>
      <c r="G576" t="n">
        <v>-10</v>
      </c>
    </row>
    <row r="577">
      <c r="A577" t="n">
        <v>27068</v>
      </c>
      <c r="B577" t="n">
        <v>116</v>
      </c>
      <c r="C577" t="inlineStr">
        <is>
          <t>Bar Léo - Centro</t>
        </is>
      </c>
      <c r="D577" t="inlineStr">
        <is>
          <t>Taxa de sistema sobre receita de Bar</t>
        </is>
      </c>
      <c r="E577" s="27" t="n">
        <v>45791</v>
      </c>
      <c r="F577" s="27" t="n">
        <v>45790</v>
      </c>
      <c r="G577" t="n">
        <v>-89.34</v>
      </c>
    </row>
    <row r="578">
      <c r="A578" t="n">
        <v>27067</v>
      </c>
      <c r="B578" t="n">
        <v>116</v>
      </c>
      <c r="C578" t="inlineStr">
        <is>
          <t>Bar Léo - Centro</t>
        </is>
      </c>
      <c r="D578" t="inlineStr">
        <is>
          <t>Taxa Sobre Sobra de recarga</t>
        </is>
      </c>
      <c r="E578" s="27" t="n">
        <v>45791</v>
      </c>
      <c r="F578" s="27" t="n">
        <v>45790</v>
      </c>
      <c r="G578" t="n">
        <v>24.83</v>
      </c>
    </row>
    <row r="579">
      <c r="A579" t="n">
        <v>26971</v>
      </c>
      <c r="B579" t="n">
        <v>116</v>
      </c>
      <c r="C579" t="inlineStr">
        <is>
          <t>Bar Léo - Centro</t>
        </is>
      </c>
      <c r="D579" t="inlineStr">
        <is>
          <t>Ajuste - Cobrança de Taxa de Saque para Terceiros</t>
        </is>
      </c>
      <c r="E579" s="27" t="n">
        <v>45790</v>
      </c>
      <c r="F579" s="27" t="n">
        <v>45790</v>
      </c>
      <c r="G579" t="n">
        <v>10</v>
      </c>
    </row>
    <row r="580">
      <c r="A580" t="n">
        <v>26965</v>
      </c>
      <c r="B580" t="n">
        <v>116</v>
      </c>
      <c r="C580" t="inlineStr">
        <is>
          <t>Bar Léo - Centro</t>
        </is>
      </c>
      <c r="D580" t="inlineStr">
        <is>
          <t>Saldo Inicial</t>
        </is>
      </c>
      <c r="E580" s="27" t="n">
        <v>45790</v>
      </c>
      <c r="F580" s="27" t="n">
        <v>45790</v>
      </c>
      <c r="G580" t="n">
        <v>156.68</v>
      </c>
    </row>
    <row r="581">
      <c r="A581" t="n">
        <v>26966</v>
      </c>
      <c r="B581" t="n">
        <v>116</v>
      </c>
      <c r="C581" t="inlineStr">
        <is>
          <t>Bar Léo - Centro</t>
        </is>
      </c>
      <c r="D581" t="inlineStr">
        <is>
          <t>Cartão de Débito integrado Zig</t>
        </is>
      </c>
      <c r="E581" s="27" t="n">
        <v>45790</v>
      </c>
      <c r="F581" s="27" t="n">
        <v>45789</v>
      </c>
      <c r="G581" t="n">
        <v>1867.45</v>
      </c>
    </row>
    <row r="582">
      <c r="A582" t="n">
        <v>26967</v>
      </c>
      <c r="B582" t="n">
        <v>116</v>
      </c>
      <c r="C582" t="inlineStr">
        <is>
          <t>Bar Léo - Centro</t>
        </is>
      </c>
      <c r="D582" t="inlineStr">
        <is>
          <t>Taxa de sistema sobre receita de Bar</t>
        </is>
      </c>
      <c r="E582" s="27" t="n">
        <v>45790</v>
      </c>
      <c r="F582" s="27" t="n">
        <v>45789</v>
      </c>
      <c r="G582" t="n">
        <v>-51.98</v>
      </c>
    </row>
    <row r="583">
      <c r="A583" t="n">
        <v>26968</v>
      </c>
      <c r="B583" t="n">
        <v>116</v>
      </c>
      <c r="C583" t="inlineStr">
        <is>
          <t>Bar Léo - Centro</t>
        </is>
      </c>
      <c r="D583" t="inlineStr">
        <is>
          <t>Cartão de Crédito integrado Zig</t>
        </is>
      </c>
      <c r="E583" s="27" t="n">
        <v>45790</v>
      </c>
      <c r="F583" s="27" t="n">
        <v>45759</v>
      </c>
      <c r="G583" t="n">
        <v>12269.49</v>
      </c>
    </row>
    <row r="584">
      <c r="A584" t="n">
        <v>26969</v>
      </c>
      <c r="B584" t="n">
        <v>116</v>
      </c>
      <c r="C584" t="inlineStr">
        <is>
          <t>Bar Léo - Centro</t>
        </is>
      </c>
      <c r="D584" t="inlineStr">
        <is>
          <t>Transações via App</t>
        </is>
      </c>
      <c r="E584" s="27" t="n">
        <v>45790</v>
      </c>
      <c r="F584" s="27" t="n">
        <v>45759</v>
      </c>
      <c r="G584" t="n">
        <v>24.12</v>
      </c>
    </row>
    <row r="585">
      <c r="A585" t="n">
        <v>26970</v>
      </c>
      <c r="B585" t="n">
        <v>116</v>
      </c>
      <c r="C585" t="inlineStr">
        <is>
          <t>Bar Léo - Centro</t>
        </is>
      </c>
      <c r="D585" t="inlineStr">
        <is>
          <t>Ajuste - Cobrança de Taxa de Saque para Terceiros</t>
        </is>
      </c>
      <c r="E585" s="27" t="n">
        <v>45790</v>
      </c>
      <c r="F585" s="27" t="n">
        <v>45790</v>
      </c>
      <c r="G585" t="n">
        <v>-10</v>
      </c>
    </row>
    <row r="586">
      <c r="A586" t="n">
        <v>26863</v>
      </c>
      <c r="B586" t="n">
        <v>116</v>
      </c>
      <c r="C586" t="inlineStr">
        <is>
          <t>Bar Léo - Centro</t>
        </is>
      </c>
      <c r="D586" t="inlineStr">
        <is>
          <t>Saldo Inicial</t>
        </is>
      </c>
      <c r="E586" s="27" t="n">
        <v>45789</v>
      </c>
      <c r="F586" s="27" t="n">
        <v>45789</v>
      </c>
      <c r="G586" t="n">
        <v>25584.05</v>
      </c>
    </row>
    <row r="587">
      <c r="A587" t="n">
        <v>26864</v>
      </c>
      <c r="B587" t="n">
        <v>116</v>
      </c>
      <c r="C587" t="inlineStr">
        <is>
          <t>Bar Léo - Centro</t>
        </is>
      </c>
      <c r="D587" t="inlineStr">
        <is>
          <t>Cartão de Crédito integrado Zig</t>
        </is>
      </c>
      <c r="E587" s="27" t="n">
        <v>45789</v>
      </c>
      <c r="F587" s="27" t="n">
        <v>45758</v>
      </c>
      <c r="G587" t="n">
        <v>10140.57</v>
      </c>
    </row>
    <row r="588">
      <c r="A588" t="n">
        <v>26865</v>
      </c>
      <c r="B588" t="n">
        <v>116</v>
      </c>
      <c r="C588" t="inlineStr">
        <is>
          <t>Bar Léo - Centro</t>
        </is>
      </c>
      <c r="D588" t="inlineStr">
        <is>
          <t>Ajuste - Cobrança de Taxa de Saque para Terceiros</t>
        </is>
      </c>
      <c r="E588" s="27" t="n">
        <v>45789</v>
      </c>
      <c r="F588" s="27" t="n">
        <v>45789</v>
      </c>
      <c r="G588" t="n">
        <v>-10</v>
      </c>
    </row>
    <row r="589">
      <c r="A589" t="n">
        <v>26866</v>
      </c>
      <c r="B589" t="n">
        <v>116</v>
      </c>
      <c r="C589" t="inlineStr">
        <is>
          <t>Bar Léo - Centro</t>
        </is>
      </c>
      <c r="D589" t="inlineStr">
        <is>
          <t>Saque</t>
        </is>
      </c>
      <c r="E589" s="27" t="n">
        <v>45789</v>
      </c>
      <c r="F589" s="27" t="n">
        <v>45789</v>
      </c>
      <c r="G589" t="n">
        <v>-35714.62</v>
      </c>
    </row>
    <row r="590">
      <c r="A590" t="n">
        <v>26867</v>
      </c>
      <c r="B590" t="n">
        <v>116</v>
      </c>
      <c r="C590" t="inlineStr">
        <is>
          <t>Bar Léo - Centro</t>
        </is>
      </c>
      <c r="D590" t="inlineStr">
        <is>
          <t>Transações via Pix</t>
        </is>
      </c>
      <c r="E590" s="27" t="n">
        <v>45789</v>
      </c>
      <c r="F590" s="27" t="n">
        <v>45789</v>
      </c>
      <c r="G590" t="n">
        <v>156.68</v>
      </c>
    </row>
    <row r="591">
      <c r="A591" t="n">
        <v>26753</v>
      </c>
      <c r="B591" t="n">
        <v>116</v>
      </c>
      <c r="C591" t="inlineStr">
        <is>
          <t>Bar Léo - Centro</t>
        </is>
      </c>
      <c r="D591" t="inlineStr">
        <is>
          <t>Cartão de Crédito integrado Zig</t>
        </is>
      </c>
      <c r="E591" s="27" t="n">
        <v>45788</v>
      </c>
      <c r="F591" s="27" t="n">
        <v>45757</v>
      </c>
      <c r="G591" t="n">
        <v>4887.17</v>
      </c>
    </row>
    <row r="592">
      <c r="A592" t="n">
        <v>26749</v>
      </c>
      <c r="B592" t="n">
        <v>116</v>
      </c>
      <c r="C592" t="inlineStr">
        <is>
          <t>Bar Léo - Centro</t>
        </is>
      </c>
      <c r="D592" t="inlineStr">
        <is>
          <t>Saldo Inicial</t>
        </is>
      </c>
      <c r="E592" s="27" t="n">
        <v>45788</v>
      </c>
      <c r="F592" s="27" t="n">
        <v>45788</v>
      </c>
      <c r="G592" t="n">
        <v>14369.86</v>
      </c>
    </row>
    <row r="593">
      <c r="A593" t="n">
        <v>26750</v>
      </c>
      <c r="B593" t="n">
        <v>116</v>
      </c>
      <c r="C593" t="inlineStr">
        <is>
          <t>Bar Léo - Centro</t>
        </is>
      </c>
      <c r="D593" t="inlineStr">
        <is>
          <t>Cartão de Débito integrado Zig</t>
        </is>
      </c>
      <c r="E593" s="27" t="n">
        <v>45788</v>
      </c>
      <c r="F593" s="27" t="n">
        <v>45787</v>
      </c>
      <c r="G593" t="n">
        <v>6391.46</v>
      </c>
    </row>
    <row r="594">
      <c r="A594" t="n">
        <v>26751</v>
      </c>
      <c r="B594" t="n">
        <v>116</v>
      </c>
      <c r="C594" t="inlineStr">
        <is>
          <t>Bar Léo - Centro</t>
        </is>
      </c>
      <c r="D594" t="inlineStr">
        <is>
          <t>Taxa Sobre Sobra de recarga</t>
        </is>
      </c>
      <c r="E594" s="27" t="n">
        <v>45788</v>
      </c>
      <c r="F594" s="27" t="n">
        <v>45787</v>
      </c>
      <c r="G594" t="n">
        <v>71.84999999999999</v>
      </c>
    </row>
    <row r="595">
      <c r="A595" t="n">
        <v>26752</v>
      </c>
      <c r="B595" t="n">
        <v>116</v>
      </c>
      <c r="C595" t="inlineStr">
        <is>
          <t>Bar Léo - Centro</t>
        </is>
      </c>
      <c r="D595" t="inlineStr">
        <is>
          <t>Taxa de sistema sobre receita de Bar</t>
        </is>
      </c>
      <c r="E595" s="27" t="n">
        <v>45788</v>
      </c>
      <c r="F595" s="27" t="n">
        <v>45787</v>
      </c>
      <c r="G595" t="n">
        <v>-136.29</v>
      </c>
    </row>
    <row r="596">
      <c r="A596" t="n">
        <v>26660</v>
      </c>
      <c r="B596" t="n">
        <v>116</v>
      </c>
      <c r="C596" t="inlineStr">
        <is>
          <t>Bar Léo - Centro</t>
        </is>
      </c>
      <c r="D596" t="inlineStr">
        <is>
          <t>Transações via Pix</t>
        </is>
      </c>
      <c r="E596" s="27" t="n">
        <v>45787</v>
      </c>
      <c r="F596" s="27" t="n">
        <v>45787</v>
      </c>
      <c r="G596" t="n">
        <v>616.53</v>
      </c>
    </row>
    <row r="597">
      <c r="A597" t="n">
        <v>26659</v>
      </c>
      <c r="B597" t="n">
        <v>116</v>
      </c>
      <c r="C597" t="inlineStr">
        <is>
          <t>Bar Léo - Centro</t>
        </is>
      </c>
      <c r="D597" t="inlineStr">
        <is>
          <t>Cartão de Crédito integrado Zig</t>
        </is>
      </c>
      <c r="E597" s="27" t="n">
        <v>45787</v>
      </c>
      <c r="F597" s="27" t="n">
        <v>45756</v>
      </c>
      <c r="G597" t="n">
        <v>5797.91</v>
      </c>
    </row>
    <row r="598">
      <c r="A598" t="n">
        <v>26658</v>
      </c>
      <c r="B598" t="n">
        <v>116</v>
      </c>
      <c r="C598" t="inlineStr">
        <is>
          <t>Bar Léo - Centro</t>
        </is>
      </c>
      <c r="D598" t="inlineStr">
        <is>
          <t>Taxa de sistema sobre receita de Bar</t>
        </is>
      </c>
      <c r="E598" s="27" t="n">
        <v>45787</v>
      </c>
      <c r="F598" s="27" t="n">
        <v>45786</v>
      </c>
      <c r="G598" t="n">
        <v>-161.62</v>
      </c>
    </row>
    <row r="599">
      <c r="A599" t="n">
        <v>26657</v>
      </c>
      <c r="B599" t="n">
        <v>116</v>
      </c>
      <c r="C599" t="inlineStr">
        <is>
          <t>Bar Léo - Centro</t>
        </is>
      </c>
      <c r="D599" t="inlineStr">
        <is>
          <t>Taxa Sobre Sobra de recarga</t>
        </is>
      </c>
      <c r="E599" s="27" t="n">
        <v>45787</v>
      </c>
      <c r="F599" s="27" t="n">
        <v>45786</v>
      </c>
      <c r="G599" t="n">
        <v>193.07</v>
      </c>
    </row>
    <row r="600">
      <c r="A600" t="n">
        <v>26656</v>
      </c>
      <c r="B600" t="n">
        <v>116</v>
      </c>
      <c r="C600" t="inlineStr">
        <is>
          <t>Bar Léo - Centro</t>
        </is>
      </c>
      <c r="D600" t="inlineStr">
        <is>
          <t>Cartão de Débito integrado Zig</t>
        </is>
      </c>
      <c r="E600" s="27" t="n">
        <v>45787</v>
      </c>
      <c r="F600" s="27" t="n">
        <v>45786</v>
      </c>
      <c r="G600" t="n">
        <v>6109.86</v>
      </c>
    </row>
    <row r="601">
      <c r="A601" t="n">
        <v>26655</v>
      </c>
      <c r="B601" t="n">
        <v>116</v>
      </c>
      <c r="C601" t="inlineStr">
        <is>
          <t>Bar Léo - Centro</t>
        </is>
      </c>
      <c r="D601" t="inlineStr">
        <is>
          <t>Saldo Inicial</t>
        </is>
      </c>
      <c r="E601" s="27" t="n">
        <v>45787</v>
      </c>
      <c r="F601" s="27" t="n">
        <v>45787</v>
      </c>
      <c r="G601" t="n">
        <v>1814.11</v>
      </c>
    </row>
    <row r="602">
      <c r="A602" t="n">
        <v>26553</v>
      </c>
      <c r="B602" t="n">
        <v>116</v>
      </c>
      <c r="C602" t="inlineStr">
        <is>
          <t>Bar Léo - Centro</t>
        </is>
      </c>
      <c r="D602" t="inlineStr">
        <is>
          <t>Cartão de Débito integrado Zig</t>
        </is>
      </c>
      <c r="E602" s="27" t="n">
        <v>45786</v>
      </c>
      <c r="F602" s="27" t="n">
        <v>45785</v>
      </c>
      <c r="G602" t="n">
        <v>3629.68</v>
      </c>
    </row>
    <row r="603">
      <c r="A603" t="n">
        <v>26552</v>
      </c>
      <c r="B603" t="n">
        <v>116</v>
      </c>
      <c r="C603" t="inlineStr">
        <is>
          <t>Bar Léo - Centro</t>
        </is>
      </c>
      <c r="D603" t="inlineStr">
        <is>
          <t>Saldo Inicial</t>
        </is>
      </c>
      <c r="E603" s="27" t="n">
        <v>45786</v>
      </c>
      <c r="F603" s="27" t="n">
        <v>45786</v>
      </c>
      <c r="G603" t="n">
        <v>1589.27</v>
      </c>
    </row>
    <row r="604">
      <c r="A604" t="n">
        <v>26554</v>
      </c>
      <c r="B604" t="n">
        <v>116</v>
      </c>
      <c r="C604" t="inlineStr">
        <is>
          <t>Bar Léo - Centro</t>
        </is>
      </c>
      <c r="D604" t="inlineStr">
        <is>
          <t>Taxa Sobre Sobra de recarga</t>
        </is>
      </c>
      <c r="E604" s="27" t="n">
        <v>45786</v>
      </c>
      <c r="F604" s="27" t="n">
        <v>45785</v>
      </c>
      <c r="G604" t="n">
        <v>95.15000000000001</v>
      </c>
    </row>
    <row r="605">
      <c r="A605" t="n">
        <v>26555</v>
      </c>
      <c r="B605" t="n">
        <v>116</v>
      </c>
      <c r="C605" t="inlineStr">
        <is>
          <t>Bar Léo - Centro</t>
        </is>
      </c>
      <c r="D605" t="inlineStr">
        <is>
          <t>Taxa de sistema sobre receita de Bar</t>
        </is>
      </c>
      <c r="E605" s="27" t="n">
        <v>45786</v>
      </c>
      <c r="F605" s="27" t="n">
        <v>45785</v>
      </c>
      <c r="G605" t="n">
        <v>-126.14</v>
      </c>
    </row>
    <row r="606">
      <c r="A606" t="n">
        <v>26556</v>
      </c>
      <c r="B606" t="n">
        <v>116</v>
      </c>
      <c r="C606" t="inlineStr">
        <is>
          <t>Bar Léo - Centro</t>
        </is>
      </c>
      <c r="D606" t="inlineStr">
        <is>
          <t>Cartão de Crédito integrado Zig</t>
        </is>
      </c>
      <c r="E606" s="27" t="n">
        <v>45786</v>
      </c>
      <c r="F606" s="27" t="n">
        <v>45755</v>
      </c>
      <c r="G606" t="n">
        <v>5598.48</v>
      </c>
    </row>
    <row r="607">
      <c r="A607" t="n">
        <v>26557</v>
      </c>
      <c r="B607" t="n">
        <v>116</v>
      </c>
      <c r="C607" t="inlineStr">
        <is>
          <t>Bar Léo - Centro</t>
        </is>
      </c>
      <c r="D607" t="inlineStr">
        <is>
          <t>Ajuste - Cobrança de Taxa de Saque para Terceiros</t>
        </is>
      </c>
      <c r="E607" s="27" t="n">
        <v>45786</v>
      </c>
      <c r="F607" s="27" t="n">
        <v>45786</v>
      </c>
      <c r="G607" t="n">
        <v>-10</v>
      </c>
    </row>
    <row r="608">
      <c r="A608" t="n">
        <v>26558</v>
      </c>
      <c r="B608" t="n">
        <v>116</v>
      </c>
      <c r="C608" t="inlineStr">
        <is>
          <t>Bar Léo - Centro</t>
        </is>
      </c>
      <c r="D608" t="inlineStr">
        <is>
          <t>Saque</t>
        </is>
      </c>
      <c r="E608" s="27" t="n">
        <v>45786</v>
      </c>
      <c r="F608" s="27" t="n">
        <v>45786</v>
      </c>
      <c r="G608" t="n">
        <v>-10776.44</v>
      </c>
    </row>
    <row r="609">
      <c r="A609" t="n">
        <v>26559</v>
      </c>
      <c r="B609" t="n">
        <v>116</v>
      </c>
      <c r="C609" t="inlineStr">
        <is>
          <t>Bar Léo - Centro</t>
        </is>
      </c>
      <c r="D609" t="inlineStr">
        <is>
          <t>Transações via Pix</t>
        </is>
      </c>
      <c r="E609" s="27" t="n">
        <v>45786</v>
      </c>
      <c r="F609" s="27" t="n">
        <v>45786</v>
      </c>
      <c r="G609" t="n">
        <v>1814.11</v>
      </c>
    </row>
    <row r="610">
      <c r="A610" t="n">
        <v>26452</v>
      </c>
      <c r="B610" t="n">
        <v>116</v>
      </c>
      <c r="C610" t="inlineStr">
        <is>
          <t>Bar Léo - Centro</t>
        </is>
      </c>
      <c r="D610" t="inlineStr">
        <is>
          <t>Saldo Inicial</t>
        </is>
      </c>
      <c r="E610" s="27" t="n">
        <v>45785</v>
      </c>
      <c r="F610" s="27" t="n">
        <v>45785</v>
      </c>
      <c r="G610" t="n">
        <v>1315.04</v>
      </c>
    </row>
    <row r="611">
      <c r="A611" t="n">
        <v>26453</v>
      </c>
      <c r="B611" t="n">
        <v>116</v>
      </c>
      <c r="C611" t="inlineStr">
        <is>
          <t>Bar Léo - Centro</t>
        </is>
      </c>
      <c r="D611" t="inlineStr">
        <is>
          <t>Cartão de Débito integrado Zig</t>
        </is>
      </c>
      <c r="E611" s="27" t="n">
        <v>45785</v>
      </c>
      <c r="F611" s="27" t="n">
        <v>45784</v>
      </c>
      <c r="G611" t="n">
        <v>4712.83</v>
      </c>
    </row>
    <row r="612">
      <c r="A612" t="n">
        <v>26454</v>
      </c>
      <c r="B612" t="n">
        <v>116</v>
      </c>
      <c r="C612" t="inlineStr">
        <is>
          <t>Bar Léo - Centro</t>
        </is>
      </c>
      <c r="D612" t="inlineStr">
        <is>
          <t>Taxa Sobre Sobra de recarga</t>
        </is>
      </c>
      <c r="E612" s="27" t="n">
        <v>45785</v>
      </c>
      <c r="F612" s="27" t="n">
        <v>45784</v>
      </c>
      <c r="G612" t="n">
        <v>62.23</v>
      </c>
    </row>
    <row r="613">
      <c r="A613" t="n">
        <v>26455</v>
      </c>
      <c r="B613" t="n">
        <v>116</v>
      </c>
      <c r="C613" t="inlineStr">
        <is>
          <t>Bar Léo - Centro</t>
        </is>
      </c>
      <c r="D613" t="inlineStr">
        <is>
          <t>Taxa de sistema sobre receita de Bar</t>
        </is>
      </c>
      <c r="E613" s="27" t="n">
        <v>45785</v>
      </c>
      <c r="F613" s="27" t="n">
        <v>45784</v>
      </c>
      <c r="G613" t="n">
        <v>-133.54</v>
      </c>
    </row>
    <row r="614">
      <c r="A614" t="n">
        <v>26456</v>
      </c>
      <c r="B614" t="n">
        <v>116</v>
      </c>
      <c r="C614" t="inlineStr">
        <is>
          <t>Bar Léo - Centro</t>
        </is>
      </c>
      <c r="D614" t="inlineStr">
        <is>
          <t>Cartão de Crédito integrado Zig</t>
        </is>
      </c>
      <c r="E614" s="27" t="n">
        <v>45785</v>
      </c>
      <c r="F614" s="27" t="n">
        <v>45754</v>
      </c>
      <c r="G614" t="n">
        <v>1937.96</v>
      </c>
    </row>
    <row r="615">
      <c r="A615" t="n">
        <v>26457</v>
      </c>
      <c r="B615" t="n">
        <v>116</v>
      </c>
      <c r="C615" t="inlineStr">
        <is>
          <t>Bar Léo - Centro</t>
        </is>
      </c>
      <c r="D615" t="inlineStr">
        <is>
          <t>Ajuste - Cobrança de Taxa de Saque para Terceiros</t>
        </is>
      </c>
      <c r="E615" s="27" t="n">
        <v>45785</v>
      </c>
      <c r="F615" s="27" t="n">
        <v>45785</v>
      </c>
      <c r="G615" t="n">
        <v>-10</v>
      </c>
    </row>
    <row r="616">
      <c r="A616" t="n">
        <v>26459</v>
      </c>
      <c r="B616" t="n">
        <v>116</v>
      </c>
      <c r="C616" t="inlineStr">
        <is>
          <t>Bar Léo - Centro</t>
        </is>
      </c>
      <c r="D616" t="inlineStr">
        <is>
          <t>Transações via Pix</t>
        </is>
      </c>
      <c r="E616" s="27" t="n">
        <v>45785</v>
      </c>
      <c r="F616" s="27" t="n">
        <v>45785</v>
      </c>
      <c r="G616" t="n">
        <v>1589.27</v>
      </c>
    </row>
    <row r="617">
      <c r="A617" t="n">
        <v>26458</v>
      </c>
      <c r="B617" t="n">
        <v>116</v>
      </c>
      <c r="C617" t="inlineStr">
        <is>
          <t>Bar Léo - Centro</t>
        </is>
      </c>
      <c r="D617" t="inlineStr">
        <is>
          <t>Saque</t>
        </is>
      </c>
      <c r="E617" s="27" t="n">
        <v>45785</v>
      </c>
      <c r="F617" s="27" t="n">
        <v>45785</v>
      </c>
      <c r="G617" t="n">
        <v>-7884.52</v>
      </c>
    </row>
    <row r="618">
      <c r="A618" t="n">
        <v>28539</v>
      </c>
      <c r="B618" t="n">
        <v>116</v>
      </c>
      <c r="C618" t="inlineStr">
        <is>
          <t>Bar Léo - Centro</t>
        </is>
      </c>
      <c r="D618" t="inlineStr">
        <is>
          <t>Ajuste - Cobrança de Taxa de Saque para Terceiros</t>
        </is>
      </c>
      <c r="E618" s="27" t="n">
        <v>45784</v>
      </c>
      <c r="F618" s="27" t="n">
        <v>45784</v>
      </c>
      <c r="G618" t="n">
        <v>-10</v>
      </c>
    </row>
    <row r="619">
      <c r="A619" t="n">
        <v>28535</v>
      </c>
      <c r="B619" t="n">
        <v>116</v>
      </c>
      <c r="C619" t="inlineStr">
        <is>
          <t>Bar Léo - Centro</t>
        </is>
      </c>
      <c r="D619" t="inlineStr">
        <is>
          <t>Saldo Inicial</t>
        </is>
      </c>
      <c r="E619" s="27" t="n">
        <v>45784</v>
      </c>
      <c r="F619" s="27" t="n">
        <v>45784</v>
      </c>
      <c r="G619" t="n">
        <v>712.08</v>
      </c>
    </row>
    <row r="620">
      <c r="A620" t="n">
        <v>28541</v>
      </c>
      <c r="B620" t="n">
        <v>116</v>
      </c>
      <c r="C620" t="inlineStr">
        <is>
          <t>Bar Léo - Centro</t>
        </is>
      </c>
      <c r="D620" t="inlineStr">
        <is>
          <t>Transações via Pix</t>
        </is>
      </c>
      <c r="E620" s="27" t="n">
        <v>45784</v>
      </c>
      <c r="F620" s="27" t="n">
        <v>45784</v>
      </c>
      <c r="G620" t="n">
        <v>1315.04</v>
      </c>
    </row>
    <row r="621">
      <c r="A621" t="n">
        <v>28540</v>
      </c>
      <c r="B621" t="n">
        <v>116</v>
      </c>
      <c r="C621" t="inlineStr">
        <is>
          <t>Bar Léo - Centro</t>
        </is>
      </c>
      <c r="D621" t="inlineStr">
        <is>
          <t>Saque</t>
        </is>
      </c>
      <c r="E621" s="27" t="n">
        <v>45784</v>
      </c>
      <c r="F621" s="27" t="n">
        <v>45784</v>
      </c>
      <c r="G621" t="n">
        <v>-4665.1</v>
      </c>
    </row>
    <row r="622">
      <c r="A622" t="n">
        <v>28538</v>
      </c>
      <c r="B622" t="n">
        <v>116</v>
      </c>
      <c r="C622" t="inlineStr">
        <is>
          <t>Bar Léo - Centro</t>
        </is>
      </c>
      <c r="D622" t="inlineStr">
        <is>
          <t>Taxa de sistema sobre receita de Bar</t>
        </is>
      </c>
      <c r="E622" s="27" t="n">
        <v>45784</v>
      </c>
      <c r="F622" s="27" t="n">
        <v>45783</v>
      </c>
      <c r="G622" t="n">
        <v>-85.62</v>
      </c>
    </row>
    <row r="623">
      <c r="A623" t="n">
        <v>28537</v>
      </c>
      <c r="B623" t="n">
        <v>116</v>
      </c>
      <c r="C623" t="inlineStr">
        <is>
          <t>Bar Léo - Centro</t>
        </is>
      </c>
      <c r="D623" t="inlineStr">
        <is>
          <t>Taxa Sobre Sobra de recarga</t>
        </is>
      </c>
      <c r="E623" s="27" t="n">
        <v>45784</v>
      </c>
      <c r="F623" s="27" t="n">
        <v>45783</v>
      </c>
      <c r="G623" t="n">
        <v>23.99</v>
      </c>
    </row>
    <row r="624">
      <c r="A624" t="n">
        <v>28536</v>
      </c>
      <c r="B624" t="n">
        <v>116</v>
      </c>
      <c r="C624" t="inlineStr">
        <is>
          <t>Bar Léo - Centro</t>
        </is>
      </c>
      <c r="D624" t="inlineStr">
        <is>
          <t>Cartão de Débito integrado Zig</t>
        </is>
      </c>
      <c r="E624" s="27" t="n">
        <v>45784</v>
      </c>
      <c r="F624" s="27" t="n">
        <v>45783</v>
      </c>
      <c r="G624" t="n">
        <v>4024.65</v>
      </c>
    </row>
    <row r="625">
      <c r="A625" t="n">
        <v>26364</v>
      </c>
      <c r="B625" t="n">
        <v>116</v>
      </c>
      <c r="C625" t="inlineStr">
        <is>
          <t>Bar Léo - Centro</t>
        </is>
      </c>
      <c r="D625" t="inlineStr">
        <is>
          <t>Saque</t>
        </is>
      </c>
      <c r="E625" s="27" t="n">
        <v>45783</v>
      </c>
      <c r="F625" s="27" t="n">
        <v>45783</v>
      </c>
      <c r="G625" t="n">
        <v>-12474.05</v>
      </c>
    </row>
    <row r="626">
      <c r="A626" t="n">
        <v>26358</v>
      </c>
      <c r="B626" t="n">
        <v>116</v>
      </c>
      <c r="C626" t="inlineStr">
        <is>
          <t>Bar Léo - Centro</t>
        </is>
      </c>
      <c r="D626" t="inlineStr">
        <is>
          <t>Saldo Inicial</t>
        </is>
      </c>
      <c r="E626" s="27" t="n">
        <v>45783</v>
      </c>
      <c r="F626" s="27" t="n">
        <v>45783</v>
      </c>
      <c r="G626" t="n">
        <v>822.21</v>
      </c>
    </row>
    <row r="627">
      <c r="A627" t="n">
        <v>26359</v>
      </c>
      <c r="B627" t="n">
        <v>116</v>
      </c>
      <c r="C627" t="inlineStr">
        <is>
          <t>Bar Léo - Centro</t>
        </is>
      </c>
      <c r="D627" t="inlineStr">
        <is>
          <t>Cartão de Débito integrado Zig</t>
        </is>
      </c>
      <c r="E627" s="27" t="n">
        <v>45783</v>
      </c>
      <c r="F627" s="27" t="n">
        <v>45782</v>
      </c>
      <c r="G627" t="n">
        <v>2471.23</v>
      </c>
    </row>
    <row r="628">
      <c r="A628" t="n">
        <v>26361</v>
      </c>
      <c r="B628" t="n">
        <v>116</v>
      </c>
      <c r="C628" t="inlineStr">
        <is>
          <t>Bar Léo - Centro</t>
        </is>
      </c>
      <c r="D628" t="inlineStr">
        <is>
          <t>Taxa de sistema sobre receita de Bar</t>
        </is>
      </c>
      <c r="E628" s="27" t="n">
        <v>45783</v>
      </c>
      <c r="F628" s="27" t="n">
        <v>45782</v>
      </c>
      <c r="G628" t="n">
        <v>-57.7</v>
      </c>
    </row>
    <row r="629">
      <c r="A629" t="n">
        <v>26365</v>
      </c>
      <c r="B629" t="n">
        <v>116</v>
      </c>
      <c r="C629" t="inlineStr">
        <is>
          <t>Bar Léo - Centro</t>
        </is>
      </c>
      <c r="D629" t="inlineStr">
        <is>
          <t>Transações via Pix</t>
        </is>
      </c>
      <c r="E629" s="27" t="n">
        <v>45783</v>
      </c>
      <c r="F629" s="27" t="n">
        <v>45783</v>
      </c>
      <c r="G629" t="n">
        <v>712.08</v>
      </c>
    </row>
    <row r="630">
      <c r="A630" t="n">
        <v>26363</v>
      </c>
      <c r="B630" t="n">
        <v>116</v>
      </c>
      <c r="C630" t="inlineStr">
        <is>
          <t>Bar Léo - Centro</t>
        </is>
      </c>
      <c r="D630" t="inlineStr">
        <is>
          <t>Ajuste - Cobrança de Taxa de Saque para Terceiros</t>
        </is>
      </c>
      <c r="E630" s="27" t="n">
        <v>45783</v>
      </c>
      <c r="F630" s="27" t="n">
        <v>45783</v>
      </c>
      <c r="G630" t="n">
        <v>-10</v>
      </c>
    </row>
    <row r="631">
      <c r="A631" t="n">
        <v>26362</v>
      </c>
      <c r="B631" t="n">
        <v>116</v>
      </c>
      <c r="C631" t="inlineStr">
        <is>
          <t>Bar Léo - Centro</t>
        </is>
      </c>
      <c r="D631" t="inlineStr">
        <is>
          <t>Cartão de Crédito integrado Zig</t>
        </is>
      </c>
      <c r="E631" s="27" t="n">
        <v>45783</v>
      </c>
      <c r="F631" s="27" t="n">
        <v>45752</v>
      </c>
      <c r="G631" t="n">
        <v>9215.870000000001</v>
      </c>
    </row>
    <row r="632">
      <c r="A632" t="n">
        <v>26360</v>
      </c>
      <c r="B632" t="n">
        <v>116</v>
      </c>
      <c r="C632" t="inlineStr">
        <is>
          <t>Bar Léo - Centro</t>
        </is>
      </c>
      <c r="D632" t="inlineStr">
        <is>
          <t>Taxa Sobre Sobra de recarga</t>
        </is>
      </c>
      <c r="E632" s="27" t="n">
        <v>45783</v>
      </c>
      <c r="F632" s="27" t="n">
        <v>45782</v>
      </c>
      <c r="G632" t="n">
        <v>32.44</v>
      </c>
    </row>
    <row r="633">
      <c r="A633" t="n">
        <v>26260</v>
      </c>
      <c r="B633" t="n">
        <v>116</v>
      </c>
      <c r="C633" t="inlineStr">
        <is>
          <t>Bar Léo - Centro</t>
        </is>
      </c>
      <c r="D633" t="inlineStr">
        <is>
          <t>Transações via Pix</t>
        </is>
      </c>
      <c r="E633" s="27" t="n">
        <v>45782</v>
      </c>
      <c r="F633" s="27" t="n">
        <v>45782</v>
      </c>
      <c r="G633" t="n">
        <v>822.21</v>
      </c>
    </row>
    <row r="634">
      <c r="A634" t="n">
        <v>26259</v>
      </c>
      <c r="B634" t="n">
        <v>116</v>
      </c>
      <c r="C634" t="inlineStr">
        <is>
          <t>Bar Léo - Centro</t>
        </is>
      </c>
      <c r="D634" t="inlineStr">
        <is>
          <t>Saque</t>
        </is>
      </c>
      <c r="E634" s="27" t="n">
        <v>45782</v>
      </c>
      <c r="F634" s="27" t="n">
        <v>45782</v>
      </c>
      <c r="G634" t="n">
        <v>-38154.76</v>
      </c>
    </row>
    <row r="635">
      <c r="A635" t="n">
        <v>26258</v>
      </c>
      <c r="B635" t="n">
        <v>116</v>
      </c>
      <c r="C635" t="inlineStr">
        <is>
          <t>Bar Léo - Centro</t>
        </is>
      </c>
      <c r="D635" t="inlineStr">
        <is>
          <t>Ajuste - Cobrança de Taxa de Saque para Terceiros</t>
        </is>
      </c>
      <c r="E635" s="27" t="n">
        <v>45782</v>
      </c>
      <c r="F635" s="27" t="n">
        <v>45782</v>
      </c>
      <c r="G635" t="n">
        <v>-10</v>
      </c>
    </row>
    <row r="636">
      <c r="A636" t="n">
        <v>26257</v>
      </c>
      <c r="B636" t="n">
        <v>116</v>
      </c>
      <c r="C636" t="inlineStr">
        <is>
          <t>Bar Léo - Centro</t>
        </is>
      </c>
      <c r="D636" t="inlineStr">
        <is>
          <t>Cartão de Crédito integrado Zig</t>
        </is>
      </c>
      <c r="E636" s="27" t="n">
        <v>45782</v>
      </c>
      <c r="F636" s="27" t="n">
        <v>45751</v>
      </c>
      <c r="G636" t="n">
        <v>9906.620000000001</v>
      </c>
    </row>
    <row r="637">
      <c r="A637" t="n">
        <v>26256</v>
      </c>
      <c r="B637" t="n">
        <v>116</v>
      </c>
      <c r="C637" t="inlineStr">
        <is>
          <t>Bar Léo - Centro</t>
        </is>
      </c>
      <c r="D637" t="inlineStr">
        <is>
          <t>Saldo Inicial</t>
        </is>
      </c>
      <c r="E637" s="27" t="n">
        <v>45782</v>
      </c>
      <c r="F637" s="27" t="n">
        <v>45782</v>
      </c>
      <c r="G637" t="n">
        <v>28258.14</v>
      </c>
    </row>
    <row r="638">
      <c r="A638" t="n">
        <v>26152</v>
      </c>
      <c r="B638" t="n">
        <v>116</v>
      </c>
      <c r="C638" t="inlineStr">
        <is>
          <t>Bar Léo - Centro</t>
        </is>
      </c>
      <c r="D638" t="inlineStr">
        <is>
          <t>Cartão de Crédito integrado Zig</t>
        </is>
      </c>
      <c r="E638" s="27" t="n">
        <v>45781</v>
      </c>
      <c r="F638" s="27" t="n">
        <v>45750</v>
      </c>
      <c r="G638" t="n">
        <v>4358.51</v>
      </c>
    </row>
    <row r="639">
      <c r="A639" t="n">
        <v>26151</v>
      </c>
      <c r="B639" t="n">
        <v>116</v>
      </c>
      <c r="C639" t="inlineStr">
        <is>
          <t>Bar Léo - Centro</t>
        </is>
      </c>
      <c r="D639" t="inlineStr">
        <is>
          <t>Taxa de sistema sobre receita de Bar</t>
        </is>
      </c>
      <c r="E639" s="27" t="n">
        <v>45781</v>
      </c>
      <c r="F639" s="27" t="n">
        <v>45780</v>
      </c>
      <c r="G639" t="n">
        <v>-188.61</v>
      </c>
    </row>
    <row r="640">
      <c r="A640" t="n">
        <v>26150</v>
      </c>
      <c r="B640" t="n">
        <v>116</v>
      </c>
      <c r="C640" t="inlineStr">
        <is>
          <t>Bar Léo - Centro</t>
        </is>
      </c>
      <c r="D640" t="inlineStr">
        <is>
          <t>Taxa Sobre Sobra de recarga</t>
        </is>
      </c>
      <c r="E640" s="27" t="n">
        <v>45781</v>
      </c>
      <c r="F640" s="27" t="n">
        <v>45780</v>
      </c>
      <c r="G640" t="n">
        <v>6.22</v>
      </c>
    </row>
    <row r="641">
      <c r="A641" t="n">
        <v>26149</v>
      </c>
      <c r="B641" t="n">
        <v>116</v>
      </c>
      <c r="C641" t="inlineStr">
        <is>
          <t>Bar Léo - Centro</t>
        </is>
      </c>
      <c r="D641" t="inlineStr">
        <is>
          <t>Cartão de Débito integrado Zig</t>
        </is>
      </c>
      <c r="E641" s="27" t="n">
        <v>45781</v>
      </c>
      <c r="F641" s="27" t="n">
        <v>45780</v>
      </c>
      <c r="G641" t="n">
        <v>7116.84</v>
      </c>
    </row>
    <row r="642">
      <c r="A642" t="n">
        <v>26148</v>
      </c>
      <c r="B642" t="n">
        <v>116</v>
      </c>
      <c r="C642" t="inlineStr">
        <is>
          <t>Bar Léo - Centro</t>
        </is>
      </c>
      <c r="D642" t="inlineStr">
        <is>
          <t>Saldo Inicial</t>
        </is>
      </c>
      <c r="E642" s="27" t="n">
        <v>45781</v>
      </c>
      <c r="F642" s="27" t="n">
        <v>45781</v>
      </c>
      <c r="G642" t="n">
        <v>16965.18</v>
      </c>
    </row>
    <row r="643">
      <c r="A643" t="n">
        <v>26064</v>
      </c>
      <c r="B643" t="n">
        <v>116</v>
      </c>
      <c r="C643" t="inlineStr">
        <is>
          <t>Bar Léo - Centro</t>
        </is>
      </c>
      <c r="D643" t="inlineStr">
        <is>
          <t>Transações via Pix</t>
        </is>
      </c>
      <c r="E643" s="27" t="n">
        <v>45780</v>
      </c>
      <c r="F643" s="27" t="n">
        <v>45780</v>
      </c>
      <c r="G643" t="n">
        <v>435.33</v>
      </c>
    </row>
    <row r="644">
      <c r="A644" t="n">
        <v>26062</v>
      </c>
      <c r="B644" t="n">
        <v>116</v>
      </c>
      <c r="C644" t="inlineStr">
        <is>
          <t>Bar Léo - Centro</t>
        </is>
      </c>
      <c r="D644" t="inlineStr">
        <is>
          <t>Taxa de sistema sobre receita de Bar</t>
        </is>
      </c>
      <c r="E644" s="27" t="n">
        <v>45780</v>
      </c>
      <c r="F644" s="27" t="n">
        <v>45779</v>
      </c>
      <c r="G644" t="n">
        <v>-192.78</v>
      </c>
    </row>
    <row r="645">
      <c r="A645" t="n">
        <v>26063</v>
      </c>
      <c r="B645" t="n">
        <v>116</v>
      </c>
      <c r="C645" t="inlineStr">
        <is>
          <t>Bar Léo - Centro</t>
        </is>
      </c>
      <c r="D645" t="inlineStr">
        <is>
          <t>Cartão de Crédito integrado Zig</t>
        </is>
      </c>
      <c r="E645" s="27" t="n">
        <v>45780</v>
      </c>
      <c r="F645" s="27" t="n">
        <v>45749</v>
      </c>
      <c r="G645" t="n">
        <v>3675.08</v>
      </c>
    </row>
    <row r="646">
      <c r="A646" t="n">
        <v>26059</v>
      </c>
      <c r="B646" t="n">
        <v>116</v>
      </c>
      <c r="C646" t="inlineStr">
        <is>
          <t>Bar Léo - Centro</t>
        </is>
      </c>
      <c r="D646" t="inlineStr">
        <is>
          <t>Saldo Inicial</t>
        </is>
      </c>
      <c r="E646" s="27" t="n">
        <v>45780</v>
      </c>
      <c r="F646" s="27" t="n">
        <v>45780</v>
      </c>
      <c r="G646" t="n">
        <v>3113.74</v>
      </c>
    </row>
    <row r="647">
      <c r="A647" t="n">
        <v>26060</v>
      </c>
      <c r="B647" t="n">
        <v>116</v>
      </c>
      <c r="C647" t="inlineStr">
        <is>
          <t>Bar Léo - Centro</t>
        </is>
      </c>
      <c r="D647" t="inlineStr">
        <is>
          <t>Cartão de Débito integrado Zig</t>
        </is>
      </c>
      <c r="E647" s="27" t="n">
        <v>45780</v>
      </c>
      <c r="F647" s="27" t="n">
        <v>45779</v>
      </c>
      <c r="G647" t="n">
        <v>9862.98</v>
      </c>
    </row>
    <row r="648">
      <c r="A648" t="n">
        <v>26061</v>
      </c>
      <c r="B648" t="n">
        <v>116</v>
      </c>
      <c r="C648" t="inlineStr">
        <is>
          <t>Bar Léo - Centro</t>
        </is>
      </c>
      <c r="D648" t="inlineStr">
        <is>
          <t>Taxa Sobre Sobra de recarga</t>
        </is>
      </c>
      <c r="E648" s="27" t="n">
        <v>45780</v>
      </c>
      <c r="F648" s="27" t="n">
        <v>45779</v>
      </c>
      <c r="G648" t="n">
        <v>70.83</v>
      </c>
    </row>
    <row r="649">
      <c r="A649" t="n">
        <v>25971</v>
      </c>
      <c r="B649" t="n">
        <v>116</v>
      </c>
      <c r="C649" t="inlineStr">
        <is>
          <t>Bar Léo - Centro</t>
        </is>
      </c>
      <c r="D649" t="inlineStr">
        <is>
          <t>Transações via Pix</t>
        </is>
      </c>
      <c r="E649" s="27" t="n">
        <v>45779</v>
      </c>
      <c r="F649" s="27" t="n">
        <v>45779</v>
      </c>
      <c r="G649" t="n">
        <v>3113.74</v>
      </c>
    </row>
    <row r="650">
      <c r="A650" t="n">
        <v>25970</v>
      </c>
      <c r="B650" t="n">
        <v>116</v>
      </c>
      <c r="C650" t="inlineStr">
        <is>
          <t>Bar Léo - Centro</t>
        </is>
      </c>
      <c r="D650" t="inlineStr">
        <is>
          <t>Saque</t>
        </is>
      </c>
      <c r="E650" s="27" t="n">
        <v>45779</v>
      </c>
      <c r="F650" s="27" t="n">
        <v>45779</v>
      </c>
      <c r="G650" t="n">
        <v>-18812.45</v>
      </c>
    </row>
    <row r="651">
      <c r="A651" t="n">
        <v>25969</v>
      </c>
      <c r="B651" t="n">
        <v>116</v>
      </c>
      <c r="C651" t="inlineStr">
        <is>
          <t>Bar Léo - Centro</t>
        </is>
      </c>
      <c r="D651" t="inlineStr">
        <is>
          <t>Ajuste - Cobrança de Taxa de Saque para Terceiros</t>
        </is>
      </c>
      <c r="E651" s="27" t="n">
        <v>45779</v>
      </c>
      <c r="F651" s="27" t="n">
        <v>45779</v>
      </c>
      <c r="G651" t="n">
        <v>-10</v>
      </c>
    </row>
    <row r="652">
      <c r="A652" t="n">
        <v>25968</v>
      </c>
      <c r="B652" t="n">
        <v>116</v>
      </c>
      <c r="C652" t="inlineStr">
        <is>
          <t>Bar Léo - Centro</t>
        </is>
      </c>
      <c r="D652" t="inlineStr">
        <is>
          <t>Cartão de Crédito integrado Zig</t>
        </is>
      </c>
      <c r="E652" s="27" t="n">
        <v>45779</v>
      </c>
      <c r="F652" s="27" t="n">
        <v>45748</v>
      </c>
      <c r="G652" t="n">
        <v>7501.41</v>
      </c>
    </row>
    <row r="653">
      <c r="A653" t="n">
        <v>25967</v>
      </c>
      <c r="B653" t="n">
        <v>116</v>
      </c>
      <c r="C653" t="inlineStr">
        <is>
          <t>Bar Léo - Centro</t>
        </is>
      </c>
      <c r="D653" t="inlineStr">
        <is>
          <t>Taxa de sistema sobre receita de Bar</t>
        </is>
      </c>
      <c r="E653" s="27" t="n">
        <v>45779</v>
      </c>
      <c r="F653" s="27" t="n">
        <v>45778</v>
      </c>
      <c r="G653" t="n">
        <v>-55.83</v>
      </c>
    </row>
    <row r="654">
      <c r="A654" t="n">
        <v>25966</v>
      </c>
      <c r="B654" t="n">
        <v>116</v>
      </c>
      <c r="C654" t="inlineStr">
        <is>
          <t>Bar Léo - Centro</t>
        </is>
      </c>
      <c r="D654" t="inlineStr">
        <is>
          <t>Taxa Sobre Sobra de recarga</t>
        </is>
      </c>
      <c r="E654" s="27" t="n">
        <v>45779</v>
      </c>
      <c r="F654" s="27" t="n">
        <v>45778</v>
      </c>
      <c r="G654" t="n">
        <v>32.46</v>
      </c>
    </row>
    <row r="655">
      <c r="A655" t="n">
        <v>25965</v>
      </c>
      <c r="B655" t="n">
        <v>116</v>
      </c>
      <c r="C655" t="inlineStr">
        <is>
          <t>Bar Léo - Centro</t>
        </is>
      </c>
      <c r="D655" t="inlineStr">
        <is>
          <t>Cartão de Débito integrado Zig</t>
        </is>
      </c>
      <c r="E655" s="27" t="n">
        <v>45779</v>
      </c>
      <c r="F655" s="27" t="n">
        <v>45778</v>
      </c>
      <c r="G655" t="n">
        <v>1768.95</v>
      </c>
    </row>
    <row r="656">
      <c r="A656" t="n">
        <v>25964</v>
      </c>
      <c r="B656" t="n">
        <v>116</v>
      </c>
      <c r="C656" t="inlineStr">
        <is>
          <t>Bar Léo - Centro</t>
        </is>
      </c>
      <c r="D656" t="inlineStr">
        <is>
          <t>Saldo Inicial</t>
        </is>
      </c>
      <c r="E656" s="27" t="n">
        <v>45779</v>
      </c>
      <c r="F656" s="27" t="n">
        <v>45779</v>
      </c>
      <c r="G656" t="n">
        <v>9575.459999999999</v>
      </c>
    </row>
    <row r="657">
      <c r="A657" t="n">
        <v>25863</v>
      </c>
      <c r="B657" t="n">
        <v>116</v>
      </c>
      <c r="C657" t="inlineStr">
        <is>
          <t>Bar Léo - Centro</t>
        </is>
      </c>
      <c r="D657" t="inlineStr">
        <is>
          <t>Cobrança geral - Z0101 - Ref.:2 Pdv's R$20 cada</t>
        </is>
      </c>
      <c r="E657" s="27" t="n">
        <v>45778</v>
      </c>
      <c r="F657" s="27" t="n">
        <v>45778</v>
      </c>
      <c r="G657" t="n">
        <v>-40</v>
      </c>
    </row>
    <row r="658">
      <c r="A658" t="n">
        <v>25859</v>
      </c>
      <c r="B658" t="n">
        <v>116</v>
      </c>
      <c r="C658" t="inlineStr">
        <is>
          <t>Bar Léo - Centro</t>
        </is>
      </c>
      <c r="D658" t="inlineStr">
        <is>
          <t>Saldo Inicial</t>
        </is>
      </c>
      <c r="E658" s="27" t="n">
        <v>45778</v>
      </c>
      <c r="F658" s="27" t="n">
        <v>45778</v>
      </c>
      <c r="G658" t="n">
        <v>1520.51</v>
      </c>
    </row>
    <row r="659">
      <c r="A659" t="n">
        <v>25860</v>
      </c>
      <c r="B659" t="n">
        <v>116</v>
      </c>
      <c r="C659" t="inlineStr">
        <is>
          <t>Bar Léo - Centro</t>
        </is>
      </c>
      <c r="D659" t="inlineStr">
        <is>
          <t>Taxa de sistema sobre receita de Bar</t>
        </is>
      </c>
      <c r="E659" s="27" t="n">
        <v>45778</v>
      </c>
      <c r="F659" s="27" t="n">
        <v>45777</v>
      </c>
      <c r="G659" t="n">
        <v>-124.34</v>
      </c>
    </row>
    <row r="660">
      <c r="A660" t="n">
        <v>25861</v>
      </c>
      <c r="B660" t="n">
        <v>116</v>
      </c>
      <c r="C660" t="inlineStr">
        <is>
          <t>Bar Léo - Centro</t>
        </is>
      </c>
      <c r="D660" t="inlineStr">
        <is>
          <t>Cartão de Débito integrado Zig</t>
        </is>
      </c>
      <c r="E660" s="27" t="n">
        <v>45778</v>
      </c>
      <c r="F660" s="27" t="n">
        <v>45777</v>
      </c>
      <c r="G660" t="n">
        <v>3867.19</v>
      </c>
    </row>
    <row r="661">
      <c r="A661" t="n">
        <v>25862</v>
      </c>
      <c r="B661" t="n">
        <v>116</v>
      </c>
      <c r="C661" t="inlineStr">
        <is>
          <t>Bar Léo - Centro</t>
        </is>
      </c>
      <c r="D661" t="inlineStr">
        <is>
          <t>Cartão de Crédito integrado Zig</t>
        </is>
      </c>
      <c r="E661" s="27" t="n">
        <v>45778</v>
      </c>
      <c r="F661" s="27" t="n">
        <v>45747</v>
      </c>
      <c r="G661" t="n">
        <v>4224.34</v>
      </c>
    </row>
    <row r="662">
      <c r="A662" t="n">
        <v>25864</v>
      </c>
      <c r="B662" t="n">
        <v>116</v>
      </c>
      <c r="C662" t="inlineStr">
        <is>
          <t>Bar Léo - Centro</t>
        </is>
      </c>
      <c r="D662" t="inlineStr">
        <is>
          <t>Cobrança geral - Z0101 - Ref.:8 Smartpos R$20 cada</t>
        </is>
      </c>
      <c r="E662" s="27" t="n">
        <v>45778</v>
      </c>
      <c r="F662" s="27" t="n">
        <v>45778</v>
      </c>
      <c r="G662" t="n">
        <v>-160</v>
      </c>
    </row>
    <row r="663">
      <c r="A663" t="n">
        <v>25865</v>
      </c>
      <c r="B663" t="n">
        <v>116</v>
      </c>
      <c r="C663" t="inlineStr">
        <is>
          <t>Bar Léo - Centro</t>
        </is>
      </c>
      <c r="D663" t="inlineStr">
        <is>
          <t>Cobrança geral - Z0101 - Aluguel de 3 PDVs a R$20 cada</t>
        </is>
      </c>
      <c r="E663" s="27" t="n">
        <v>45778</v>
      </c>
      <c r="F663" s="27" t="n">
        <v>45778</v>
      </c>
      <c r="G663" t="n">
        <v>-60</v>
      </c>
    </row>
    <row r="664">
      <c r="A664" t="n">
        <v>25866</v>
      </c>
      <c r="B664" t="n">
        <v>116</v>
      </c>
      <c r="C664" t="inlineStr">
        <is>
          <t>Bar Léo - Centro</t>
        </is>
      </c>
      <c r="D664" t="inlineStr">
        <is>
          <t>Transações via Pix</t>
        </is>
      </c>
      <c r="E664" s="27" t="n">
        <v>45778</v>
      </c>
      <c r="F664" s="27" t="n">
        <v>45778</v>
      </c>
      <c r="G664" t="n">
        <v>347.76</v>
      </c>
    </row>
    <row r="665">
      <c r="A665" t="n">
        <v>25767</v>
      </c>
      <c r="B665" t="n">
        <v>116</v>
      </c>
      <c r="C665" t="inlineStr">
        <is>
          <t>Bar Léo - Centro</t>
        </is>
      </c>
      <c r="D665" t="inlineStr">
        <is>
          <t>Saque</t>
        </is>
      </c>
      <c r="E665" s="27" t="n">
        <v>45777</v>
      </c>
      <c r="F665" s="27" t="n">
        <v>45777</v>
      </c>
      <c r="G665" t="n">
        <v>-5116.43</v>
      </c>
    </row>
    <row r="666">
      <c r="A666" t="n">
        <v>25768</v>
      </c>
      <c r="B666" t="n">
        <v>116</v>
      </c>
      <c r="C666" t="inlineStr">
        <is>
          <t>Bar Léo - Centro</t>
        </is>
      </c>
      <c r="D666" t="inlineStr">
        <is>
          <t>Rebate</t>
        </is>
      </c>
      <c r="E666" s="27" t="n">
        <v>45777</v>
      </c>
      <c r="F666" s="27" t="n">
        <v>45777</v>
      </c>
      <c r="G666" t="n">
        <v>124.34</v>
      </c>
    </row>
    <row r="667">
      <c r="A667" t="n">
        <v>25762</v>
      </c>
      <c r="B667" t="n">
        <v>116</v>
      </c>
      <c r="C667" t="inlineStr">
        <is>
          <t>Bar Léo - Centro</t>
        </is>
      </c>
      <c r="D667" t="inlineStr">
        <is>
          <t>Saldo Inicial</t>
        </is>
      </c>
      <c r="E667" s="27" t="n">
        <v>45777</v>
      </c>
      <c r="F667" s="27" t="n">
        <v>45777</v>
      </c>
      <c r="G667" t="n">
        <v>1959.89</v>
      </c>
    </row>
    <row r="668">
      <c r="A668" t="n">
        <v>25763</v>
      </c>
      <c r="B668" t="n">
        <v>116</v>
      </c>
      <c r="C668" t="inlineStr">
        <is>
          <t>Bar Léo - Centro</t>
        </is>
      </c>
      <c r="D668" t="inlineStr">
        <is>
          <t>Cartão de Débito integrado Zig</t>
        </is>
      </c>
      <c r="E668" s="27" t="n">
        <v>45777</v>
      </c>
      <c r="F668" s="27" t="n">
        <v>45776</v>
      </c>
      <c r="G668" t="n">
        <v>3233.25</v>
      </c>
    </row>
    <row r="669">
      <c r="A669" t="n">
        <v>25764</v>
      </c>
      <c r="B669" t="n">
        <v>116</v>
      </c>
      <c r="C669" t="inlineStr">
        <is>
          <t>Bar Léo - Centro</t>
        </is>
      </c>
      <c r="D669" t="inlineStr">
        <is>
          <t>Taxa Sobre Sobra de recarga</t>
        </is>
      </c>
      <c r="E669" s="27" t="n">
        <v>45777</v>
      </c>
      <c r="F669" s="27" t="n">
        <v>45776</v>
      </c>
      <c r="G669" t="n">
        <v>28.67</v>
      </c>
    </row>
    <row r="670">
      <c r="A670" t="n">
        <v>25769</v>
      </c>
      <c r="B670" t="n">
        <v>116</v>
      </c>
      <c r="C670" t="inlineStr">
        <is>
          <t>Bar Léo - Centro</t>
        </is>
      </c>
      <c r="D670" t="inlineStr">
        <is>
          <t>Transações via Pix</t>
        </is>
      </c>
      <c r="E670" s="27" t="n">
        <v>45777</v>
      </c>
      <c r="F670" s="27" t="n">
        <v>45777</v>
      </c>
      <c r="G670" t="n">
        <v>1396.17</v>
      </c>
    </row>
    <row r="671">
      <c r="A671" t="n">
        <v>25766</v>
      </c>
      <c r="B671" t="n">
        <v>116</v>
      </c>
      <c r="C671" t="inlineStr">
        <is>
          <t>Bar Léo - Centro</t>
        </is>
      </c>
      <c r="D671" t="inlineStr">
        <is>
          <t>Ajuste - Cobrança de Taxa de Saque para Terceiros</t>
        </is>
      </c>
      <c r="E671" s="27" t="n">
        <v>45777</v>
      </c>
      <c r="F671" s="27" t="n">
        <v>45777</v>
      </c>
      <c r="G671" t="n">
        <v>-10</v>
      </c>
    </row>
    <row r="672">
      <c r="A672" t="n">
        <v>25765</v>
      </c>
      <c r="B672" t="n">
        <v>116</v>
      </c>
      <c r="C672" t="inlineStr">
        <is>
          <t>Bar Léo - Centro</t>
        </is>
      </c>
      <c r="D672" t="inlineStr">
        <is>
          <t>Taxa de sistema sobre receita de Bar</t>
        </is>
      </c>
      <c r="E672" s="27" t="n">
        <v>45777</v>
      </c>
      <c r="F672" s="27" t="n">
        <v>45776</v>
      </c>
      <c r="G672" t="n">
        <v>-95.38</v>
      </c>
    </row>
    <row r="673">
      <c r="A673" t="n">
        <v>25672</v>
      </c>
      <c r="B673" t="n">
        <v>116</v>
      </c>
      <c r="C673" t="inlineStr">
        <is>
          <t>Bar Léo - Centro</t>
        </is>
      </c>
      <c r="D673" t="inlineStr">
        <is>
          <t>Transações via Pix</t>
        </is>
      </c>
      <c r="E673" s="27" t="n">
        <v>45776</v>
      </c>
      <c r="F673" s="27" t="n">
        <v>45776</v>
      </c>
      <c r="G673" t="n">
        <v>1864.51</v>
      </c>
    </row>
    <row r="674">
      <c r="A674" t="n">
        <v>25668</v>
      </c>
      <c r="B674" t="n">
        <v>116</v>
      </c>
      <c r="C674" t="inlineStr">
        <is>
          <t>Bar Léo - Centro</t>
        </is>
      </c>
      <c r="D674" t="inlineStr">
        <is>
          <t>Cartão de Crédito integrado Zig</t>
        </is>
      </c>
      <c r="E674" s="27" t="n">
        <v>45776</v>
      </c>
      <c r="F674" s="27" t="n">
        <v>45745</v>
      </c>
      <c r="G674" t="n">
        <v>14047.71</v>
      </c>
    </row>
    <row r="675">
      <c r="A675" t="n">
        <v>25669</v>
      </c>
      <c r="B675" t="n">
        <v>116</v>
      </c>
      <c r="C675" t="inlineStr">
        <is>
          <t>Bar Léo - Centro</t>
        </is>
      </c>
      <c r="D675" t="inlineStr">
        <is>
          <t>Ajuste - Cobrança de Taxa de Saque para Terceiros</t>
        </is>
      </c>
      <c r="E675" s="27" t="n">
        <v>45776</v>
      </c>
      <c r="F675" s="27" t="n">
        <v>45776</v>
      </c>
      <c r="G675" t="n">
        <v>-10</v>
      </c>
    </row>
    <row r="676">
      <c r="A676" t="n">
        <v>25670</v>
      </c>
      <c r="B676" t="n">
        <v>116</v>
      </c>
      <c r="C676" t="inlineStr">
        <is>
          <t>Bar Léo - Centro</t>
        </is>
      </c>
      <c r="D676" t="inlineStr">
        <is>
          <t>Saque</t>
        </is>
      </c>
      <c r="E676" s="27" t="n">
        <v>45776</v>
      </c>
      <c r="F676" s="27" t="n">
        <v>45776</v>
      </c>
      <c r="G676" t="n">
        <v>-16760.11</v>
      </c>
    </row>
    <row r="677">
      <c r="A677" t="n">
        <v>25667</v>
      </c>
      <c r="B677" t="n">
        <v>116</v>
      </c>
      <c r="C677" t="inlineStr">
        <is>
          <t>Bar Léo - Centro</t>
        </is>
      </c>
      <c r="D677" t="inlineStr">
        <is>
          <t>Taxa Sobre Sobra de recarga</t>
        </is>
      </c>
      <c r="E677" s="27" t="n">
        <v>45776</v>
      </c>
      <c r="F677" s="27" t="n">
        <v>45775</v>
      </c>
      <c r="G677" t="n">
        <v>25.39</v>
      </c>
    </row>
    <row r="678">
      <c r="A678" t="n">
        <v>25666</v>
      </c>
      <c r="B678" t="n">
        <v>116</v>
      </c>
      <c r="C678" t="inlineStr">
        <is>
          <t>Bar Léo - Centro</t>
        </is>
      </c>
      <c r="D678" t="inlineStr">
        <is>
          <t>Cartão de Débito integrado Zig</t>
        </is>
      </c>
      <c r="E678" s="27" t="n">
        <v>45776</v>
      </c>
      <c r="F678" s="27" t="n">
        <v>45775</v>
      </c>
      <c r="G678" t="n">
        <v>2270.41</v>
      </c>
    </row>
    <row r="679">
      <c r="A679" t="n">
        <v>25665</v>
      </c>
      <c r="B679" t="n">
        <v>116</v>
      </c>
      <c r="C679" t="inlineStr">
        <is>
          <t>Bar Léo - Centro</t>
        </is>
      </c>
      <c r="D679" t="inlineStr">
        <is>
          <t>Taxa de sistema sobre receita de Bar</t>
        </is>
      </c>
      <c r="E679" s="27" t="n">
        <v>45776</v>
      </c>
      <c r="F679" s="27" t="n">
        <v>45775</v>
      </c>
      <c r="G679" t="n">
        <v>-44.49</v>
      </c>
    </row>
    <row r="680">
      <c r="A680" t="n">
        <v>25664</v>
      </c>
      <c r="B680" t="n">
        <v>116</v>
      </c>
      <c r="C680" t="inlineStr">
        <is>
          <t>Bar Léo - Centro</t>
        </is>
      </c>
      <c r="D680" t="inlineStr">
        <is>
          <t>Saldo Inicial</t>
        </is>
      </c>
      <c r="E680" s="27" t="n">
        <v>45776</v>
      </c>
      <c r="F680" s="27" t="n">
        <v>45776</v>
      </c>
      <c r="G680" t="n">
        <v>471.09</v>
      </c>
    </row>
    <row r="681">
      <c r="A681" t="n">
        <v>25671</v>
      </c>
      <c r="B681" t="n">
        <v>116</v>
      </c>
      <c r="C681" t="inlineStr">
        <is>
          <t>Bar Léo - Centro</t>
        </is>
      </c>
      <c r="D681" t="inlineStr">
        <is>
          <t>Rebate</t>
        </is>
      </c>
      <c r="E681" s="27" t="n">
        <v>45776</v>
      </c>
      <c r="F681" s="27" t="n">
        <v>45776</v>
      </c>
      <c r="G681" t="n">
        <v>95.38</v>
      </c>
    </row>
    <row r="682">
      <c r="A682" t="n">
        <v>25566</v>
      </c>
      <c r="B682" t="n">
        <v>116</v>
      </c>
      <c r="C682" t="inlineStr">
        <is>
          <t>Bar Léo - Centro</t>
        </is>
      </c>
      <c r="D682" t="inlineStr">
        <is>
          <t>Rebate</t>
        </is>
      </c>
      <c r="E682" s="27" t="n">
        <v>45775</v>
      </c>
      <c r="F682" s="27" t="n">
        <v>45775</v>
      </c>
      <c r="G682" t="n">
        <v>44.49</v>
      </c>
    </row>
    <row r="683">
      <c r="A683" t="n">
        <v>25561</v>
      </c>
      <c r="B683" t="n">
        <v>116</v>
      </c>
      <c r="C683" t="inlineStr">
        <is>
          <t>Bar Léo - Centro</t>
        </is>
      </c>
      <c r="D683" t="inlineStr">
        <is>
          <t>Saldo Inicial</t>
        </is>
      </c>
      <c r="E683" s="27" t="n">
        <v>45775</v>
      </c>
      <c r="F683" s="27" t="n">
        <v>45775</v>
      </c>
      <c r="G683" t="n">
        <v>23916.93</v>
      </c>
    </row>
    <row r="684">
      <c r="A684" t="n">
        <v>25562</v>
      </c>
      <c r="B684" t="n">
        <v>116</v>
      </c>
      <c r="C684" t="inlineStr">
        <is>
          <t>Bar Léo - Centro</t>
        </is>
      </c>
      <c r="D684" t="inlineStr">
        <is>
          <t>Cartão de Crédito integrado Zig</t>
        </is>
      </c>
      <c r="E684" s="27" t="n">
        <v>45775</v>
      </c>
      <c r="F684" s="27" t="n">
        <v>45744</v>
      </c>
      <c r="G684" t="n">
        <v>7362.96</v>
      </c>
    </row>
    <row r="685">
      <c r="A685" t="n">
        <v>25563</v>
      </c>
      <c r="B685" t="n">
        <v>116</v>
      </c>
      <c r="C685" t="inlineStr">
        <is>
          <t>Bar Léo - Centro</t>
        </is>
      </c>
      <c r="D685" t="inlineStr">
        <is>
          <t>Ajuste - Cobrança de Taxa de Saque para Terceiros</t>
        </is>
      </c>
      <c r="E685" s="27" t="n">
        <v>45775</v>
      </c>
      <c r="F685" s="27" t="n">
        <v>45775</v>
      </c>
      <c r="G685" t="n">
        <v>-10</v>
      </c>
    </row>
    <row r="686">
      <c r="A686" t="n">
        <v>25564</v>
      </c>
      <c r="B686" t="n">
        <v>116</v>
      </c>
      <c r="C686" t="inlineStr">
        <is>
          <t>Bar Léo - Centro</t>
        </is>
      </c>
      <c r="D686" t="inlineStr">
        <is>
          <t>Saque</t>
        </is>
      </c>
      <c r="E686" s="27" t="n">
        <v>45775</v>
      </c>
      <c r="F686" s="27" t="n">
        <v>45775</v>
      </c>
      <c r="G686" t="n">
        <v>-31269.89</v>
      </c>
    </row>
    <row r="687">
      <c r="A687" t="n">
        <v>25565</v>
      </c>
      <c r="B687" t="n">
        <v>116</v>
      </c>
      <c r="C687" t="inlineStr">
        <is>
          <t>Bar Léo - Centro</t>
        </is>
      </c>
      <c r="D687" t="inlineStr">
        <is>
          <t>Transações via Pix</t>
        </is>
      </c>
      <c r="E687" s="27" t="n">
        <v>45775</v>
      </c>
      <c r="F687" s="27" t="n">
        <v>45775</v>
      </c>
      <c r="G687" t="n">
        <v>426.6</v>
      </c>
    </row>
    <row r="688">
      <c r="A688" t="n">
        <v>25455</v>
      </c>
      <c r="B688" t="n">
        <v>116</v>
      </c>
      <c r="C688" t="inlineStr">
        <is>
          <t>Bar Léo - Centro</t>
        </is>
      </c>
      <c r="D688" t="inlineStr">
        <is>
          <t>Taxa de sistema sobre receita de Bar</t>
        </is>
      </c>
      <c r="E688" s="27" t="n">
        <v>45774</v>
      </c>
      <c r="F688" s="27" t="n">
        <v>45773</v>
      </c>
      <c r="G688" t="n">
        <v>-173.9</v>
      </c>
    </row>
    <row r="689">
      <c r="A689" t="n">
        <v>25454</v>
      </c>
      <c r="B689" t="n">
        <v>116</v>
      </c>
      <c r="C689" t="inlineStr">
        <is>
          <t>Bar Léo - Centro</t>
        </is>
      </c>
      <c r="D689" t="inlineStr">
        <is>
          <t>Taxa Sobre Sobra de recarga</t>
        </is>
      </c>
      <c r="E689" s="27" t="n">
        <v>45774</v>
      </c>
      <c r="F689" s="27" t="n">
        <v>45773</v>
      </c>
      <c r="G689" t="n">
        <v>3.93</v>
      </c>
    </row>
    <row r="690">
      <c r="A690" t="n">
        <v>25453</v>
      </c>
      <c r="B690" t="n">
        <v>116</v>
      </c>
      <c r="C690" t="inlineStr">
        <is>
          <t>Bar Léo - Centro</t>
        </is>
      </c>
      <c r="D690" t="inlineStr">
        <is>
          <t>Cartão de Débito integrado Zig</t>
        </is>
      </c>
      <c r="E690" s="27" t="n">
        <v>45774</v>
      </c>
      <c r="F690" s="27" t="n">
        <v>45773</v>
      </c>
      <c r="G690" t="n">
        <v>5772.19</v>
      </c>
    </row>
    <row r="691">
      <c r="A691" t="n">
        <v>25452</v>
      </c>
      <c r="B691" t="n">
        <v>116</v>
      </c>
      <c r="C691" t="inlineStr">
        <is>
          <t>Bar Léo - Centro</t>
        </is>
      </c>
      <c r="D691" t="inlineStr">
        <is>
          <t>Saldo Inicial</t>
        </is>
      </c>
      <c r="E691" s="27" t="n">
        <v>45774</v>
      </c>
      <c r="F691" s="27" t="n">
        <v>45774</v>
      </c>
      <c r="G691" t="n">
        <v>13062.1</v>
      </c>
    </row>
    <row r="692">
      <c r="A692" t="n">
        <v>25456</v>
      </c>
      <c r="B692" t="n">
        <v>116</v>
      </c>
      <c r="C692" t="inlineStr">
        <is>
          <t>Bar Léo - Centro</t>
        </is>
      </c>
      <c r="D692" t="inlineStr">
        <is>
          <t>Cartão de Crédito integrado Zig</t>
        </is>
      </c>
      <c r="E692" s="27" t="n">
        <v>45774</v>
      </c>
      <c r="F692" s="27" t="n">
        <v>45743</v>
      </c>
      <c r="G692" t="n">
        <v>5252.61</v>
      </c>
    </row>
    <row r="693">
      <c r="A693" t="n">
        <v>25357</v>
      </c>
      <c r="B693" t="n">
        <v>116</v>
      </c>
      <c r="C693" t="inlineStr">
        <is>
          <t>Bar Léo - Centro</t>
        </is>
      </c>
      <c r="D693" t="inlineStr">
        <is>
          <t>Rebate</t>
        </is>
      </c>
      <c r="E693" s="27" t="n">
        <v>45773</v>
      </c>
      <c r="F693" s="27" t="n">
        <v>45773</v>
      </c>
      <c r="G693" t="n">
        <v>173.9</v>
      </c>
    </row>
    <row r="694">
      <c r="A694" t="n">
        <v>25356</v>
      </c>
      <c r="B694" t="n">
        <v>116</v>
      </c>
      <c r="C694" t="inlineStr">
        <is>
          <t>Bar Léo - Centro</t>
        </is>
      </c>
      <c r="D694" t="inlineStr">
        <is>
          <t>Transações via Pix</t>
        </is>
      </c>
      <c r="E694" s="27" t="n">
        <v>45773</v>
      </c>
      <c r="F694" s="27" t="n">
        <v>45773</v>
      </c>
      <c r="G694" t="n">
        <v>1632.22</v>
      </c>
    </row>
    <row r="695">
      <c r="A695" t="n">
        <v>25353</v>
      </c>
      <c r="B695" t="n">
        <v>116</v>
      </c>
      <c r="C695" t="inlineStr">
        <is>
          <t>Bar Léo - Centro</t>
        </is>
      </c>
      <c r="D695" t="inlineStr">
        <is>
          <t>Taxa Sobre Sobra de recarga</t>
        </is>
      </c>
      <c r="E695" s="27" t="n">
        <v>45773</v>
      </c>
      <c r="F695" s="27" t="n">
        <v>45772</v>
      </c>
      <c r="G695" t="n">
        <v>5.29</v>
      </c>
    </row>
    <row r="696">
      <c r="A696" t="n">
        <v>25355</v>
      </c>
      <c r="B696" t="n">
        <v>116</v>
      </c>
      <c r="C696" t="inlineStr">
        <is>
          <t>Bar Léo - Centro</t>
        </is>
      </c>
      <c r="D696" t="inlineStr">
        <is>
          <t>Cartão de Crédito integrado Zig</t>
        </is>
      </c>
      <c r="E696" s="27" t="n">
        <v>45773</v>
      </c>
      <c r="F696" s="27" t="n">
        <v>45742</v>
      </c>
      <c r="G696" t="n">
        <v>5933.31</v>
      </c>
    </row>
    <row r="697">
      <c r="A697" t="n">
        <v>25352</v>
      </c>
      <c r="B697" t="n">
        <v>116</v>
      </c>
      <c r="C697" t="inlineStr">
        <is>
          <t>Bar Léo - Centro</t>
        </is>
      </c>
      <c r="D697" t="inlineStr">
        <is>
          <t>Cartão de Débito integrado Zig</t>
        </is>
      </c>
      <c r="E697" s="27" t="n">
        <v>45773</v>
      </c>
      <c r="F697" s="27" t="n">
        <v>45772</v>
      </c>
      <c r="G697" t="n">
        <v>4571.26</v>
      </c>
    </row>
    <row r="698">
      <c r="A698" t="n">
        <v>25351</v>
      </c>
      <c r="B698" t="n">
        <v>116</v>
      </c>
      <c r="C698" t="inlineStr">
        <is>
          <t>Bar Léo - Centro</t>
        </is>
      </c>
      <c r="D698" t="inlineStr">
        <is>
          <t>Saldo Inicial</t>
        </is>
      </c>
      <c r="E698" s="27" t="n">
        <v>45773</v>
      </c>
      <c r="F698" s="27" t="n">
        <v>45773</v>
      </c>
      <c r="G698" t="n">
        <v>848.0700000000001</v>
      </c>
    </row>
    <row r="699">
      <c r="A699" t="n">
        <v>25354</v>
      </c>
      <c r="B699" t="n">
        <v>116</v>
      </c>
      <c r="C699" t="inlineStr">
        <is>
          <t>Bar Léo - Centro</t>
        </is>
      </c>
      <c r="D699" t="inlineStr">
        <is>
          <t>Taxa de sistema sobre receita de Bar</t>
        </is>
      </c>
      <c r="E699" s="27" t="n">
        <v>45773</v>
      </c>
      <c r="F699" s="27" t="n">
        <v>45772</v>
      </c>
      <c r="G699" t="n">
        <v>-101.95</v>
      </c>
    </row>
    <row r="700">
      <c r="A700" t="n">
        <v>25238</v>
      </c>
      <c r="B700" t="n">
        <v>116</v>
      </c>
      <c r="C700" t="inlineStr">
        <is>
          <t>Bar Léo - Centro</t>
        </is>
      </c>
      <c r="D700" t="inlineStr">
        <is>
          <t>Saldo Inicial</t>
        </is>
      </c>
      <c r="E700" s="27" t="n">
        <v>45772</v>
      </c>
      <c r="F700" s="27" t="n">
        <v>45772</v>
      </c>
      <c r="G700" t="n">
        <v>887.38</v>
      </c>
    </row>
    <row r="701">
      <c r="A701" t="n">
        <v>25239</v>
      </c>
      <c r="B701" t="n">
        <v>116</v>
      </c>
      <c r="C701" t="inlineStr">
        <is>
          <t>Bar Léo - Centro</t>
        </is>
      </c>
      <c r="D701" t="inlineStr">
        <is>
          <t>Cartão de Débito integrado Zig</t>
        </is>
      </c>
      <c r="E701" s="27" t="n">
        <v>45772</v>
      </c>
      <c r="F701" s="27" t="n">
        <v>45771</v>
      </c>
      <c r="G701" t="n">
        <v>3029.44</v>
      </c>
    </row>
    <row r="702">
      <c r="A702" t="n">
        <v>25240</v>
      </c>
      <c r="B702" t="n">
        <v>116</v>
      </c>
      <c r="C702" t="inlineStr">
        <is>
          <t>Bar Léo - Centro</t>
        </is>
      </c>
      <c r="D702" t="inlineStr">
        <is>
          <t>Taxa Sobre Sobra de recarga</t>
        </is>
      </c>
      <c r="E702" s="27" t="n">
        <v>45772</v>
      </c>
      <c r="F702" s="27" t="n">
        <v>45771</v>
      </c>
      <c r="G702" t="n">
        <v>18.21</v>
      </c>
    </row>
    <row r="703">
      <c r="A703" t="n">
        <v>25241</v>
      </c>
      <c r="B703" t="n">
        <v>116</v>
      </c>
      <c r="C703" t="inlineStr">
        <is>
          <t>Bar Léo - Centro</t>
        </is>
      </c>
      <c r="D703" t="inlineStr">
        <is>
          <t>Taxa de sistema sobre receita de Bar</t>
        </is>
      </c>
      <c r="E703" s="27" t="n">
        <v>45772</v>
      </c>
      <c r="F703" s="27" t="n">
        <v>45771</v>
      </c>
      <c r="G703" t="n">
        <v>-91.56</v>
      </c>
    </row>
    <row r="704">
      <c r="A704" t="n">
        <v>25242</v>
      </c>
      <c r="B704" t="n">
        <v>116</v>
      </c>
      <c r="C704" t="inlineStr">
        <is>
          <t>Bar Léo - Centro</t>
        </is>
      </c>
      <c r="D704" t="inlineStr">
        <is>
          <t>Cartão de Crédito integrado Zig</t>
        </is>
      </c>
      <c r="E704" s="27" t="n">
        <v>45772</v>
      </c>
      <c r="F704" s="27" t="n">
        <v>45741</v>
      </c>
      <c r="G704" t="n">
        <v>6670.8</v>
      </c>
    </row>
    <row r="705">
      <c r="A705" t="n">
        <v>25243</v>
      </c>
      <c r="B705" t="n">
        <v>116</v>
      </c>
      <c r="C705" t="inlineStr">
        <is>
          <t>Bar Léo - Centro</t>
        </is>
      </c>
      <c r="D705" t="inlineStr">
        <is>
          <t>Ajuste - Cobrança de Taxa de Saque para Terceiros</t>
        </is>
      </c>
      <c r="E705" s="27" t="n">
        <v>45772</v>
      </c>
      <c r="F705" s="27" t="n">
        <v>45772</v>
      </c>
      <c r="G705" t="n">
        <v>-10</v>
      </c>
    </row>
    <row r="706">
      <c r="A706" t="n">
        <v>25244</v>
      </c>
      <c r="B706" t="n">
        <v>116</v>
      </c>
      <c r="C706" t="inlineStr">
        <is>
          <t>Bar Léo - Centro</t>
        </is>
      </c>
      <c r="D706" t="inlineStr">
        <is>
          <t>Saque</t>
        </is>
      </c>
      <c r="E706" s="27" t="n">
        <v>45772</v>
      </c>
      <c r="F706" s="27" t="n">
        <v>45772</v>
      </c>
      <c r="G706" t="n">
        <v>-10504.27</v>
      </c>
    </row>
    <row r="707">
      <c r="A707" t="n">
        <v>25245</v>
      </c>
      <c r="B707" t="n">
        <v>116</v>
      </c>
      <c r="C707" t="inlineStr">
        <is>
          <t>Bar Léo - Centro</t>
        </is>
      </c>
      <c r="D707" t="inlineStr">
        <is>
          <t>Transações via Pix</t>
        </is>
      </c>
      <c r="E707" s="27" t="n">
        <v>45772</v>
      </c>
      <c r="F707" s="27" t="n">
        <v>45772</v>
      </c>
      <c r="G707" t="n">
        <v>784.88</v>
      </c>
    </row>
    <row r="708">
      <c r="A708" t="n">
        <v>25246</v>
      </c>
      <c r="B708" t="n">
        <v>116</v>
      </c>
      <c r="C708" t="inlineStr">
        <is>
          <t>Bar Léo - Centro</t>
        </is>
      </c>
      <c r="D708" t="inlineStr">
        <is>
          <t>Rebate</t>
        </is>
      </c>
      <c r="E708" s="27" t="n">
        <v>45772</v>
      </c>
      <c r="F708" s="27" t="n">
        <v>45772</v>
      </c>
      <c r="G708" t="n">
        <v>50.08</v>
      </c>
    </row>
    <row r="709">
      <c r="A709" t="n">
        <v>25247</v>
      </c>
      <c r="B709" t="n">
        <v>116</v>
      </c>
      <c r="C709" t="inlineStr">
        <is>
          <t>Bar Léo - Centro</t>
        </is>
      </c>
      <c r="D709" t="inlineStr">
        <is>
          <t>Ajuste - Z0401 - Ajuste Apartada Taxa de adquirência sobre Crédito Apartado - Lote 285</t>
        </is>
      </c>
      <c r="E709" s="27" t="n">
        <v>45772</v>
      </c>
      <c r="F709" s="27" t="n">
        <v>45771</v>
      </c>
      <c r="G709" t="n">
        <v>-0.22</v>
      </c>
    </row>
    <row r="710">
      <c r="A710" t="n">
        <v>25249</v>
      </c>
      <c r="B710" t="n">
        <v>116</v>
      </c>
      <c r="C710" t="inlineStr">
        <is>
          <t>Bar Léo - Centro</t>
        </is>
      </c>
      <c r="D710" t="inlineStr">
        <is>
          <t>Ajuste - Z0401 - Ajuste Apartada Faturamento Crédito Apartado - Lote 285</t>
        </is>
      </c>
      <c r="E710" s="27" t="n">
        <v>45772</v>
      </c>
      <c r="F710" s="27" t="n">
        <v>45771</v>
      </c>
      <c r="G710" t="n">
        <v>13.44</v>
      </c>
    </row>
    <row r="711">
      <c r="A711" t="n">
        <v>25248</v>
      </c>
      <c r="B711" t="n">
        <v>116</v>
      </c>
      <c r="C711" t="inlineStr">
        <is>
          <t>Bar Léo - Centro</t>
        </is>
      </c>
      <c r="D711" t="inlineStr">
        <is>
          <t>Ajuste - Z0401 - Ajuste Apartada Taxa Zig - Lote 285</t>
        </is>
      </c>
      <c r="E711" s="27" t="n">
        <v>45772</v>
      </c>
      <c r="F711" s="27" t="n">
        <v>45771</v>
      </c>
      <c r="G711" t="n">
        <v>-0.11</v>
      </c>
    </row>
    <row r="712">
      <c r="A712" t="n">
        <v>25111</v>
      </c>
      <c r="B712" t="n">
        <v>116</v>
      </c>
      <c r="C712" t="inlineStr">
        <is>
          <t>Bar Léo - Centro</t>
        </is>
      </c>
      <c r="D712" t="inlineStr">
        <is>
          <t>Taxa Sobre Sobra de recarga</t>
        </is>
      </c>
      <c r="E712" s="27" t="n">
        <v>45771</v>
      </c>
      <c r="F712" s="27" t="n">
        <v>45770</v>
      </c>
      <c r="G712" t="n">
        <v>34.09</v>
      </c>
    </row>
    <row r="713">
      <c r="A713" t="n">
        <v>25110</v>
      </c>
      <c r="B713" t="n">
        <v>116</v>
      </c>
      <c r="C713" t="inlineStr">
        <is>
          <t>Bar Léo - Centro</t>
        </is>
      </c>
      <c r="D713" t="inlineStr">
        <is>
          <t>Cartão de Débito integrado Zig</t>
        </is>
      </c>
      <c r="E713" s="27" t="n">
        <v>45771</v>
      </c>
      <c r="F713" s="27" t="n">
        <v>45770</v>
      </c>
      <c r="G713" t="n">
        <v>5089.27</v>
      </c>
    </row>
    <row r="714">
      <c r="A714" t="n">
        <v>25112</v>
      </c>
      <c r="B714" t="n">
        <v>116</v>
      </c>
      <c r="C714" t="inlineStr">
        <is>
          <t>Bar Léo - Centro</t>
        </is>
      </c>
      <c r="D714" t="inlineStr">
        <is>
          <t>Taxa de sistema sobre receita de Bar</t>
        </is>
      </c>
      <c r="E714" s="27" t="n">
        <v>45771</v>
      </c>
      <c r="F714" s="27" t="n">
        <v>45770</v>
      </c>
      <c r="G714" t="n">
        <v>-86.23999999999999</v>
      </c>
    </row>
    <row r="715">
      <c r="A715" t="n">
        <v>25113</v>
      </c>
      <c r="B715" t="n">
        <v>116</v>
      </c>
      <c r="C715" t="inlineStr">
        <is>
          <t>Bar Léo - Centro</t>
        </is>
      </c>
      <c r="D715" t="inlineStr">
        <is>
          <t>Cartão de Crédito integrado Zig</t>
        </is>
      </c>
      <c r="E715" s="27" t="n">
        <v>45771</v>
      </c>
      <c r="F715" s="27" t="n">
        <v>45740</v>
      </c>
      <c r="G715" t="n">
        <v>3774.53</v>
      </c>
    </row>
    <row r="716">
      <c r="A716" t="n">
        <v>25114</v>
      </c>
      <c r="B716" t="n">
        <v>116</v>
      </c>
      <c r="C716" t="inlineStr">
        <is>
          <t>Bar Léo - Centro</t>
        </is>
      </c>
      <c r="D716" t="inlineStr">
        <is>
          <t>Ajuste - Cobrança de Taxa de Saque para Terceiros</t>
        </is>
      </c>
      <c r="E716" s="27" t="n">
        <v>45771</v>
      </c>
      <c r="F716" s="27" t="n">
        <v>45771</v>
      </c>
      <c r="G716" t="n">
        <v>-10</v>
      </c>
    </row>
    <row r="717">
      <c r="A717" t="n">
        <v>25115</v>
      </c>
      <c r="B717" t="n">
        <v>116</v>
      </c>
      <c r="C717" t="inlineStr">
        <is>
          <t>Bar Léo - Centro</t>
        </is>
      </c>
      <c r="D717" t="inlineStr">
        <is>
          <t>Saque</t>
        </is>
      </c>
      <c r="E717" s="27" t="n">
        <v>45771</v>
      </c>
      <c r="F717" s="27" t="n">
        <v>45771</v>
      </c>
      <c r="G717" t="n">
        <v>-9239.450000000001</v>
      </c>
    </row>
    <row r="718">
      <c r="A718" t="n">
        <v>25116</v>
      </c>
      <c r="B718" t="n">
        <v>116</v>
      </c>
      <c r="C718" t="inlineStr">
        <is>
          <t>Bar Léo - Centro</t>
        </is>
      </c>
      <c r="D718" t="inlineStr">
        <is>
          <t>Transações via Pix</t>
        </is>
      </c>
      <c r="E718" s="27" t="n">
        <v>45771</v>
      </c>
      <c r="F718" s="27" t="n">
        <v>45771</v>
      </c>
      <c r="G718" t="n">
        <v>947.38</v>
      </c>
    </row>
    <row r="719">
      <c r="A719" t="n">
        <v>25117</v>
      </c>
      <c r="B719" t="n">
        <v>116</v>
      </c>
      <c r="C719" t="inlineStr">
        <is>
          <t>Bar Léo - Centro</t>
        </is>
      </c>
      <c r="D719" t="inlineStr">
        <is>
          <t>Cobrança geral - Z0101 - Aluguel de 3 PDVs a R$20 cada</t>
        </is>
      </c>
      <c r="E719" s="27" t="n">
        <v>45771</v>
      </c>
      <c r="F719" s="27" t="n">
        <v>45771</v>
      </c>
      <c r="G719" t="n">
        <v>-60</v>
      </c>
    </row>
    <row r="720">
      <c r="A720" t="n">
        <v>25109</v>
      </c>
      <c r="B720" t="n">
        <v>116</v>
      </c>
      <c r="C720" t="inlineStr">
        <is>
          <t>Bar Léo - Centro</t>
        </is>
      </c>
      <c r="D720" t="inlineStr">
        <is>
          <t>Saldo Inicial</t>
        </is>
      </c>
      <c r="E720" s="27" t="n">
        <v>45771</v>
      </c>
      <c r="F720" s="27" t="n">
        <v>45771</v>
      </c>
      <c r="G720" t="n">
        <v>437.8</v>
      </c>
    </row>
    <row r="721">
      <c r="A721" t="n">
        <v>25008</v>
      </c>
      <c r="B721" t="n">
        <v>116</v>
      </c>
      <c r="C721" t="inlineStr">
        <is>
          <t>Bar Léo - Centro</t>
        </is>
      </c>
      <c r="D721" t="inlineStr">
        <is>
          <t>Saque</t>
        </is>
      </c>
      <c r="E721" s="27" t="n">
        <v>45770</v>
      </c>
      <c r="F721" s="27" t="n">
        <v>45770</v>
      </c>
      <c r="G721" t="n">
        <v>-3138.71</v>
      </c>
    </row>
    <row r="722">
      <c r="A722" t="n">
        <v>25004</v>
      </c>
      <c r="B722" t="n">
        <v>116</v>
      </c>
      <c r="C722" t="inlineStr">
        <is>
          <t>Bar Léo - Centro</t>
        </is>
      </c>
      <c r="D722" t="inlineStr">
        <is>
          <t>Cartão de Débito integrado Zig</t>
        </is>
      </c>
      <c r="E722" s="27" t="n">
        <v>45770</v>
      </c>
      <c r="F722" s="27" t="n">
        <v>45769</v>
      </c>
      <c r="G722" t="n">
        <v>2418.33</v>
      </c>
    </row>
    <row r="723">
      <c r="A723" t="n">
        <v>25005</v>
      </c>
      <c r="B723" t="n">
        <v>116</v>
      </c>
      <c r="C723" t="inlineStr">
        <is>
          <t>Bar Léo - Centro</t>
        </is>
      </c>
      <c r="D723" t="inlineStr">
        <is>
          <t>Taxa Sobre Sobra de recarga</t>
        </is>
      </c>
      <c r="E723" s="27" t="n">
        <v>45770</v>
      </c>
      <c r="F723" s="27" t="n">
        <v>45769</v>
      </c>
      <c r="G723" t="n">
        <v>15.09</v>
      </c>
    </row>
    <row r="724">
      <c r="A724" t="n">
        <v>25006</v>
      </c>
      <c r="B724" t="n">
        <v>116</v>
      </c>
      <c r="C724" t="inlineStr">
        <is>
          <t>Bar Léo - Centro</t>
        </is>
      </c>
      <c r="D724" t="inlineStr">
        <is>
          <t>Taxa de sistema sobre receita de Bar</t>
        </is>
      </c>
      <c r="E724" s="27" t="n">
        <v>45770</v>
      </c>
      <c r="F724" s="27" t="n">
        <v>45769</v>
      </c>
      <c r="G724" t="n">
        <v>-45.87</v>
      </c>
    </row>
    <row r="725">
      <c r="A725" t="n">
        <v>25003</v>
      </c>
      <c r="B725" t="n">
        <v>116</v>
      </c>
      <c r="C725" t="inlineStr">
        <is>
          <t>Bar Léo - Centro</t>
        </is>
      </c>
      <c r="D725" t="inlineStr">
        <is>
          <t>Saldo Inicial</t>
        </is>
      </c>
      <c r="E725" s="27" t="n">
        <v>45770</v>
      </c>
      <c r="F725" s="27" t="n">
        <v>45770</v>
      </c>
      <c r="G725" t="n">
        <v>761.16</v>
      </c>
    </row>
    <row r="726">
      <c r="A726" t="n">
        <v>25007</v>
      </c>
      <c r="B726" t="n">
        <v>116</v>
      </c>
      <c r="C726" t="inlineStr">
        <is>
          <t>Bar Léo - Centro</t>
        </is>
      </c>
      <c r="D726" t="inlineStr">
        <is>
          <t>Ajuste - Cobrança de Taxa de Saque para Terceiros</t>
        </is>
      </c>
      <c r="E726" s="27" t="n">
        <v>45770</v>
      </c>
      <c r="F726" s="27" t="n">
        <v>45770</v>
      </c>
      <c r="G726" t="n">
        <v>-10</v>
      </c>
    </row>
    <row r="727">
      <c r="A727" t="n">
        <v>25009</v>
      </c>
      <c r="B727" t="n">
        <v>116</v>
      </c>
      <c r="C727" t="inlineStr">
        <is>
          <t>Bar Léo - Centro</t>
        </is>
      </c>
      <c r="D727" t="inlineStr">
        <is>
          <t>Transações via Pix</t>
        </is>
      </c>
      <c r="E727" s="27" t="n">
        <v>45770</v>
      </c>
      <c r="F727" s="27" t="n">
        <v>45770</v>
      </c>
      <c r="G727" t="n">
        <v>437.8</v>
      </c>
    </row>
    <row r="728">
      <c r="A728" t="n">
        <v>24900</v>
      </c>
      <c r="B728" t="n">
        <v>116</v>
      </c>
      <c r="C728" t="inlineStr">
        <is>
          <t>Bar Léo - Centro</t>
        </is>
      </c>
      <c r="D728" t="inlineStr">
        <is>
          <t>Transações via Pix</t>
        </is>
      </c>
      <c r="E728" s="27" t="n">
        <v>45769</v>
      </c>
      <c r="F728" s="27" t="n">
        <v>45769</v>
      </c>
      <c r="G728" t="n">
        <v>761.16</v>
      </c>
    </row>
    <row r="729">
      <c r="A729" t="n">
        <v>24896</v>
      </c>
      <c r="B729" t="n">
        <v>116</v>
      </c>
      <c r="C729" t="inlineStr">
        <is>
          <t>Bar Léo - Centro</t>
        </is>
      </c>
      <c r="D729" t="inlineStr">
        <is>
          <t>Saldo Inicial</t>
        </is>
      </c>
      <c r="E729" s="27" t="n">
        <v>45769</v>
      </c>
      <c r="F729" s="27" t="n">
        <v>45769</v>
      </c>
      <c r="G729" t="n">
        <v>34298.9</v>
      </c>
    </row>
    <row r="730">
      <c r="A730" t="n">
        <v>24899</v>
      </c>
      <c r="B730" t="n">
        <v>116</v>
      </c>
      <c r="C730" t="inlineStr">
        <is>
          <t>Bar Léo - Centro</t>
        </is>
      </c>
      <c r="D730" t="inlineStr">
        <is>
          <t>Saque</t>
        </is>
      </c>
      <c r="E730" s="27" t="n">
        <v>45769</v>
      </c>
      <c r="F730" s="27" t="n">
        <v>45769</v>
      </c>
      <c r="G730" t="n">
        <v>-45272.67</v>
      </c>
    </row>
    <row r="731">
      <c r="A731" t="n">
        <v>24898</v>
      </c>
      <c r="B731" t="n">
        <v>116</v>
      </c>
      <c r="C731" t="inlineStr">
        <is>
          <t>Bar Léo - Centro</t>
        </is>
      </c>
      <c r="D731" t="inlineStr">
        <is>
          <t>Ajuste - Cobrança de Taxa de Saque para Terceiros</t>
        </is>
      </c>
      <c r="E731" s="27" t="n">
        <v>45769</v>
      </c>
      <c r="F731" s="27" t="n">
        <v>45769</v>
      </c>
      <c r="G731" t="n">
        <v>-10</v>
      </c>
    </row>
    <row r="732">
      <c r="A732" t="n">
        <v>24897</v>
      </c>
      <c r="B732" t="n">
        <v>116</v>
      </c>
      <c r="C732" t="inlineStr">
        <is>
          <t>Bar Léo - Centro</t>
        </is>
      </c>
      <c r="D732" t="inlineStr">
        <is>
          <t>Cartão de Crédito integrado Zig</t>
        </is>
      </c>
      <c r="E732" s="27" t="n">
        <v>45769</v>
      </c>
      <c r="F732" s="27" t="n">
        <v>45738</v>
      </c>
      <c r="G732" t="n">
        <v>10983.77</v>
      </c>
    </row>
    <row r="733">
      <c r="A733" t="n">
        <v>24800</v>
      </c>
      <c r="B733" t="n">
        <v>116</v>
      </c>
      <c r="C733" t="inlineStr">
        <is>
          <t>Bar Léo - Centro</t>
        </is>
      </c>
      <c r="D733" t="inlineStr">
        <is>
          <t>Taxa de sistema sobre receita de Bar</t>
        </is>
      </c>
      <c r="E733" s="27" t="n">
        <v>45768</v>
      </c>
      <c r="F733" s="27" t="n">
        <v>45768</v>
      </c>
      <c r="G733" t="n">
        <v>-32.73</v>
      </c>
    </row>
    <row r="734">
      <c r="A734" t="n">
        <v>24799</v>
      </c>
      <c r="B734" t="n">
        <v>116</v>
      </c>
      <c r="C734" t="inlineStr">
        <is>
          <t>Bar Léo - Centro</t>
        </is>
      </c>
      <c r="D734" t="inlineStr">
        <is>
          <t>Cartão de Débito integrado Zig</t>
        </is>
      </c>
      <c r="E734" s="27" t="n">
        <v>45768</v>
      </c>
      <c r="F734" s="27" t="n">
        <v>45768</v>
      </c>
      <c r="G734" t="n">
        <v>1650.76</v>
      </c>
    </row>
    <row r="735">
      <c r="A735" t="n">
        <v>24798</v>
      </c>
      <c r="B735" t="n">
        <v>116</v>
      </c>
      <c r="C735" t="inlineStr">
        <is>
          <t>Bar Léo - Centro</t>
        </is>
      </c>
      <c r="D735" t="inlineStr">
        <is>
          <t>Transações via Pix</t>
        </is>
      </c>
      <c r="E735" s="27" t="n">
        <v>45768</v>
      </c>
      <c r="F735" s="27" t="n">
        <v>45768</v>
      </c>
      <c r="G735" t="n">
        <v>737.6799999999999</v>
      </c>
    </row>
    <row r="736">
      <c r="A736" t="n">
        <v>24797</v>
      </c>
      <c r="B736" t="n">
        <v>116</v>
      </c>
      <c r="C736" t="inlineStr">
        <is>
          <t>Bar Léo - Centro</t>
        </is>
      </c>
      <c r="D736" t="inlineStr">
        <is>
          <t>Cartão de Crédito integrado Zig</t>
        </is>
      </c>
      <c r="E736" s="27" t="n">
        <v>45768</v>
      </c>
      <c r="F736" s="27" t="n">
        <v>45737</v>
      </c>
      <c r="G736" t="n">
        <v>9001.34</v>
      </c>
    </row>
    <row r="737">
      <c r="A737" t="n">
        <v>24796</v>
      </c>
      <c r="B737" t="n">
        <v>116</v>
      </c>
      <c r="C737" t="inlineStr">
        <is>
          <t>Bar Léo - Centro</t>
        </is>
      </c>
      <c r="D737" t="inlineStr">
        <is>
          <t>Saldo Inicial</t>
        </is>
      </c>
      <c r="E737" s="27" t="n">
        <v>45768</v>
      </c>
      <c r="F737" s="27" t="n">
        <v>45768</v>
      </c>
      <c r="G737" t="n">
        <v>22941.85</v>
      </c>
    </row>
    <row r="738">
      <c r="A738" t="n">
        <v>24704</v>
      </c>
      <c r="B738" t="n">
        <v>116</v>
      </c>
      <c r="C738" t="inlineStr">
        <is>
          <t>Bar Léo - Centro</t>
        </is>
      </c>
      <c r="D738" t="inlineStr">
        <is>
          <t>Taxa de sistema sobre receita de Bar</t>
        </is>
      </c>
      <c r="E738" s="27" t="n">
        <v>45767</v>
      </c>
      <c r="F738" s="27" t="n">
        <v>45766</v>
      </c>
      <c r="G738" t="n">
        <v>-153.4</v>
      </c>
    </row>
    <row r="739">
      <c r="A739" t="n">
        <v>24701</v>
      </c>
      <c r="B739" t="n">
        <v>116</v>
      </c>
      <c r="C739" t="inlineStr">
        <is>
          <t>Bar Léo - Centro</t>
        </is>
      </c>
      <c r="D739" t="inlineStr">
        <is>
          <t>Saldo Inicial</t>
        </is>
      </c>
      <c r="E739" s="27" t="n">
        <v>45767</v>
      </c>
      <c r="F739" s="27" t="n">
        <v>45767</v>
      </c>
      <c r="G739" t="n">
        <v>14078.8</v>
      </c>
    </row>
    <row r="740">
      <c r="A740" t="n">
        <v>24702</v>
      </c>
      <c r="B740" t="n">
        <v>116</v>
      </c>
      <c r="C740" t="inlineStr">
        <is>
          <t>Bar Léo - Centro</t>
        </is>
      </c>
      <c r="D740" t="inlineStr">
        <is>
          <t>Cartão de Débito integrado Zig</t>
        </is>
      </c>
      <c r="E740" s="27" t="n">
        <v>45767</v>
      </c>
      <c r="F740" s="27" t="n">
        <v>45766</v>
      </c>
      <c r="G740" t="n">
        <v>5750.88</v>
      </c>
    </row>
    <row r="741">
      <c r="A741" t="n">
        <v>24703</v>
      </c>
      <c r="B741" t="n">
        <v>116</v>
      </c>
      <c r="C741" t="inlineStr">
        <is>
          <t>Bar Léo - Centro</t>
        </is>
      </c>
      <c r="D741" t="inlineStr">
        <is>
          <t>Taxa Sobre Sobra de recarga</t>
        </is>
      </c>
      <c r="E741" s="27" t="n">
        <v>45767</v>
      </c>
      <c r="F741" s="27" t="n">
        <v>45766</v>
      </c>
      <c r="G741" t="n">
        <v>13.62</v>
      </c>
    </row>
    <row r="742">
      <c r="A742" t="n">
        <v>24705</v>
      </c>
      <c r="B742" t="n">
        <v>116</v>
      </c>
      <c r="C742" t="inlineStr">
        <is>
          <t>Bar Léo - Centro</t>
        </is>
      </c>
      <c r="D742" t="inlineStr">
        <is>
          <t>Cartão de Crédito integrado Zig</t>
        </is>
      </c>
      <c r="E742" s="27" t="n">
        <v>45767</v>
      </c>
      <c r="F742" s="27" t="n">
        <v>45736</v>
      </c>
      <c r="G742" t="n">
        <v>3251.95</v>
      </c>
    </row>
    <row r="743">
      <c r="A743" t="n">
        <v>24603</v>
      </c>
      <c r="B743" t="n">
        <v>116</v>
      </c>
      <c r="C743" t="inlineStr">
        <is>
          <t>Bar Léo - Centro</t>
        </is>
      </c>
      <c r="D743" t="inlineStr">
        <is>
          <t>Saldo Inicial</t>
        </is>
      </c>
      <c r="E743" s="27" t="n">
        <v>45766</v>
      </c>
      <c r="F743" s="27" t="n">
        <v>45766</v>
      </c>
      <c r="G743" t="n">
        <v>9045.4</v>
      </c>
    </row>
    <row r="744">
      <c r="A744" t="n">
        <v>24604</v>
      </c>
      <c r="B744" t="n">
        <v>116</v>
      </c>
      <c r="C744" t="inlineStr">
        <is>
          <t>Bar Léo - Centro</t>
        </is>
      </c>
      <c r="D744" t="inlineStr">
        <is>
          <t>Cartão de Crédito integrado Zig</t>
        </is>
      </c>
      <c r="E744" s="27" t="n">
        <v>45766</v>
      </c>
      <c r="F744" s="27" t="n">
        <v>45735</v>
      </c>
      <c r="G744" t="n">
        <v>3199.59</v>
      </c>
    </row>
    <row r="745">
      <c r="A745" t="n">
        <v>24605</v>
      </c>
      <c r="B745" t="n">
        <v>116</v>
      </c>
      <c r="C745" t="inlineStr">
        <is>
          <t>Bar Léo - Centro</t>
        </is>
      </c>
      <c r="D745" t="inlineStr">
        <is>
          <t>Transações via App</t>
        </is>
      </c>
      <c r="E745" s="27" t="n">
        <v>45766</v>
      </c>
      <c r="F745" s="27" t="n">
        <v>45735</v>
      </c>
      <c r="G745" t="n">
        <v>0.96</v>
      </c>
    </row>
    <row r="746">
      <c r="A746" t="n">
        <v>24606</v>
      </c>
      <c r="B746" t="n">
        <v>116</v>
      </c>
      <c r="C746" t="inlineStr">
        <is>
          <t>Bar Léo - Centro</t>
        </is>
      </c>
      <c r="D746" t="inlineStr">
        <is>
          <t>Transações via Pix</t>
        </is>
      </c>
      <c r="E746" s="27" t="n">
        <v>45766</v>
      </c>
      <c r="F746" s="27" t="n">
        <v>45766</v>
      </c>
      <c r="G746" t="n">
        <v>1832.85</v>
      </c>
    </row>
    <row r="747">
      <c r="A747" t="n">
        <v>24514</v>
      </c>
      <c r="B747" t="n">
        <v>116</v>
      </c>
      <c r="C747" t="inlineStr">
        <is>
          <t>Bar Léo - Centro</t>
        </is>
      </c>
      <c r="D747" t="inlineStr">
        <is>
          <t>Cartão de Débito integrado Zig</t>
        </is>
      </c>
      <c r="E747" s="27" t="n">
        <v>45765</v>
      </c>
      <c r="F747" s="27" t="n">
        <v>45764</v>
      </c>
      <c r="G747" t="n">
        <v>4165.98</v>
      </c>
    </row>
    <row r="748">
      <c r="A748" t="n">
        <v>24517</v>
      </c>
      <c r="B748" t="n">
        <v>116</v>
      </c>
      <c r="C748" t="inlineStr">
        <is>
          <t>Bar Léo - Centro</t>
        </is>
      </c>
      <c r="D748" t="inlineStr">
        <is>
          <t>Cartão de Crédito integrado Zig</t>
        </is>
      </c>
      <c r="E748" s="27" t="n">
        <v>45765</v>
      </c>
      <c r="F748" s="27" t="n">
        <v>45734</v>
      </c>
      <c r="G748" t="n">
        <v>3507.87</v>
      </c>
    </row>
    <row r="749">
      <c r="A749" t="n">
        <v>24516</v>
      </c>
      <c r="B749" t="n">
        <v>116</v>
      </c>
      <c r="C749" t="inlineStr">
        <is>
          <t>Bar Léo - Centro</t>
        </is>
      </c>
      <c r="D749" t="inlineStr">
        <is>
          <t>Taxa de sistema sobre receita de Bar</t>
        </is>
      </c>
      <c r="E749" s="27" t="n">
        <v>45765</v>
      </c>
      <c r="F749" s="27" t="n">
        <v>45764</v>
      </c>
      <c r="G749" t="n">
        <v>-125.14</v>
      </c>
    </row>
    <row r="750">
      <c r="A750" t="n">
        <v>24515</v>
      </c>
      <c r="B750" t="n">
        <v>116</v>
      </c>
      <c r="C750" t="inlineStr">
        <is>
          <t>Bar Léo - Centro</t>
        </is>
      </c>
      <c r="D750" t="inlineStr">
        <is>
          <t>Taxa Sobre Sobra de recarga</t>
        </is>
      </c>
      <c r="E750" s="27" t="n">
        <v>45765</v>
      </c>
      <c r="F750" s="27" t="n">
        <v>45764</v>
      </c>
      <c r="G750" t="n">
        <v>31.97</v>
      </c>
    </row>
    <row r="751">
      <c r="A751" t="n">
        <v>24513</v>
      </c>
      <c r="B751" t="n">
        <v>116</v>
      </c>
      <c r="C751" t="inlineStr">
        <is>
          <t>Bar Léo - Centro</t>
        </is>
      </c>
      <c r="D751" t="inlineStr">
        <is>
          <t>Saldo Inicial</t>
        </is>
      </c>
      <c r="E751" s="27" t="n">
        <v>45765</v>
      </c>
      <c r="F751" s="27" t="n">
        <v>45765</v>
      </c>
      <c r="G751" t="n">
        <v>1464.72</v>
      </c>
    </row>
    <row r="752">
      <c r="A752" t="n">
        <v>24418</v>
      </c>
      <c r="B752" t="n">
        <v>116</v>
      </c>
      <c r="C752" t="inlineStr">
        <is>
          <t>Bar Léo - Centro</t>
        </is>
      </c>
      <c r="D752" t="inlineStr">
        <is>
          <t>Ajuste - Cobrança de Taxa de Saque para Terceiros</t>
        </is>
      </c>
      <c r="E752" s="27" t="n">
        <v>45764</v>
      </c>
      <c r="F752" s="27" t="n">
        <v>45764</v>
      </c>
      <c r="G752" t="n">
        <v>-10</v>
      </c>
    </row>
    <row r="753">
      <c r="A753" t="n">
        <v>24419</v>
      </c>
      <c r="B753" t="n">
        <v>116</v>
      </c>
      <c r="C753" t="inlineStr">
        <is>
          <t>Bar Léo - Centro</t>
        </is>
      </c>
      <c r="D753" t="inlineStr">
        <is>
          <t>Saque</t>
        </is>
      </c>
      <c r="E753" s="27" t="n">
        <v>45764</v>
      </c>
      <c r="F753" s="27" t="n">
        <v>45764</v>
      </c>
      <c r="G753" t="n">
        <v>-6049.33</v>
      </c>
    </row>
    <row r="754">
      <c r="A754" t="n">
        <v>24420</v>
      </c>
      <c r="B754" t="n">
        <v>116</v>
      </c>
      <c r="C754" t="inlineStr">
        <is>
          <t>Bar Léo - Centro</t>
        </is>
      </c>
      <c r="D754" t="inlineStr">
        <is>
          <t>Transações via Pix</t>
        </is>
      </c>
      <c r="E754" s="27" t="n">
        <v>45764</v>
      </c>
      <c r="F754" s="27" t="n">
        <v>45764</v>
      </c>
      <c r="G754" t="n">
        <v>1464.72</v>
      </c>
    </row>
    <row r="755">
      <c r="A755" t="n">
        <v>24417</v>
      </c>
      <c r="B755" t="n">
        <v>116</v>
      </c>
      <c r="C755" t="inlineStr">
        <is>
          <t>Bar Léo - Centro</t>
        </is>
      </c>
      <c r="D755" t="inlineStr">
        <is>
          <t>Cartão de Crédito integrado Zig</t>
        </is>
      </c>
      <c r="E755" s="27" t="n">
        <v>45764</v>
      </c>
      <c r="F755" s="27" t="n">
        <v>45733</v>
      </c>
      <c r="G755" t="n">
        <v>1741.72</v>
      </c>
    </row>
    <row r="756">
      <c r="A756" t="n">
        <v>24416</v>
      </c>
      <c r="B756" t="n">
        <v>116</v>
      </c>
      <c r="C756" t="inlineStr">
        <is>
          <t>Bar Léo - Centro</t>
        </is>
      </c>
      <c r="D756" t="inlineStr">
        <is>
          <t>Taxa de sistema sobre receita de Bar</t>
        </is>
      </c>
      <c r="E756" s="27" t="n">
        <v>45764</v>
      </c>
      <c r="F756" s="27" t="n">
        <v>45763</v>
      </c>
      <c r="G756" t="n">
        <v>-82.95</v>
      </c>
    </row>
    <row r="757">
      <c r="A757" t="n">
        <v>24415</v>
      </c>
      <c r="B757" t="n">
        <v>116</v>
      </c>
      <c r="C757" t="inlineStr">
        <is>
          <t>Bar Léo - Centro</t>
        </is>
      </c>
      <c r="D757" t="inlineStr">
        <is>
          <t>Taxa Sobre Sobra de recarga</t>
        </is>
      </c>
      <c r="E757" s="27" t="n">
        <v>45764</v>
      </c>
      <c r="F757" s="27" t="n">
        <v>45763</v>
      </c>
      <c r="G757" t="n">
        <v>47.97</v>
      </c>
    </row>
    <row r="758">
      <c r="A758" t="n">
        <v>24414</v>
      </c>
      <c r="B758" t="n">
        <v>116</v>
      </c>
      <c r="C758" t="inlineStr">
        <is>
          <t>Bar Léo - Centro</t>
        </is>
      </c>
      <c r="D758" t="inlineStr">
        <is>
          <t>Cartão de Débito integrado Zig</t>
        </is>
      </c>
      <c r="E758" s="27" t="n">
        <v>45764</v>
      </c>
      <c r="F758" s="27" t="n">
        <v>45763</v>
      </c>
      <c r="G758" t="n">
        <v>3912.02</v>
      </c>
    </row>
    <row r="759">
      <c r="A759" t="n">
        <v>24413</v>
      </c>
      <c r="B759" t="n">
        <v>116</v>
      </c>
      <c r="C759" t="inlineStr">
        <is>
          <t>Bar Léo - Centro</t>
        </is>
      </c>
      <c r="D759" t="inlineStr">
        <is>
          <t>Saldo Inicial</t>
        </is>
      </c>
      <c r="E759" s="27" t="n">
        <v>45764</v>
      </c>
      <c r="F759" s="27" t="n">
        <v>45764</v>
      </c>
      <c r="G759" t="n">
        <v>440.57</v>
      </c>
    </row>
    <row r="760">
      <c r="A760" t="n">
        <v>24316</v>
      </c>
      <c r="B760" t="n">
        <v>116</v>
      </c>
      <c r="C760" t="inlineStr">
        <is>
          <t>Bar Léo - Centro</t>
        </is>
      </c>
      <c r="D760" t="inlineStr">
        <is>
          <t>Ajuste - Cobrança de Taxa de Saque para Terceiros</t>
        </is>
      </c>
      <c r="E760" s="27" t="n">
        <v>45763</v>
      </c>
      <c r="F760" s="27" t="n">
        <v>45763</v>
      </c>
      <c r="G760" t="n">
        <v>-10</v>
      </c>
    </row>
    <row r="761">
      <c r="A761" t="n">
        <v>24318</v>
      </c>
      <c r="B761" t="n">
        <v>116</v>
      </c>
      <c r="C761" t="inlineStr">
        <is>
          <t>Bar Léo - Centro</t>
        </is>
      </c>
      <c r="D761" t="inlineStr">
        <is>
          <t>Transações via Pix</t>
        </is>
      </c>
      <c r="E761" s="27" t="n">
        <v>45763</v>
      </c>
      <c r="F761" s="27" t="n">
        <v>45763</v>
      </c>
      <c r="G761" t="n">
        <v>440.57</v>
      </c>
    </row>
    <row r="762">
      <c r="A762" t="n">
        <v>24314</v>
      </c>
      <c r="B762" t="n">
        <v>116</v>
      </c>
      <c r="C762" t="inlineStr">
        <is>
          <t>Bar Léo - Centro</t>
        </is>
      </c>
      <c r="D762" t="inlineStr">
        <is>
          <t>Cartão de Débito integrado Zig</t>
        </is>
      </c>
      <c r="E762" s="27" t="n">
        <v>45763</v>
      </c>
      <c r="F762" s="27" t="n">
        <v>45762</v>
      </c>
      <c r="G762" t="n">
        <v>3058.8</v>
      </c>
    </row>
    <row r="763">
      <c r="A763" t="n">
        <v>24313</v>
      </c>
      <c r="B763" t="n">
        <v>116</v>
      </c>
      <c r="C763" t="inlineStr">
        <is>
          <t>Bar Léo - Centro</t>
        </is>
      </c>
      <c r="D763" t="inlineStr">
        <is>
          <t>Saldo Inicial</t>
        </is>
      </c>
      <c r="E763" s="27" t="n">
        <v>45763</v>
      </c>
      <c r="F763" s="27" t="n">
        <v>45763</v>
      </c>
      <c r="G763" t="n">
        <v>476.83</v>
      </c>
    </row>
    <row r="764">
      <c r="A764" t="n">
        <v>24317</v>
      </c>
      <c r="B764" t="n">
        <v>116</v>
      </c>
      <c r="C764" t="inlineStr">
        <is>
          <t>Bar Léo - Centro</t>
        </is>
      </c>
      <c r="D764" t="inlineStr">
        <is>
          <t>Saque</t>
        </is>
      </c>
      <c r="E764" s="27" t="n">
        <v>45763</v>
      </c>
      <c r="F764" s="27" t="n">
        <v>45763</v>
      </c>
      <c r="G764" t="n">
        <v>-3438.8</v>
      </c>
    </row>
    <row r="765">
      <c r="A765" t="n">
        <v>24315</v>
      </c>
      <c r="B765" t="n">
        <v>116</v>
      </c>
      <c r="C765" t="inlineStr">
        <is>
          <t>Bar Léo - Centro</t>
        </is>
      </c>
      <c r="D765" t="inlineStr">
        <is>
          <t>Taxa de sistema sobre receita de Bar</t>
        </is>
      </c>
      <c r="E765" s="27" t="n">
        <v>45763</v>
      </c>
      <c r="F765" s="27" t="n">
        <v>45762</v>
      </c>
      <c r="G765" t="n">
        <v>-86.83</v>
      </c>
    </row>
    <row r="766">
      <c r="A766" t="n">
        <v>24215</v>
      </c>
      <c r="B766" t="n">
        <v>116</v>
      </c>
      <c r="C766" t="inlineStr">
        <is>
          <t>Bar Léo - Centro</t>
        </is>
      </c>
      <c r="D766" t="inlineStr">
        <is>
          <t>Saque</t>
        </is>
      </c>
      <c r="E766" s="27" t="n">
        <v>45762</v>
      </c>
      <c r="F766" s="27" t="n">
        <v>45762</v>
      </c>
      <c r="G766" t="n">
        <v>-12296.02</v>
      </c>
    </row>
    <row r="767">
      <c r="A767" t="n">
        <v>24213</v>
      </c>
      <c r="B767" t="n">
        <v>116</v>
      </c>
      <c r="C767" t="inlineStr">
        <is>
          <t>Bar Léo - Centro</t>
        </is>
      </c>
      <c r="D767" t="inlineStr">
        <is>
          <t>Cartão de Crédito integrado Zig</t>
        </is>
      </c>
      <c r="E767" s="27" t="n">
        <v>45762</v>
      </c>
      <c r="F767" s="27" t="n">
        <v>45731</v>
      </c>
      <c r="G767" t="n">
        <v>10011.34</v>
      </c>
    </row>
    <row r="768">
      <c r="A768" t="n">
        <v>24214</v>
      </c>
      <c r="B768" t="n">
        <v>116</v>
      </c>
      <c r="C768" t="inlineStr">
        <is>
          <t>Bar Léo - Centro</t>
        </is>
      </c>
      <c r="D768" t="inlineStr">
        <is>
          <t>Ajuste - Cobrança de Taxa de Saque para Terceiros</t>
        </is>
      </c>
      <c r="E768" s="27" t="n">
        <v>45762</v>
      </c>
      <c r="F768" s="27" t="n">
        <v>45762</v>
      </c>
      <c r="G768" t="n">
        <v>-10</v>
      </c>
    </row>
    <row r="769">
      <c r="A769" t="n">
        <v>24216</v>
      </c>
      <c r="B769" t="n">
        <v>116</v>
      </c>
      <c r="C769" t="inlineStr">
        <is>
          <t>Bar Léo - Centro</t>
        </is>
      </c>
      <c r="D769" t="inlineStr">
        <is>
          <t>Transações via Pix</t>
        </is>
      </c>
      <c r="E769" s="27" t="n">
        <v>45762</v>
      </c>
      <c r="F769" s="27" t="n">
        <v>45762</v>
      </c>
      <c r="G769" t="n">
        <v>476.83</v>
      </c>
    </row>
    <row r="770">
      <c r="A770" t="n">
        <v>24212</v>
      </c>
      <c r="B770" t="n">
        <v>116</v>
      </c>
      <c r="C770" t="inlineStr">
        <is>
          <t>Bar Léo - Centro</t>
        </is>
      </c>
      <c r="D770" t="inlineStr">
        <is>
          <t>Taxa de sistema sobre receita de Bar</t>
        </is>
      </c>
      <c r="E770" s="27" t="n">
        <v>45762</v>
      </c>
      <c r="F770" s="27" t="n">
        <v>45761</v>
      </c>
      <c r="G770" t="n">
        <v>-47.96</v>
      </c>
    </row>
    <row r="771">
      <c r="A771" t="n">
        <v>24211</v>
      </c>
      <c r="B771" t="n">
        <v>116</v>
      </c>
      <c r="C771" t="inlineStr">
        <is>
          <t>Bar Léo - Centro</t>
        </is>
      </c>
      <c r="D771" t="inlineStr">
        <is>
          <t>Cartão de Débito integrado Zig</t>
        </is>
      </c>
      <c r="E771" s="27" t="n">
        <v>45762</v>
      </c>
      <c r="F771" s="27" t="n">
        <v>45761</v>
      </c>
      <c r="G771" t="n">
        <v>2001.81</v>
      </c>
    </row>
    <row r="772">
      <c r="A772" t="n">
        <v>24210</v>
      </c>
      <c r="B772" t="n">
        <v>116</v>
      </c>
      <c r="C772" t="inlineStr">
        <is>
          <t>Bar Léo - Centro</t>
        </is>
      </c>
      <c r="D772" t="inlineStr">
        <is>
          <t>Saldo Inicial</t>
        </is>
      </c>
      <c r="E772" s="27" t="n">
        <v>45762</v>
      </c>
      <c r="F772" s="27" t="n">
        <v>45762</v>
      </c>
      <c r="G772" t="n">
        <v>340.83</v>
      </c>
    </row>
    <row r="773">
      <c r="A773" t="n">
        <v>24105</v>
      </c>
      <c r="B773" t="n">
        <v>116</v>
      </c>
      <c r="C773" t="inlineStr">
        <is>
          <t>Bar Léo - Centro</t>
        </is>
      </c>
      <c r="D773" t="inlineStr">
        <is>
          <t>Saldo Inicial</t>
        </is>
      </c>
      <c r="E773" s="27" t="n">
        <v>45761</v>
      </c>
      <c r="F773" s="27" t="n">
        <v>45761</v>
      </c>
      <c r="G773" t="n">
        <v>24187.72</v>
      </c>
    </row>
    <row r="774">
      <c r="A774" t="n">
        <v>24109</v>
      </c>
      <c r="B774" t="n">
        <v>116</v>
      </c>
      <c r="C774" t="inlineStr">
        <is>
          <t>Bar Léo - Centro</t>
        </is>
      </c>
      <c r="D774" t="inlineStr">
        <is>
          <t>Transações via Pix</t>
        </is>
      </c>
      <c r="E774" s="27" t="n">
        <v>45761</v>
      </c>
      <c r="F774" s="27" t="n">
        <v>45761</v>
      </c>
      <c r="G774" t="n">
        <v>340.83</v>
      </c>
    </row>
    <row r="775">
      <c r="A775" t="n">
        <v>24106</v>
      </c>
      <c r="B775" t="n">
        <v>116</v>
      </c>
      <c r="C775" t="inlineStr">
        <is>
          <t>Bar Léo - Centro</t>
        </is>
      </c>
      <c r="D775" t="inlineStr">
        <is>
          <t>Cartão de Crédito integrado Zig</t>
        </is>
      </c>
      <c r="E775" s="27" t="n">
        <v>45761</v>
      </c>
      <c r="F775" s="27" t="n">
        <v>45730</v>
      </c>
      <c r="G775" t="n">
        <v>10567.72</v>
      </c>
    </row>
    <row r="776">
      <c r="A776" t="n">
        <v>24108</v>
      </c>
      <c r="B776" t="n">
        <v>116</v>
      </c>
      <c r="C776" t="inlineStr">
        <is>
          <t>Bar Léo - Centro</t>
        </is>
      </c>
      <c r="D776" t="inlineStr">
        <is>
          <t>Saque</t>
        </is>
      </c>
      <c r="E776" s="27" t="n">
        <v>45761</v>
      </c>
      <c r="F776" s="27" t="n">
        <v>45761</v>
      </c>
      <c r="G776" t="n">
        <v>-34745.44</v>
      </c>
    </row>
    <row r="777">
      <c r="A777" t="n">
        <v>24107</v>
      </c>
      <c r="B777" t="n">
        <v>116</v>
      </c>
      <c r="C777" t="inlineStr">
        <is>
          <t>Bar Léo - Centro</t>
        </is>
      </c>
      <c r="D777" t="inlineStr">
        <is>
          <t>Ajuste - Cobrança de Taxa de Saque para Terceiros</t>
        </is>
      </c>
      <c r="E777" s="27" t="n">
        <v>45761</v>
      </c>
      <c r="F777" s="27" t="n">
        <v>45761</v>
      </c>
      <c r="G777" t="n">
        <v>-10</v>
      </c>
    </row>
    <row r="778">
      <c r="A778" t="n">
        <v>23999</v>
      </c>
      <c r="B778" t="n">
        <v>116</v>
      </c>
      <c r="C778" t="inlineStr">
        <is>
          <t>Bar Léo - Centro</t>
        </is>
      </c>
      <c r="D778" t="inlineStr">
        <is>
          <t>Taxa Sobre Sobra de recarga</t>
        </is>
      </c>
      <c r="E778" s="27" t="n">
        <v>45760</v>
      </c>
      <c r="F778" s="27" t="n">
        <v>45759</v>
      </c>
      <c r="G778" t="n">
        <v>27.87</v>
      </c>
    </row>
    <row r="779">
      <c r="A779" t="n">
        <v>24000</v>
      </c>
      <c r="B779" t="n">
        <v>116</v>
      </c>
      <c r="C779" t="inlineStr">
        <is>
          <t>Bar Léo - Centro</t>
        </is>
      </c>
      <c r="D779" t="inlineStr">
        <is>
          <t>Taxa de sistema sobre receita de Bar</t>
        </is>
      </c>
      <c r="E779" s="27" t="n">
        <v>45760</v>
      </c>
      <c r="F779" s="27" t="n">
        <v>45759</v>
      </c>
      <c r="G779" t="n">
        <v>-194.46</v>
      </c>
    </row>
    <row r="780">
      <c r="A780" t="n">
        <v>23997</v>
      </c>
      <c r="B780" t="n">
        <v>116</v>
      </c>
      <c r="C780" t="inlineStr">
        <is>
          <t>Bar Léo - Centro</t>
        </is>
      </c>
      <c r="D780" t="inlineStr">
        <is>
          <t>Saldo Inicial</t>
        </is>
      </c>
      <c r="E780" s="27" t="n">
        <v>45760</v>
      </c>
      <c r="F780" s="27" t="n">
        <v>45760</v>
      </c>
      <c r="G780" t="n">
        <v>11596.41</v>
      </c>
    </row>
    <row r="781">
      <c r="A781" t="n">
        <v>24001</v>
      </c>
      <c r="B781" t="n">
        <v>116</v>
      </c>
      <c r="C781" t="inlineStr">
        <is>
          <t>Bar Léo - Centro</t>
        </is>
      </c>
      <c r="D781" t="inlineStr">
        <is>
          <t>Cartão de Crédito integrado Zig</t>
        </is>
      </c>
      <c r="E781" s="27" t="n">
        <v>45760</v>
      </c>
      <c r="F781" s="27" t="n">
        <v>45729</v>
      </c>
      <c r="G781" t="n">
        <v>3783.39</v>
      </c>
    </row>
    <row r="782">
      <c r="A782" t="n">
        <v>23998</v>
      </c>
      <c r="B782" t="n">
        <v>116</v>
      </c>
      <c r="C782" t="inlineStr">
        <is>
          <t>Bar Léo - Centro</t>
        </is>
      </c>
      <c r="D782" t="inlineStr">
        <is>
          <t>Cartão de Débito integrado Zig</t>
        </is>
      </c>
      <c r="E782" s="27" t="n">
        <v>45760</v>
      </c>
      <c r="F782" s="27" t="n">
        <v>45759</v>
      </c>
      <c r="G782" t="n">
        <v>8974.51</v>
      </c>
    </row>
    <row r="783">
      <c r="A783" t="n">
        <v>23903</v>
      </c>
      <c r="B783" t="n">
        <v>116</v>
      </c>
      <c r="C783" t="inlineStr">
        <is>
          <t>Bar Léo - Centro</t>
        </is>
      </c>
      <c r="D783" t="inlineStr">
        <is>
          <t>Taxa de sistema sobre receita de Bar</t>
        </is>
      </c>
      <c r="E783" s="27" t="n">
        <v>45759</v>
      </c>
      <c r="F783" s="27" t="n">
        <v>45758</v>
      </c>
      <c r="G783" t="n">
        <v>-155.43</v>
      </c>
    </row>
    <row r="784">
      <c r="A784" t="n">
        <v>23902</v>
      </c>
      <c r="B784" t="n">
        <v>116</v>
      </c>
      <c r="C784" t="inlineStr">
        <is>
          <t>Bar Léo - Centro</t>
        </is>
      </c>
      <c r="D784" t="inlineStr">
        <is>
          <t>Taxa Sobre Sobra de recarga</t>
        </is>
      </c>
      <c r="E784" s="27" t="n">
        <v>45759</v>
      </c>
      <c r="F784" s="27" t="n">
        <v>45758</v>
      </c>
      <c r="G784" t="n">
        <v>55.23</v>
      </c>
    </row>
    <row r="785">
      <c r="A785" t="n">
        <v>23904</v>
      </c>
      <c r="B785" t="n">
        <v>116</v>
      </c>
      <c r="C785" t="inlineStr">
        <is>
          <t>Bar Léo - Centro</t>
        </is>
      </c>
      <c r="D785" t="inlineStr">
        <is>
          <t>Cartão de Crédito integrado Zig</t>
        </is>
      </c>
      <c r="E785" s="27" t="n">
        <v>45759</v>
      </c>
      <c r="F785" s="27" t="n">
        <v>45728</v>
      </c>
      <c r="G785" t="n">
        <v>4135.83</v>
      </c>
    </row>
    <row r="786">
      <c r="A786" t="n">
        <v>23905</v>
      </c>
      <c r="B786" t="n">
        <v>116</v>
      </c>
      <c r="C786" t="inlineStr">
        <is>
          <t>Bar Léo - Centro</t>
        </is>
      </c>
      <c r="D786" t="inlineStr">
        <is>
          <t>Transações via Pix</t>
        </is>
      </c>
      <c r="E786" s="27" t="n">
        <v>45759</v>
      </c>
      <c r="F786" s="27" t="n">
        <v>45759</v>
      </c>
      <c r="G786" t="n">
        <v>1282.97</v>
      </c>
    </row>
    <row r="787">
      <c r="A787" t="n">
        <v>23901</v>
      </c>
      <c r="B787" t="n">
        <v>116</v>
      </c>
      <c r="C787" t="inlineStr">
        <is>
          <t>Bar Léo - Centro</t>
        </is>
      </c>
      <c r="D787" t="inlineStr">
        <is>
          <t>Cartão de Débito integrado Zig</t>
        </is>
      </c>
      <c r="E787" s="27" t="n">
        <v>45759</v>
      </c>
      <c r="F787" s="27" t="n">
        <v>45758</v>
      </c>
      <c r="G787" t="n">
        <v>5412.77</v>
      </c>
    </row>
    <row r="788">
      <c r="A788" t="n">
        <v>23900</v>
      </c>
      <c r="B788" t="n">
        <v>116</v>
      </c>
      <c r="C788" t="inlineStr">
        <is>
          <t>Bar Léo - Centro</t>
        </is>
      </c>
      <c r="D788" t="inlineStr">
        <is>
          <t>Saldo Inicial</t>
        </is>
      </c>
      <c r="E788" s="27" t="n">
        <v>45759</v>
      </c>
      <c r="F788" s="27" t="n">
        <v>45759</v>
      </c>
      <c r="G788" t="n">
        <v>865.04</v>
      </c>
    </row>
    <row r="789">
      <c r="A789" t="n">
        <v>23800</v>
      </c>
      <c r="B789" t="n">
        <v>116</v>
      </c>
      <c r="C789" t="inlineStr">
        <is>
          <t>Bar Léo - Centro</t>
        </is>
      </c>
      <c r="D789" t="inlineStr">
        <is>
          <t>Taxa Sobre Sobra de recarga</t>
        </is>
      </c>
      <c r="E789" s="27" t="n">
        <v>45758</v>
      </c>
      <c r="F789" s="27" t="n">
        <v>45757</v>
      </c>
      <c r="G789" t="n">
        <v>41.84</v>
      </c>
    </row>
    <row r="790">
      <c r="A790" t="n">
        <v>23797</v>
      </c>
      <c r="B790" t="n">
        <v>116</v>
      </c>
      <c r="C790" t="inlineStr">
        <is>
          <t>Bar Léo - Centro</t>
        </is>
      </c>
      <c r="D790" t="inlineStr">
        <is>
          <t>Saldo Inicial</t>
        </is>
      </c>
      <c r="E790" s="27" t="n">
        <v>45758</v>
      </c>
      <c r="F790" s="27" t="n">
        <v>45758</v>
      </c>
      <c r="G790" t="n">
        <v>783.23</v>
      </c>
    </row>
    <row r="791">
      <c r="A791" t="n">
        <v>23798</v>
      </c>
      <c r="B791" t="n">
        <v>116</v>
      </c>
      <c r="C791" t="inlineStr">
        <is>
          <t>Bar Léo - Centro</t>
        </is>
      </c>
      <c r="D791" t="inlineStr">
        <is>
          <t>Taxa de sistema sobre receita de Bar</t>
        </is>
      </c>
      <c r="E791" s="27" t="n">
        <v>45758</v>
      </c>
      <c r="F791" s="27" t="n">
        <v>45757</v>
      </c>
      <c r="G791" t="n">
        <v>-87.39</v>
      </c>
    </row>
    <row r="792">
      <c r="A792" t="n">
        <v>23801</v>
      </c>
      <c r="B792" t="n">
        <v>116</v>
      </c>
      <c r="C792" t="inlineStr">
        <is>
          <t>Bar Léo - Centro</t>
        </is>
      </c>
      <c r="D792" t="inlineStr">
        <is>
          <t>Cartão de Crédito integrado Zig</t>
        </is>
      </c>
      <c r="E792" s="27" t="n">
        <v>45758</v>
      </c>
      <c r="F792" s="27" t="n">
        <v>45727</v>
      </c>
      <c r="G792" t="n">
        <v>3248.25</v>
      </c>
    </row>
    <row r="793">
      <c r="A793" t="n">
        <v>23802</v>
      </c>
      <c r="B793" t="n">
        <v>116</v>
      </c>
      <c r="C793" t="inlineStr">
        <is>
          <t>Bar Léo - Centro</t>
        </is>
      </c>
      <c r="D793" t="inlineStr">
        <is>
          <t>Ajuste - Cobrança de Taxa de Saque para Terceiros</t>
        </is>
      </c>
      <c r="E793" s="27" t="n">
        <v>45758</v>
      </c>
      <c r="F793" s="27" t="n">
        <v>45758</v>
      </c>
      <c r="G793" t="n">
        <v>-10</v>
      </c>
    </row>
    <row r="794">
      <c r="A794" t="n">
        <v>23803</v>
      </c>
      <c r="B794" t="n">
        <v>116</v>
      </c>
      <c r="C794" t="inlineStr">
        <is>
          <t>Bar Léo - Centro</t>
        </is>
      </c>
      <c r="D794" t="inlineStr">
        <is>
          <t>Saque</t>
        </is>
      </c>
      <c r="E794" s="27" t="n">
        <v>45758</v>
      </c>
      <c r="F794" s="27" t="n">
        <v>45758</v>
      </c>
      <c r="G794" t="n">
        <v>-8671.76</v>
      </c>
    </row>
    <row r="795">
      <c r="A795" t="n">
        <v>23804</v>
      </c>
      <c r="B795" t="n">
        <v>116</v>
      </c>
      <c r="C795" t="inlineStr">
        <is>
          <t>Bar Léo - Centro</t>
        </is>
      </c>
      <c r="D795" t="inlineStr">
        <is>
          <t>Transações via Pix</t>
        </is>
      </c>
      <c r="E795" s="27" t="n">
        <v>45758</v>
      </c>
      <c r="F795" s="27" t="n">
        <v>45758</v>
      </c>
      <c r="G795" t="n">
        <v>865.04</v>
      </c>
    </row>
    <row r="796">
      <c r="A796" t="n">
        <v>23799</v>
      </c>
      <c r="B796" t="n">
        <v>116</v>
      </c>
      <c r="C796" t="inlineStr">
        <is>
          <t>Bar Léo - Centro</t>
        </is>
      </c>
      <c r="D796" t="inlineStr">
        <is>
          <t>Cartão de Débito integrado Zig</t>
        </is>
      </c>
      <c r="E796" s="27" t="n">
        <v>45758</v>
      </c>
      <c r="F796" s="27" t="n">
        <v>45757</v>
      </c>
      <c r="G796" t="n">
        <v>4695.83</v>
      </c>
    </row>
    <row r="797">
      <c r="A797" t="n">
        <v>23693</v>
      </c>
      <c r="B797" t="n">
        <v>116</v>
      </c>
      <c r="C797" t="inlineStr">
        <is>
          <t>Bar Léo - Centro</t>
        </is>
      </c>
      <c r="D797" t="inlineStr">
        <is>
          <t>Cartão de Crédito integrado Zig</t>
        </is>
      </c>
      <c r="E797" s="27" t="n">
        <v>45757</v>
      </c>
      <c r="F797" s="27" t="n">
        <v>45726</v>
      </c>
      <c r="G797" t="n">
        <v>3827.42</v>
      </c>
    </row>
    <row r="798">
      <c r="A798" t="n">
        <v>23696</v>
      </c>
      <c r="B798" t="n">
        <v>116</v>
      </c>
      <c r="C798" t="inlineStr">
        <is>
          <t>Bar Léo - Centro</t>
        </is>
      </c>
      <c r="D798" t="inlineStr">
        <is>
          <t>Transações via Pix</t>
        </is>
      </c>
      <c r="E798" s="27" t="n">
        <v>45757</v>
      </c>
      <c r="F798" s="27" t="n">
        <v>45757</v>
      </c>
      <c r="G798" t="n">
        <v>783.23</v>
      </c>
    </row>
    <row r="799">
      <c r="A799" t="n">
        <v>23695</v>
      </c>
      <c r="B799" t="n">
        <v>116</v>
      </c>
      <c r="C799" t="inlineStr">
        <is>
          <t>Bar Léo - Centro</t>
        </is>
      </c>
      <c r="D799" t="inlineStr">
        <is>
          <t>Saque</t>
        </is>
      </c>
      <c r="E799" s="27" t="n">
        <v>45757</v>
      </c>
      <c r="F799" s="27" t="n">
        <v>45757</v>
      </c>
      <c r="G799" t="n">
        <v>-8425.1</v>
      </c>
    </row>
    <row r="800">
      <c r="A800" t="n">
        <v>23694</v>
      </c>
      <c r="B800" t="n">
        <v>116</v>
      </c>
      <c r="C800" t="inlineStr">
        <is>
          <t>Bar Léo - Centro</t>
        </is>
      </c>
      <c r="D800" t="inlineStr">
        <is>
          <t>Ajuste - Cobrança de Taxa de Saque para Terceiros</t>
        </is>
      </c>
      <c r="E800" s="27" t="n">
        <v>45757</v>
      </c>
      <c r="F800" s="27" t="n">
        <v>45757</v>
      </c>
      <c r="G800" t="n">
        <v>-10</v>
      </c>
    </row>
    <row r="801">
      <c r="A801" t="n">
        <v>23689</v>
      </c>
      <c r="B801" t="n">
        <v>116</v>
      </c>
      <c r="C801" t="inlineStr">
        <is>
          <t>Bar Léo - Centro</t>
        </is>
      </c>
      <c r="D801" t="inlineStr">
        <is>
          <t>Saldo Inicial</t>
        </is>
      </c>
      <c r="E801" s="27" t="n">
        <v>45757</v>
      </c>
      <c r="F801" s="27" t="n">
        <v>45757</v>
      </c>
      <c r="G801" t="n">
        <v>1465.28</v>
      </c>
    </row>
    <row r="802">
      <c r="A802" t="n">
        <v>23690</v>
      </c>
      <c r="B802" t="n">
        <v>116</v>
      </c>
      <c r="C802" t="inlineStr">
        <is>
          <t>Bar Léo - Centro</t>
        </is>
      </c>
      <c r="D802" t="inlineStr">
        <is>
          <t>Cartão de Débito integrado Zig</t>
        </is>
      </c>
      <c r="E802" s="27" t="n">
        <v>45757</v>
      </c>
      <c r="F802" s="27" t="n">
        <v>45756</v>
      </c>
      <c r="G802" t="n">
        <v>3230.4</v>
      </c>
    </row>
    <row r="803">
      <c r="A803" t="n">
        <v>23691</v>
      </c>
      <c r="B803" t="n">
        <v>116</v>
      </c>
      <c r="C803" t="inlineStr">
        <is>
          <t>Bar Léo - Centro</t>
        </is>
      </c>
      <c r="D803" t="inlineStr">
        <is>
          <t>Taxa Sobre Sobra de recarga</t>
        </is>
      </c>
      <c r="E803" s="27" t="n">
        <v>45757</v>
      </c>
      <c r="F803" s="27" t="n">
        <v>45756</v>
      </c>
      <c r="G803" t="n">
        <v>7.91</v>
      </c>
    </row>
    <row r="804">
      <c r="A804" t="n">
        <v>23692</v>
      </c>
      <c r="B804" t="n">
        <v>116</v>
      </c>
      <c r="C804" t="inlineStr">
        <is>
          <t>Bar Léo - Centro</t>
        </is>
      </c>
      <c r="D804" t="inlineStr">
        <is>
          <t>Taxa de sistema sobre receita de Bar</t>
        </is>
      </c>
      <c r="E804" s="27" t="n">
        <v>45757</v>
      </c>
      <c r="F804" s="27" t="n">
        <v>45756</v>
      </c>
      <c r="G804" t="n">
        <v>-95.91</v>
      </c>
    </row>
    <row r="805">
      <c r="A805" t="n">
        <v>23592</v>
      </c>
      <c r="B805" t="n">
        <v>116</v>
      </c>
      <c r="C805" t="inlineStr">
        <is>
          <t>Bar Léo - Centro</t>
        </is>
      </c>
      <c r="D805" t="inlineStr">
        <is>
          <t>Transações via Pix</t>
        </is>
      </c>
      <c r="E805" s="27" t="n">
        <v>45756</v>
      </c>
      <c r="F805" s="27" t="n">
        <v>45756</v>
      </c>
      <c r="G805" t="n">
        <v>1465.28</v>
      </c>
    </row>
    <row r="806">
      <c r="A806" t="n">
        <v>23586</v>
      </c>
      <c r="B806" t="n">
        <v>116</v>
      </c>
      <c r="C806" t="inlineStr">
        <is>
          <t>Bar Léo - Centro</t>
        </is>
      </c>
      <c r="D806" t="inlineStr">
        <is>
          <t>Saldo Inicial</t>
        </is>
      </c>
      <c r="E806" s="27" t="n">
        <v>45756</v>
      </c>
      <c r="F806" s="27" t="n">
        <v>45756</v>
      </c>
      <c r="G806" t="n">
        <v>1453.53</v>
      </c>
    </row>
    <row r="807">
      <c r="A807" t="n">
        <v>23587</v>
      </c>
      <c r="B807" t="n">
        <v>116</v>
      </c>
      <c r="C807" t="inlineStr">
        <is>
          <t>Bar Léo - Centro</t>
        </is>
      </c>
      <c r="D807" t="inlineStr">
        <is>
          <t>Cartão de Débito integrado Zig</t>
        </is>
      </c>
      <c r="E807" s="27" t="n">
        <v>45756</v>
      </c>
      <c r="F807" s="27" t="n">
        <v>45755</v>
      </c>
      <c r="G807" t="n">
        <v>3818.52</v>
      </c>
    </row>
    <row r="808">
      <c r="A808" t="n">
        <v>23588</v>
      </c>
      <c r="B808" t="n">
        <v>116</v>
      </c>
      <c r="C808" t="inlineStr">
        <is>
          <t>Bar Léo - Centro</t>
        </is>
      </c>
      <c r="D808" t="inlineStr">
        <is>
          <t>Taxa Sobre Sobra de recarga</t>
        </is>
      </c>
      <c r="E808" s="27" t="n">
        <v>45756</v>
      </c>
      <c r="F808" s="27" t="n">
        <v>45755</v>
      </c>
      <c r="G808" t="n">
        <v>21.65</v>
      </c>
    </row>
    <row r="809">
      <c r="A809" t="n">
        <v>23589</v>
      </c>
      <c r="B809" t="n">
        <v>116</v>
      </c>
      <c r="C809" t="inlineStr">
        <is>
          <t>Bar Léo - Centro</t>
        </is>
      </c>
      <c r="D809" t="inlineStr">
        <is>
          <t>Taxa de sistema sobre receita de Bar</t>
        </is>
      </c>
      <c r="E809" s="27" t="n">
        <v>45756</v>
      </c>
      <c r="F809" s="27" t="n">
        <v>45755</v>
      </c>
      <c r="G809" t="n">
        <v>-98.45</v>
      </c>
    </row>
    <row r="810">
      <c r="A810" t="n">
        <v>23590</v>
      </c>
      <c r="B810" t="n">
        <v>116</v>
      </c>
      <c r="C810" t="inlineStr">
        <is>
          <t>Bar Léo - Centro</t>
        </is>
      </c>
      <c r="D810" t="inlineStr">
        <is>
          <t>Ajuste - Cobrança de Taxa de Saque para Terceiros</t>
        </is>
      </c>
      <c r="E810" s="27" t="n">
        <v>45756</v>
      </c>
      <c r="F810" s="27" t="n">
        <v>45756</v>
      </c>
      <c r="G810" t="n">
        <v>-10</v>
      </c>
    </row>
    <row r="811">
      <c r="A811" t="n">
        <v>23591</v>
      </c>
      <c r="B811" t="n">
        <v>116</v>
      </c>
      <c r="C811" t="inlineStr">
        <is>
          <t>Bar Léo - Centro</t>
        </is>
      </c>
      <c r="D811" t="inlineStr">
        <is>
          <t>Saque</t>
        </is>
      </c>
      <c r="E811" s="27" t="n">
        <v>45756</v>
      </c>
      <c r="F811" s="27" t="n">
        <v>45756</v>
      </c>
      <c r="G811" t="n">
        <v>-5185.25</v>
      </c>
    </row>
    <row r="812">
      <c r="A812" t="n">
        <v>23489</v>
      </c>
      <c r="B812" t="n">
        <v>116</v>
      </c>
      <c r="C812" t="inlineStr">
        <is>
          <t>Bar Léo - Centro</t>
        </is>
      </c>
      <c r="D812" t="inlineStr">
        <is>
          <t>Saldo Inicial</t>
        </is>
      </c>
      <c r="E812" s="27" t="n">
        <v>45755</v>
      </c>
      <c r="F812" s="27" t="n">
        <v>45755</v>
      </c>
      <c r="G812" t="n">
        <v>486.79</v>
      </c>
    </row>
    <row r="813">
      <c r="A813" t="n">
        <v>23490</v>
      </c>
      <c r="B813" t="n">
        <v>116</v>
      </c>
      <c r="C813" t="inlineStr">
        <is>
          <t>Bar Léo - Centro</t>
        </is>
      </c>
      <c r="D813" t="inlineStr">
        <is>
          <t>Cartão de Débito integrado Zig</t>
        </is>
      </c>
      <c r="E813" s="27" t="n">
        <v>45755</v>
      </c>
      <c r="F813" s="27" t="n">
        <v>45754</v>
      </c>
      <c r="G813" t="n">
        <v>1808.88</v>
      </c>
    </row>
    <row r="814">
      <c r="A814" t="n">
        <v>23491</v>
      </c>
      <c r="B814" t="n">
        <v>116</v>
      </c>
      <c r="C814" t="inlineStr">
        <is>
          <t>Bar Léo - Centro</t>
        </is>
      </c>
      <c r="D814" t="inlineStr">
        <is>
          <t>Taxa Sobre Sobra de recarga</t>
        </is>
      </c>
      <c r="E814" s="27" t="n">
        <v>45755</v>
      </c>
      <c r="F814" s="27" t="n">
        <v>45754</v>
      </c>
      <c r="G814" t="n">
        <v>71.87</v>
      </c>
    </row>
    <row r="815">
      <c r="A815" t="n">
        <v>23493</v>
      </c>
      <c r="B815" t="n">
        <v>116</v>
      </c>
      <c r="C815" t="inlineStr">
        <is>
          <t>Bar Léo - Centro</t>
        </is>
      </c>
      <c r="D815" t="inlineStr">
        <is>
          <t>Cartão de Crédito integrado Zig</t>
        </is>
      </c>
      <c r="E815" s="27" t="n">
        <v>45755</v>
      </c>
      <c r="F815" s="27" t="n">
        <v>45724</v>
      </c>
      <c r="G815" t="n">
        <v>8312.5</v>
      </c>
    </row>
    <row r="816">
      <c r="A816" t="n">
        <v>23494</v>
      </c>
      <c r="B816" t="n">
        <v>116</v>
      </c>
      <c r="C816" t="inlineStr">
        <is>
          <t>Bar Léo - Centro</t>
        </is>
      </c>
      <c r="D816" t="inlineStr">
        <is>
          <t>Ajuste - Cobrança de Taxa de Saque para Terceiros</t>
        </is>
      </c>
      <c r="E816" s="27" t="n">
        <v>45755</v>
      </c>
      <c r="F816" s="27" t="n">
        <v>45755</v>
      </c>
      <c r="G816" t="n">
        <v>-10</v>
      </c>
    </row>
    <row r="817">
      <c r="A817" t="n">
        <v>23495</v>
      </c>
      <c r="B817" t="n">
        <v>116</v>
      </c>
      <c r="C817" t="inlineStr">
        <is>
          <t>Bar Léo - Centro</t>
        </is>
      </c>
      <c r="D817" t="inlineStr">
        <is>
          <t>Saque</t>
        </is>
      </c>
      <c r="E817" s="27" t="n">
        <v>45755</v>
      </c>
      <c r="F817" s="27" t="n">
        <v>45755</v>
      </c>
      <c r="G817" t="n">
        <v>-10633.5</v>
      </c>
    </row>
    <row r="818">
      <c r="A818" t="n">
        <v>23496</v>
      </c>
      <c r="B818" t="n">
        <v>116</v>
      </c>
      <c r="C818" t="inlineStr">
        <is>
          <t>Bar Léo - Centro</t>
        </is>
      </c>
      <c r="D818" t="inlineStr">
        <is>
          <t>Transações via Pix</t>
        </is>
      </c>
      <c r="E818" s="27" t="n">
        <v>45755</v>
      </c>
      <c r="F818" s="27" t="n">
        <v>45755</v>
      </c>
      <c r="G818" t="n">
        <v>1453.53</v>
      </c>
    </row>
    <row r="819">
      <c r="A819" t="n">
        <v>23492</v>
      </c>
      <c r="B819" t="n">
        <v>116</v>
      </c>
      <c r="C819" t="inlineStr">
        <is>
          <t>Bar Léo - Centro</t>
        </is>
      </c>
      <c r="D819" t="inlineStr">
        <is>
          <t>Taxa de sistema sobre receita de Bar</t>
        </is>
      </c>
      <c r="E819" s="27" t="n">
        <v>45755</v>
      </c>
      <c r="F819" s="27" t="n">
        <v>45754</v>
      </c>
      <c r="G819" t="n">
        <v>-36.54</v>
      </c>
    </row>
    <row r="820">
      <c r="A820" t="n">
        <v>23388</v>
      </c>
      <c r="B820" t="n">
        <v>116</v>
      </c>
      <c r="C820" t="inlineStr">
        <is>
          <t>Bar Léo - Centro</t>
        </is>
      </c>
      <c r="D820" t="inlineStr">
        <is>
          <t>Saldo Inicial</t>
        </is>
      </c>
      <c r="E820" s="27" t="n">
        <v>45754</v>
      </c>
      <c r="F820" s="27" t="n">
        <v>45754</v>
      </c>
      <c r="G820" t="n">
        <v>18143.27</v>
      </c>
    </row>
    <row r="821">
      <c r="A821" t="n">
        <v>23389</v>
      </c>
      <c r="B821" t="n">
        <v>116</v>
      </c>
      <c r="C821" t="inlineStr">
        <is>
          <t>Bar Léo - Centro</t>
        </is>
      </c>
      <c r="D821" t="inlineStr">
        <is>
          <t>Cartão de Crédito integrado Zig</t>
        </is>
      </c>
      <c r="E821" s="27" t="n">
        <v>45754</v>
      </c>
      <c r="F821" s="27" t="n">
        <v>45723</v>
      </c>
      <c r="G821" t="n">
        <v>7913.95</v>
      </c>
    </row>
    <row r="822">
      <c r="A822" t="n">
        <v>23390</v>
      </c>
      <c r="B822" t="n">
        <v>116</v>
      </c>
      <c r="C822" t="inlineStr">
        <is>
          <t>Bar Léo - Centro</t>
        </is>
      </c>
      <c r="D822" t="inlineStr">
        <is>
          <t>Ajuste - Cobrança de Taxa de Saque para Terceiros</t>
        </is>
      </c>
      <c r="E822" s="27" t="n">
        <v>45754</v>
      </c>
      <c r="F822" s="27" t="n">
        <v>45754</v>
      </c>
      <c r="G822" t="n">
        <v>-10</v>
      </c>
    </row>
    <row r="823">
      <c r="A823" t="n">
        <v>23391</v>
      </c>
      <c r="B823" t="n">
        <v>116</v>
      </c>
      <c r="C823" t="inlineStr">
        <is>
          <t>Bar Léo - Centro</t>
        </is>
      </c>
      <c r="D823" t="inlineStr">
        <is>
          <t>Saque</t>
        </is>
      </c>
      <c r="E823" s="27" t="n">
        <v>45754</v>
      </c>
      <c r="F823" s="27" t="n">
        <v>45754</v>
      </c>
      <c r="G823" t="n">
        <v>-26047.22</v>
      </c>
    </row>
    <row r="824">
      <c r="A824" t="n">
        <v>23392</v>
      </c>
      <c r="B824" t="n">
        <v>116</v>
      </c>
      <c r="C824" t="inlineStr">
        <is>
          <t>Bar Léo - Centro</t>
        </is>
      </c>
      <c r="D824" t="inlineStr">
        <is>
          <t>Transações via Pix</t>
        </is>
      </c>
      <c r="E824" s="27" t="n">
        <v>45754</v>
      </c>
      <c r="F824" s="27" t="n">
        <v>45754</v>
      </c>
      <c r="G824" t="n">
        <v>486.79</v>
      </c>
    </row>
    <row r="825">
      <c r="A825" t="n">
        <v>23281</v>
      </c>
      <c r="B825" t="n">
        <v>116</v>
      </c>
      <c r="C825" t="inlineStr">
        <is>
          <t>Bar Léo - Centro</t>
        </is>
      </c>
      <c r="D825" t="inlineStr">
        <is>
          <t>Taxa de sistema sobre receita de Bar</t>
        </is>
      </c>
      <c r="E825" s="27" t="n">
        <v>45753</v>
      </c>
      <c r="F825" s="27" t="n">
        <v>45752</v>
      </c>
      <c r="G825" t="n">
        <v>-139.34</v>
      </c>
    </row>
    <row r="826">
      <c r="A826" t="n">
        <v>23282</v>
      </c>
      <c r="B826" t="n">
        <v>116</v>
      </c>
      <c r="C826" t="inlineStr">
        <is>
          <t>Bar Léo - Centro</t>
        </is>
      </c>
      <c r="D826" t="inlineStr">
        <is>
          <t>Cartão de Crédito integrado Zig</t>
        </is>
      </c>
      <c r="E826" s="27" t="n">
        <v>45753</v>
      </c>
      <c r="F826" s="27" t="n">
        <v>45722</v>
      </c>
      <c r="G826" t="n">
        <v>2217.37</v>
      </c>
    </row>
    <row r="827">
      <c r="A827" t="n">
        <v>23280</v>
      </c>
      <c r="B827" t="n">
        <v>116</v>
      </c>
      <c r="C827" t="inlineStr">
        <is>
          <t>Bar Léo - Centro</t>
        </is>
      </c>
      <c r="D827" t="inlineStr">
        <is>
          <t>Taxa Sobre Sobra de recarga</t>
        </is>
      </c>
      <c r="E827" s="27" t="n">
        <v>45753</v>
      </c>
      <c r="F827" s="27" t="n">
        <v>45752</v>
      </c>
      <c r="G827" t="n">
        <v>44.52</v>
      </c>
    </row>
    <row r="828">
      <c r="A828" t="n">
        <v>23279</v>
      </c>
      <c r="B828" t="n">
        <v>116</v>
      </c>
      <c r="C828" t="inlineStr">
        <is>
          <t>Bar Léo - Centro</t>
        </is>
      </c>
      <c r="D828" t="inlineStr">
        <is>
          <t>Cartão de Débito integrado Zig</t>
        </is>
      </c>
      <c r="E828" s="27" t="n">
        <v>45753</v>
      </c>
      <c r="F828" s="27" t="n">
        <v>45752</v>
      </c>
      <c r="G828" t="n">
        <v>5996.9</v>
      </c>
    </row>
    <row r="829">
      <c r="A829" t="n">
        <v>23278</v>
      </c>
      <c r="B829" t="n">
        <v>116</v>
      </c>
      <c r="C829" t="inlineStr">
        <is>
          <t>Bar Léo - Centro</t>
        </is>
      </c>
      <c r="D829" t="inlineStr">
        <is>
          <t>Saldo Inicial</t>
        </is>
      </c>
      <c r="E829" s="27" t="n">
        <v>45753</v>
      </c>
      <c r="F829" s="27" t="n">
        <v>45753</v>
      </c>
      <c r="G829" t="n">
        <v>10023.82</v>
      </c>
    </row>
    <row r="830">
      <c r="A830" t="n">
        <v>23193</v>
      </c>
      <c r="B830" t="n">
        <v>116</v>
      </c>
      <c r="C830" t="inlineStr">
        <is>
          <t>Bar Léo - Centro</t>
        </is>
      </c>
      <c r="D830" t="inlineStr">
        <is>
          <t>Cartão de Crédito integrado Zig</t>
        </is>
      </c>
      <c r="E830" s="27" t="n">
        <v>45752</v>
      </c>
      <c r="F830" s="27" t="n">
        <v>45721</v>
      </c>
      <c r="G830" t="n">
        <v>2602.37</v>
      </c>
    </row>
    <row r="831">
      <c r="A831" t="n">
        <v>23194</v>
      </c>
      <c r="B831" t="n">
        <v>116</v>
      </c>
      <c r="C831" t="inlineStr">
        <is>
          <t>Bar Léo - Centro</t>
        </is>
      </c>
      <c r="D831" t="inlineStr">
        <is>
          <t>Transações via Pix</t>
        </is>
      </c>
      <c r="E831" s="27" t="n">
        <v>45752</v>
      </c>
      <c r="F831" s="27" t="n">
        <v>45752</v>
      </c>
      <c r="G831" t="n">
        <v>999.42</v>
      </c>
    </row>
    <row r="832">
      <c r="A832" t="n">
        <v>23192</v>
      </c>
      <c r="B832" t="n">
        <v>116</v>
      </c>
      <c r="C832" t="inlineStr">
        <is>
          <t>Bar Léo - Centro</t>
        </is>
      </c>
      <c r="D832" t="inlineStr">
        <is>
          <t>Taxa de sistema sobre receita de Bar</t>
        </is>
      </c>
      <c r="E832" s="27" t="n">
        <v>45752</v>
      </c>
      <c r="F832" s="27" t="n">
        <v>45751</v>
      </c>
      <c r="G832" t="n">
        <v>-141</v>
      </c>
    </row>
    <row r="833">
      <c r="A833" t="n">
        <v>23191</v>
      </c>
      <c r="B833" t="n">
        <v>116</v>
      </c>
      <c r="C833" t="inlineStr">
        <is>
          <t>Bar Léo - Centro</t>
        </is>
      </c>
      <c r="D833" t="inlineStr">
        <is>
          <t>Taxa Sobre Sobra de recarga</t>
        </is>
      </c>
      <c r="E833" s="27" t="n">
        <v>45752</v>
      </c>
      <c r="F833" s="27" t="n">
        <v>45751</v>
      </c>
      <c r="G833" t="n">
        <v>80.73</v>
      </c>
    </row>
    <row r="834">
      <c r="A834" t="n">
        <v>23190</v>
      </c>
      <c r="B834" t="n">
        <v>116</v>
      </c>
      <c r="C834" t="inlineStr">
        <is>
          <t>Bar Léo - Centro</t>
        </is>
      </c>
      <c r="D834" t="inlineStr">
        <is>
          <t>Cartão de Débito integrado Zig</t>
        </is>
      </c>
      <c r="E834" s="27" t="n">
        <v>45752</v>
      </c>
      <c r="F834" s="27" t="n">
        <v>45751</v>
      </c>
      <c r="G834" t="n">
        <v>5011.69</v>
      </c>
    </row>
    <row r="835">
      <c r="A835" t="n">
        <v>23189</v>
      </c>
      <c r="B835" t="n">
        <v>116</v>
      </c>
      <c r="C835" t="inlineStr">
        <is>
          <t>Bar Léo - Centro</t>
        </is>
      </c>
      <c r="D835" t="inlineStr">
        <is>
          <t>Saldo Inicial</t>
        </is>
      </c>
      <c r="E835" s="27" t="n">
        <v>45752</v>
      </c>
      <c r="F835" s="27" t="n">
        <v>45752</v>
      </c>
      <c r="G835" t="n">
        <v>1470.61</v>
      </c>
    </row>
    <row r="836">
      <c r="A836" t="n">
        <v>23092</v>
      </c>
      <c r="B836" t="n">
        <v>116</v>
      </c>
      <c r="C836" t="inlineStr">
        <is>
          <t>Bar Léo - Centro</t>
        </is>
      </c>
      <c r="D836" t="inlineStr">
        <is>
          <t>Saldo Inicial</t>
        </is>
      </c>
      <c r="E836" s="27" t="n">
        <v>45751</v>
      </c>
      <c r="F836" s="27" t="n">
        <v>45751</v>
      </c>
      <c r="G836" t="n">
        <v>584.11</v>
      </c>
    </row>
    <row r="837">
      <c r="A837" t="n">
        <v>23093</v>
      </c>
      <c r="B837" t="n">
        <v>116</v>
      </c>
      <c r="C837" t="inlineStr">
        <is>
          <t>Bar Léo - Centro</t>
        </is>
      </c>
      <c r="D837" t="inlineStr">
        <is>
          <t>Taxa Sobre Sobra de recarga</t>
        </is>
      </c>
      <c r="E837" s="27" t="n">
        <v>45751</v>
      </c>
      <c r="F837" s="27" t="n">
        <v>45750</v>
      </c>
      <c r="G837" t="n">
        <v>25.29</v>
      </c>
    </row>
    <row r="838">
      <c r="A838" t="n">
        <v>23095</v>
      </c>
      <c r="B838" t="n">
        <v>116</v>
      </c>
      <c r="C838" t="inlineStr">
        <is>
          <t>Bar Léo - Centro</t>
        </is>
      </c>
      <c r="D838" t="inlineStr">
        <is>
          <t>Cartão de Débito integrado Zig</t>
        </is>
      </c>
      <c r="E838" s="27" t="n">
        <v>45751</v>
      </c>
      <c r="F838" s="27" t="n">
        <v>45750</v>
      </c>
      <c r="G838" t="n">
        <v>3144.83</v>
      </c>
    </row>
    <row r="839">
      <c r="A839" t="n">
        <v>23096</v>
      </c>
      <c r="B839" t="n">
        <v>116</v>
      </c>
      <c r="C839" t="inlineStr">
        <is>
          <t>Bar Léo - Centro</t>
        </is>
      </c>
      <c r="D839" t="inlineStr">
        <is>
          <t>Cartão de Crédito integrado Zig</t>
        </is>
      </c>
      <c r="E839" s="27" t="n">
        <v>45751</v>
      </c>
      <c r="F839" s="27" t="n">
        <v>45720</v>
      </c>
      <c r="G839" t="n">
        <v>1712.06</v>
      </c>
    </row>
    <row r="840">
      <c r="A840" t="n">
        <v>23094</v>
      </c>
      <c r="B840" t="n">
        <v>116</v>
      </c>
      <c r="C840" t="inlineStr">
        <is>
          <t>Bar Léo - Centro</t>
        </is>
      </c>
      <c r="D840" t="inlineStr">
        <is>
          <t>Taxa de sistema sobre receita de Bar</t>
        </is>
      </c>
      <c r="E840" s="27" t="n">
        <v>45751</v>
      </c>
      <c r="F840" s="27" t="n">
        <v>45750</v>
      </c>
      <c r="G840" t="n">
        <v>-75.73</v>
      </c>
    </row>
    <row r="841">
      <c r="A841" t="n">
        <v>23099</v>
      </c>
      <c r="B841" t="n">
        <v>116</v>
      </c>
      <c r="C841" t="inlineStr">
        <is>
          <t>Bar Léo - Centro</t>
        </is>
      </c>
      <c r="D841" t="inlineStr">
        <is>
          <t>Transações via Pix</t>
        </is>
      </c>
      <c r="E841" s="27" t="n">
        <v>45751</v>
      </c>
      <c r="F841" s="27" t="n">
        <v>45751</v>
      </c>
      <c r="G841" t="n">
        <v>1470.61</v>
      </c>
    </row>
    <row r="842">
      <c r="A842" t="n">
        <v>23098</v>
      </c>
      <c r="B842" t="n">
        <v>116</v>
      </c>
      <c r="C842" t="inlineStr">
        <is>
          <t>Bar Léo - Centro</t>
        </is>
      </c>
      <c r="D842" t="inlineStr">
        <is>
          <t>Saque</t>
        </is>
      </c>
      <c r="E842" s="27" t="n">
        <v>45751</v>
      </c>
      <c r="F842" s="27" t="n">
        <v>45751</v>
      </c>
      <c r="G842" t="n">
        <v>-5380.56</v>
      </c>
    </row>
    <row r="843">
      <c r="A843" t="n">
        <v>23097</v>
      </c>
      <c r="B843" t="n">
        <v>116</v>
      </c>
      <c r="C843" t="inlineStr">
        <is>
          <t>Bar Léo - Centro</t>
        </is>
      </c>
      <c r="D843" t="inlineStr">
        <is>
          <t>Ajuste - Cobrança de Taxa de Saque para Terceiros</t>
        </is>
      </c>
      <c r="E843" s="27" t="n">
        <v>45751</v>
      </c>
      <c r="F843" s="27" t="n">
        <v>45751</v>
      </c>
      <c r="G843" t="n">
        <v>-10</v>
      </c>
    </row>
    <row r="844">
      <c r="A844" t="n">
        <v>22978</v>
      </c>
      <c r="B844" t="n">
        <v>116</v>
      </c>
      <c r="C844" t="inlineStr">
        <is>
          <t>Bar Léo - Centro</t>
        </is>
      </c>
      <c r="D844" t="inlineStr">
        <is>
          <t>Ajuste - Z0101 - Correção categoria</t>
        </is>
      </c>
      <c r="E844" s="27" t="n">
        <v>45750</v>
      </c>
      <c r="F844" s="27" t="n">
        <v>45748</v>
      </c>
      <c r="G844" t="n">
        <v>97.59</v>
      </c>
    </row>
    <row r="845">
      <c r="A845" t="n">
        <v>22986</v>
      </c>
      <c r="B845" t="n">
        <v>116</v>
      </c>
      <c r="C845" t="inlineStr">
        <is>
          <t>Bar Léo - Centro</t>
        </is>
      </c>
      <c r="D845" t="inlineStr">
        <is>
          <t>Transações via Pix</t>
        </is>
      </c>
      <c r="E845" s="27" t="n">
        <v>45750</v>
      </c>
      <c r="F845" s="27" t="n">
        <v>45750</v>
      </c>
      <c r="G845" t="n">
        <v>584.11</v>
      </c>
    </row>
    <row r="846">
      <c r="A846" t="n">
        <v>22985</v>
      </c>
      <c r="B846" t="n">
        <v>116</v>
      </c>
      <c r="C846" t="inlineStr">
        <is>
          <t>Bar Léo - Centro</t>
        </is>
      </c>
      <c r="D846" t="inlineStr">
        <is>
          <t>Saque</t>
        </is>
      </c>
      <c r="E846" s="27" t="n">
        <v>45750</v>
      </c>
      <c r="F846" s="27" t="n">
        <v>45750</v>
      </c>
      <c r="G846" t="n">
        <v>-8077.39</v>
      </c>
    </row>
    <row r="847">
      <c r="A847" t="n">
        <v>22984</v>
      </c>
      <c r="B847" t="n">
        <v>116</v>
      </c>
      <c r="C847" t="inlineStr">
        <is>
          <t>Bar Léo - Centro</t>
        </is>
      </c>
      <c r="D847" t="inlineStr">
        <is>
          <t>Ajuste - Cobrança de Taxa de Saque para Terceiros</t>
        </is>
      </c>
      <c r="E847" s="27" t="n">
        <v>45750</v>
      </c>
      <c r="F847" s="27" t="n">
        <v>45750</v>
      </c>
      <c r="G847" t="n">
        <v>-10</v>
      </c>
    </row>
    <row r="848">
      <c r="A848" t="n">
        <v>22983</v>
      </c>
      <c r="B848" t="n">
        <v>116</v>
      </c>
      <c r="C848" t="inlineStr">
        <is>
          <t>Bar Léo - Centro</t>
        </is>
      </c>
      <c r="D848" t="inlineStr">
        <is>
          <t>Cartão de Crédito integrado Zig</t>
        </is>
      </c>
      <c r="E848" s="27" t="n">
        <v>45750</v>
      </c>
      <c r="F848" s="27" t="n">
        <v>45719</v>
      </c>
      <c r="G848" t="n">
        <v>5103.96</v>
      </c>
    </row>
    <row r="849">
      <c r="A849" t="n">
        <v>22977</v>
      </c>
      <c r="B849" t="n">
        <v>116</v>
      </c>
      <c r="C849" t="inlineStr">
        <is>
          <t>Bar Léo - Centro</t>
        </is>
      </c>
      <c r="D849" t="inlineStr">
        <is>
          <t>Saldo Inicial</t>
        </is>
      </c>
      <c r="E849" s="27" t="n">
        <v>45750</v>
      </c>
      <c r="F849" s="27" t="n">
        <v>45750</v>
      </c>
      <c r="G849" t="n">
        <v>1228.34</v>
      </c>
    </row>
    <row r="850">
      <c r="A850" t="n">
        <v>22979</v>
      </c>
      <c r="B850" t="n">
        <v>116</v>
      </c>
      <c r="C850" t="inlineStr">
        <is>
          <t>Bar Léo - Centro</t>
        </is>
      </c>
      <c r="D850" t="inlineStr">
        <is>
          <t>Ajuste - Z0101 - Correção categoria</t>
        </is>
      </c>
      <c r="E850" s="27" t="n">
        <v>45750</v>
      </c>
      <c r="F850" s="27" t="n">
        <v>45748</v>
      </c>
      <c r="G850" t="n">
        <v>-97.59</v>
      </c>
    </row>
    <row r="851">
      <c r="A851" t="n">
        <v>22980</v>
      </c>
      <c r="B851" t="n">
        <v>116</v>
      </c>
      <c r="C851" t="inlineStr">
        <is>
          <t>Bar Léo - Centro</t>
        </is>
      </c>
      <c r="D851" t="inlineStr">
        <is>
          <t>Cartão de Débito integrado Zig</t>
        </is>
      </c>
      <c r="E851" s="27" t="n">
        <v>45750</v>
      </c>
      <c r="F851" s="27" t="n">
        <v>45749</v>
      </c>
      <c r="G851" t="n">
        <v>1787.71</v>
      </c>
    </row>
    <row r="852">
      <c r="A852" t="n">
        <v>22981</v>
      </c>
      <c r="B852" t="n">
        <v>116</v>
      </c>
      <c r="C852" t="inlineStr">
        <is>
          <t>Bar Léo - Centro</t>
        </is>
      </c>
      <c r="D852" t="inlineStr">
        <is>
          <t>Taxa Sobre Sobra de recarga</t>
        </is>
      </c>
      <c r="E852" s="27" t="n">
        <v>45750</v>
      </c>
      <c r="F852" s="27" t="n">
        <v>45749</v>
      </c>
      <c r="G852" t="n">
        <v>28.58</v>
      </c>
    </row>
    <row r="853">
      <c r="A853" t="n">
        <v>22982</v>
      </c>
      <c r="B853" t="n">
        <v>116</v>
      </c>
      <c r="C853" t="inlineStr">
        <is>
          <t>Bar Léo - Centro</t>
        </is>
      </c>
      <c r="D853" t="inlineStr">
        <is>
          <t>Taxa de sistema sobre receita de Bar</t>
        </is>
      </c>
      <c r="E853" s="27" t="n">
        <v>45750</v>
      </c>
      <c r="F853" s="27" t="n">
        <v>45749</v>
      </c>
      <c r="G853" t="n">
        <v>-61.2</v>
      </c>
    </row>
    <row r="854">
      <c r="A854" t="n">
        <v>22886</v>
      </c>
      <c r="B854" t="n">
        <v>116</v>
      </c>
      <c r="C854" t="inlineStr">
        <is>
          <t>Bar Léo - Centro</t>
        </is>
      </c>
      <c r="D854" t="inlineStr">
        <is>
          <t>Transações via Pix</t>
        </is>
      </c>
      <c r="E854" s="27" t="n">
        <v>45749</v>
      </c>
      <c r="F854" s="27" t="n">
        <v>45749</v>
      </c>
      <c r="G854" t="n">
        <v>1228.34</v>
      </c>
    </row>
    <row r="855">
      <c r="A855" t="n">
        <v>22880</v>
      </c>
      <c r="B855" t="n">
        <v>116</v>
      </c>
      <c r="C855" t="inlineStr">
        <is>
          <t>Bar Léo - Centro</t>
        </is>
      </c>
      <c r="D855" t="inlineStr">
        <is>
          <t>Saldo Inicial</t>
        </is>
      </c>
      <c r="E855" s="27" t="n">
        <v>45749</v>
      </c>
      <c r="F855" s="27" t="n">
        <v>45749</v>
      </c>
      <c r="G855" t="n">
        <v>822.49</v>
      </c>
    </row>
    <row r="856">
      <c r="A856" t="n">
        <v>22881</v>
      </c>
      <c r="B856" t="n">
        <v>116</v>
      </c>
      <c r="C856" t="inlineStr">
        <is>
          <t>Bar Léo - Centro</t>
        </is>
      </c>
      <c r="D856" t="inlineStr">
        <is>
          <t>Cartão de Débito integrado Zig</t>
        </is>
      </c>
      <c r="E856" s="27" t="n">
        <v>45749</v>
      </c>
      <c r="F856" s="27" t="n">
        <v>45748</v>
      </c>
      <c r="G856" t="n">
        <v>3579.68</v>
      </c>
    </row>
    <row r="857">
      <c r="A857" t="n">
        <v>22882</v>
      </c>
      <c r="B857" t="n">
        <v>116</v>
      </c>
      <c r="C857" t="inlineStr">
        <is>
          <t>Bar Léo - Centro</t>
        </is>
      </c>
      <c r="D857" t="inlineStr">
        <is>
          <t>Taxa Sobre Sobra de recarga</t>
        </is>
      </c>
      <c r="E857" s="27" t="n">
        <v>45749</v>
      </c>
      <c r="F857" s="27" t="n">
        <v>45748</v>
      </c>
      <c r="G857" t="n">
        <v>57.25</v>
      </c>
    </row>
    <row r="858">
      <c r="A858" t="n">
        <v>22883</v>
      </c>
      <c r="B858" t="n">
        <v>116</v>
      </c>
      <c r="C858" t="inlineStr">
        <is>
          <t>Bar Léo - Centro</t>
        </is>
      </c>
      <c r="D858" t="inlineStr">
        <is>
          <t>Taxa de sistema sobre receita de Bar</t>
        </is>
      </c>
      <c r="E858" s="27" t="n">
        <v>45749</v>
      </c>
      <c r="F858" s="27" t="n">
        <v>45748</v>
      </c>
      <c r="G858" t="n">
        <v>-110</v>
      </c>
    </row>
    <row r="859">
      <c r="A859" t="n">
        <v>22884</v>
      </c>
      <c r="B859" t="n">
        <v>116</v>
      </c>
      <c r="C859" t="inlineStr">
        <is>
          <t>Bar Léo - Centro</t>
        </is>
      </c>
      <c r="D859" t="inlineStr">
        <is>
          <t>Ajuste - Cobrança de Taxa de Saque para Terceiros</t>
        </is>
      </c>
      <c r="E859" s="27" t="n">
        <v>45749</v>
      </c>
      <c r="F859" s="27" t="n">
        <v>45749</v>
      </c>
      <c r="G859" t="n">
        <v>-10</v>
      </c>
    </row>
    <row r="860">
      <c r="A860" t="n">
        <v>22885</v>
      </c>
      <c r="B860" t="n">
        <v>116</v>
      </c>
      <c r="C860" t="inlineStr">
        <is>
          <t>Bar Léo - Centro</t>
        </is>
      </c>
      <c r="D860" t="inlineStr">
        <is>
          <t>Saque</t>
        </is>
      </c>
      <c r="E860" s="27" t="n">
        <v>45749</v>
      </c>
      <c r="F860" s="27" t="n">
        <v>45749</v>
      </c>
      <c r="G860" t="n">
        <v>-4339.42</v>
      </c>
    </row>
    <row r="861">
      <c r="A861" t="n">
        <v>22781</v>
      </c>
      <c r="B861" t="n">
        <v>116</v>
      </c>
      <c r="C861" t="inlineStr">
        <is>
          <t>Bar Léo - Centro</t>
        </is>
      </c>
      <c r="D861" t="inlineStr">
        <is>
          <t>Transações via Pix</t>
        </is>
      </c>
      <c r="E861" s="27" t="n">
        <v>45748</v>
      </c>
      <c r="F861" s="27" t="n">
        <v>45748</v>
      </c>
      <c r="G861" t="n">
        <v>822.49</v>
      </c>
    </row>
    <row r="862">
      <c r="A862" t="n">
        <v>22780</v>
      </c>
      <c r="B862" t="n">
        <v>116</v>
      </c>
      <c r="C862" t="inlineStr">
        <is>
          <t>Bar Léo - Centro</t>
        </is>
      </c>
      <c r="D862" t="inlineStr">
        <is>
          <t>Saque</t>
        </is>
      </c>
      <c r="E862" s="27" t="n">
        <v>45748</v>
      </c>
      <c r="F862" s="27" t="n">
        <v>45748</v>
      </c>
      <c r="G862" t="n">
        <v>-7768.37</v>
      </c>
    </row>
    <row r="863">
      <c r="A863" t="n">
        <v>22779</v>
      </c>
      <c r="B863" t="n">
        <v>116</v>
      </c>
      <c r="C863" t="inlineStr">
        <is>
          <t>Bar Léo - Centro</t>
        </is>
      </c>
      <c r="D863" t="inlineStr">
        <is>
          <t>Ajuste - Cobrança de Taxa de Saque para Terceiros</t>
        </is>
      </c>
      <c r="E863" s="27" t="n">
        <v>45748</v>
      </c>
      <c r="F863" s="27" t="n">
        <v>45748</v>
      </c>
      <c r="G863" t="n">
        <v>-10</v>
      </c>
    </row>
    <row r="864">
      <c r="A864" t="n">
        <v>22778</v>
      </c>
      <c r="B864" t="n">
        <v>116</v>
      </c>
      <c r="C864" t="inlineStr">
        <is>
          <t>Bar Léo - Centro</t>
        </is>
      </c>
      <c r="D864" t="inlineStr">
        <is>
          <t>Cobrança geral - Z0101 - Ref.:8 Smartpos R$20 cada</t>
        </is>
      </c>
      <c r="E864" s="27" t="n">
        <v>45748</v>
      </c>
      <c r="F864" s="27" t="n">
        <v>45748</v>
      </c>
      <c r="G864" t="n">
        <v>-160</v>
      </c>
    </row>
    <row r="865">
      <c r="A865" t="n">
        <v>22777</v>
      </c>
      <c r="B865" t="n">
        <v>116</v>
      </c>
      <c r="C865" t="inlineStr">
        <is>
          <t>Bar Léo - Centro</t>
        </is>
      </c>
      <c r="D865" t="inlineStr">
        <is>
          <t>Cobrança geral - Z0101 - Ref.:2 Pdv's R$20 cada</t>
        </is>
      </c>
      <c r="E865" s="27" t="n">
        <v>45748</v>
      </c>
      <c r="F865" s="27" t="n">
        <v>45748</v>
      </c>
      <c r="G865" t="n">
        <v>-40</v>
      </c>
    </row>
    <row r="866">
      <c r="A866" t="n">
        <v>22776</v>
      </c>
      <c r="B866" t="n">
        <v>116</v>
      </c>
      <c r="C866" t="inlineStr">
        <is>
          <t>Bar Léo - Centro</t>
        </is>
      </c>
      <c r="D866" t="inlineStr">
        <is>
          <t>Cartão de Crédito integrado Zig</t>
        </is>
      </c>
      <c r="E866" s="27" t="n">
        <v>45748</v>
      </c>
      <c r="F866" s="27" t="n">
        <v>45717</v>
      </c>
      <c r="G866" t="n">
        <v>5866.18</v>
      </c>
    </row>
    <row r="867">
      <c r="A867" t="n">
        <v>22775</v>
      </c>
      <c r="B867" t="n">
        <v>116</v>
      </c>
      <c r="C867" t="inlineStr">
        <is>
          <t>Bar Léo - Centro</t>
        </is>
      </c>
      <c r="D867" t="inlineStr">
        <is>
          <t>Taxa de sistema sobre receita de Bar</t>
        </is>
      </c>
      <c r="E867" s="27" t="n">
        <v>45748</v>
      </c>
      <c r="F867" s="27" t="n">
        <v>45747</v>
      </c>
      <c r="G867" t="n">
        <v>-61.05</v>
      </c>
    </row>
    <row r="868">
      <c r="A868" t="n">
        <v>22774</v>
      </c>
      <c r="B868" t="n">
        <v>116</v>
      </c>
      <c r="C868" t="inlineStr">
        <is>
          <t>Bar Léo - Centro</t>
        </is>
      </c>
      <c r="D868" t="inlineStr">
        <is>
          <t>Cartão de Débito integrado Zig</t>
        </is>
      </c>
      <c r="E868" s="27" t="n">
        <v>45748</v>
      </c>
      <c r="F868" s="27" t="n">
        <v>45747</v>
      </c>
      <c r="G868" t="n">
        <v>1678.94</v>
      </c>
    </row>
    <row r="869">
      <c r="A869" t="n">
        <v>22773</v>
      </c>
      <c r="B869" t="n">
        <v>116</v>
      </c>
      <c r="C869" t="inlineStr">
        <is>
          <t>Bar Léo - Centro</t>
        </is>
      </c>
      <c r="D869" t="inlineStr">
        <is>
          <t>Saldo Inicial</t>
        </is>
      </c>
      <c r="E869" s="27" t="n">
        <v>45748</v>
      </c>
      <c r="F869" s="27" t="n">
        <v>45748</v>
      </c>
      <c r="G869" t="n">
        <v>494.3</v>
      </c>
    </row>
    <row r="870">
      <c r="A870" t="n">
        <v>22662</v>
      </c>
      <c r="B870" t="n">
        <v>116</v>
      </c>
      <c r="C870" t="inlineStr">
        <is>
          <t>Bar Léo - Centro</t>
        </is>
      </c>
      <c r="D870" t="inlineStr">
        <is>
          <t>Transações via Pix</t>
        </is>
      </c>
      <c r="E870" s="27" t="n">
        <v>45747</v>
      </c>
      <c r="F870" s="27" t="n">
        <v>45747</v>
      </c>
      <c r="G870" t="n">
        <v>433.25</v>
      </c>
    </row>
    <row r="871">
      <c r="A871" t="n">
        <v>22661</v>
      </c>
      <c r="B871" t="n">
        <v>116</v>
      </c>
      <c r="C871" t="inlineStr">
        <is>
          <t>Bar Léo - Centro</t>
        </is>
      </c>
      <c r="D871" t="inlineStr">
        <is>
          <t>Rebate</t>
        </is>
      </c>
      <c r="E871" s="27" t="n">
        <v>45747</v>
      </c>
      <c r="F871" s="27" t="n">
        <v>45747</v>
      </c>
      <c r="G871" t="n">
        <v>61.05</v>
      </c>
    </row>
    <row r="872">
      <c r="A872" t="n">
        <v>22660</v>
      </c>
      <c r="B872" t="n">
        <v>116</v>
      </c>
      <c r="C872" t="inlineStr">
        <is>
          <t>Bar Léo - Centro</t>
        </is>
      </c>
      <c r="D872" t="inlineStr">
        <is>
          <t>Saque</t>
        </is>
      </c>
      <c r="E872" s="27" t="n">
        <v>45747</v>
      </c>
      <c r="F872" s="27" t="n">
        <v>45747</v>
      </c>
      <c r="G872" t="n">
        <v>-27769.54</v>
      </c>
    </row>
    <row r="873">
      <c r="A873" t="n">
        <v>22659</v>
      </c>
      <c r="B873" t="n">
        <v>116</v>
      </c>
      <c r="C873" t="inlineStr">
        <is>
          <t>Bar Léo - Centro</t>
        </is>
      </c>
      <c r="D873" t="inlineStr">
        <is>
          <t>Ajuste - Cobrança de Taxa de Saque para Terceiros</t>
        </is>
      </c>
      <c r="E873" s="27" t="n">
        <v>45747</v>
      </c>
      <c r="F873" s="27" t="n">
        <v>45747</v>
      </c>
      <c r="G873" t="n">
        <v>-10</v>
      </c>
    </row>
    <row r="874">
      <c r="A874" t="n">
        <v>22658</v>
      </c>
      <c r="B874" t="n">
        <v>116</v>
      </c>
      <c r="C874" t="inlineStr">
        <is>
          <t>Bar Léo - Centro</t>
        </is>
      </c>
      <c r="D874" t="inlineStr">
        <is>
          <t>Cartão de Crédito integrado Zig</t>
        </is>
      </c>
      <c r="E874" s="27" t="n">
        <v>45747</v>
      </c>
      <c r="F874" s="27" t="n">
        <v>45716</v>
      </c>
      <c r="G874" t="n">
        <v>5392.05</v>
      </c>
    </row>
    <row r="875">
      <c r="A875" t="n">
        <v>22657</v>
      </c>
      <c r="B875" t="n">
        <v>116</v>
      </c>
      <c r="C875" t="inlineStr">
        <is>
          <t>Bar Léo - Centro</t>
        </is>
      </c>
      <c r="D875" t="inlineStr">
        <is>
          <t>Saldo Inicial</t>
        </is>
      </c>
      <c r="E875" s="27" t="n">
        <v>45747</v>
      </c>
      <c r="F875" s="27" t="n">
        <v>45747</v>
      </c>
      <c r="G875" t="n">
        <v>22387.49</v>
      </c>
    </row>
    <row r="876">
      <c r="A876" t="n">
        <v>22543</v>
      </c>
      <c r="B876" t="n">
        <v>116</v>
      </c>
      <c r="C876" t="inlineStr">
        <is>
          <t>Bar Léo - Centro</t>
        </is>
      </c>
      <c r="D876" t="inlineStr">
        <is>
          <t>Cartão de Débito integrado Zig</t>
        </is>
      </c>
      <c r="E876" s="27" t="n">
        <v>45746</v>
      </c>
      <c r="F876" s="27" t="n">
        <v>45745</v>
      </c>
      <c r="G876" t="n">
        <v>4701.06</v>
      </c>
    </row>
    <row r="877">
      <c r="A877" t="n">
        <v>22542</v>
      </c>
      <c r="B877" t="n">
        <v>116</v>
      </c>
      <c r="C877" t="inlineStr">
        <is>
          <t>Bar Léo - Centro</t>
        </is>
      </c>
      <c r="D877" t="inlineStr">
        <is>
          <t>Saldo Inicial</t>
        </is>
      </c>
      <c r="E877" s="27" t="n">
        <v>45746</v>
      </c>
      <c r="F877" s="27" t="n">
        <v>45746</v>
      </c>
      <c r="G877" t="n">
        <v>11521.75</v>
      </c>
    </row>
    <row r="878">
      <c r="A878" t="n">
        <v>22544</v>
      </c>
      <c r="B878" t="n">
        <v>116</v>
      </c>
      <c r="C878" t="inlineStr">
        <is>
          <t>Bar Léo - Centro</t>
        </is>
      </c>
      <c r="D878" t="inlineStr">
        <is>
          <t>Taxa Sobre Sobra de recarga</t>
        </is>
      </c>
      <c r="E878" s="27" t="n">
        <v>45746</v>
      </c>
      <c r="F878" s="27" t="n">
        <v>45745</v>
      </c>
      <c r="G878" t="n">
        <v>15.25</v>
      </c>
    </row>
    <row r="879">
      <c r="A879" t="n">
        <v>22545</v>
      </c>
      <c r="B879" t="n">
        <v>116</v>
      </c>
      <c r="C879" t="inlineStr">
        <is>
          <t>Bar Léo - Centro</t>
        </is>
      </c>
      <c r="D879" t="inlineStr">
        <is>
          <t>Taxa de sistema sobre receita de Bar</t>
        </is>
      </c>
      <c r="E879" s="27" t="n">
        <v>45746</v>
      </c>
      <c r="F879" s="27" t="n">
        <v>45745</v>
      </c>
      <c r="G879" t="n">
        <v>-165.42</v>
      </c>
    </row>
    <row r="880">
      <c r="A880" t="n">
        <v>22546</v>
      </c>
      <c r="B880" t="n">
        <v>116</v>
      </c>
      <c r="C880" t="inlineStr">
        <is>
          <t>Bar Léo - Centro</t>
        </is>
      </c>
      <c r="D880" t="inlineStr">
        <is>
          <t>Cartão de Crédito integrado Zig</t>
        </is>
      </c>
      <c r="E880" s="27" t="n">
        <v>45746</v>
      </c>
      <c r="F880" s="27" t="n">
        <v>45715</v>
      </c>
      <c r="G880" t="n">
        <v>6314.85</v>
      </c>
    </row>
    <row r="881">
      <c r="A881" t="n">
        <v>22445</v>
      </c>
      <c r="B881" t="n">
        <v>116</v>
      </c>
      <c r="C881" t="inlineStr">
        <is>
          <t>Bar Léo - Centro</t>
        </is>
      </c>
      <c r="D881" t="inlineStr">
        <is>
          <t>Transações via Pix</t>
        </is>
      </c>
      <c r="E881" s="27" t="n">
        <v>45745</v>
      </c>
      <c r="F881" s="27" t="n">
        <v>45745</v>
      </c>
      <c r="G881" t="n">
        <v>529.22</v>
      </c>
    </row>
    <row r="882">
      <c r="A882" t="n">
        <v>22444</v>
      </c>
      <c r="B882" t="n">
        <v>116</v>
      </c>
      <c r="C882" t="inlineStr">
        <is>
          <t>Bar Léo - Centro</t>
        </is>
      </c>
      <c r="D882" t="inlineStr">
        <is>
          <t>Rebate</t>
        </is>
      </c>
      <c r="E882" s="27" t="n">
        <v>45745</v>
      </c>
      <c r="F882" s="27" t="n">
        <v>45745</v>
      </c>
      <c r="G882" t="n">
        <v>165.42</v>
      </c>
    </row>
    <row r="883">
      <c r="A883" t="n">
        <v>22439</v>
      </c>
      <c r="B883" t="n">
        <v>116</v>
      </c>
      <c r="C883" t="inlineStr">
        <is>
          <t>Bar Léo - Centro</t>
        </is>
      </c>
      <c r="D883" t="inlineStr">
        <is>
          <t>Saldo Inicial</t>
        </is>
      </c>
      <c r="E883" s="27" t="n">
        <v>45745</v>
      </c>
      <c r="F883" s="27" t="n">
        <v>45745</v>
      </c>
      <c r="G883" t="n">
        <v>605.88</v>
      </c>
    </row>
    <row r="884">
      <c r="A884" t="n">
        <v>22440</v>
      </c>
      <c r="B884" t="n">
        <v>116</v>
      </c>
      <c r="C884" t="inlineStr">
        <is>
          <t>Bar Léo - Centro</t>
        </is>
      </c>
      <c r="D884" t="inlineStr">
        <is>
          <t>Cartão de Débito integrado Zig</t>
        </is>
      </c>
      <c r="E884" s="27" t="n">
        <v>45745</v>
      </c>
      <c r="F884" s="27" t="n">
        <v>45744</v>
      </c>
      <c r="G884" t="n">
        <v>3924.98</v>
      </c>
    </row>
    <row r="885">
      <c r="A885" t="n">
        <v>22441</v>
      </c>
      <c r="B885" t="n">
        <v>116</v>
      </c>
      <c r="C885" t="inlineStr">
        <is>
          <t>Bar Léo - Centro</t>
        </is>
      </c>
      <c r="D885" t="inlineStr">
        <is>
          <t>Taxa Sobre Sobra de recarga</t>
        </is>
      </c>
      <c r="E885" s="27" t="n">
        <v>45745</v>
      </c>
      <c r="F885" s="27" t="n">
        <v>45744</v>
      </c>
      <c r="G885" t="n">
        <v>29.58</v>
      </c>
    </row>
    <row r="886">
      <c r="A886" t="n">
        <v>22442</v>
      </c>
      <c r="B886" t="n">
        <v>116</v>
      </c>
      <c r="C886" t="inlineStr">
        <is>
          <t>Bar Léo - Centro</t>
        </is>
      </c>
      <c r="D886" t="inlineStr">
        <is>
          <t>Taxa de sistema sobre receita de Bar</t>
        </is>
      </c>
      <c r="E886" s="27" t="n">
        <v>45745</v>
      </c>
      <c r="F886" s="27" t="n">
        <v>45744</v>
      </c>
      <c r="G886" t="n">
        <v>-99.3</v>
      </c>
    </row>
    <row r="887">
      <c r="A887" t="n">
        <v>22443</v>
      </c>
      <c r="B887" t="n">
        <v>116</v>
      </c>
      <c r="C887" t="inlineStr">
        <is>
          <t>Bar Léo - Centro</t>
        </is>
      </c>
      <c r="D887" t="inlineStr">
        <is>
          <t>Cartão de Crédito integrado Zig</t>
        </is>
      </c>
      <c r="E887" s="27" t="n">
        <v>45745</v>
      </c>
      <c r="F887" s="27" t="n">
        <v>45714</v>
      </c>
      <c r="G887" t="n">
        <v>6365.97</v>
      </c>
    </row>
    <row r="888">
      <c r="A888" t="n">
        <v>22297</v>
      </c>
      <c r="B888" t="n">
        <v>116</v>
      </c>
      <c r="C888" t="inlineStr">
        <is>
          <t>Bar Léo - Centro</t>
        </is>
      </c>
      <c r="D888" t="inlineStr">
        <is>
          <t>Saldo Inicial</t>
        </is>
      </c>
      <c r="E888" s="27" t="n">
        <v>45744</v>
      </c>
      <c r="F888" s="27" t="n">
        <v>45744</v>
      </c>
      <c r="G888" t="n">
        <v>388.43</v>
      </c>
    </row>
    <row r="889">
      <c r="A889" t="n">
        <v>22305</v>
      </c>
      <c r="B889" t="n">
        <v>116</v>
      </c>
      <c r="C889" t="inlineStr">
        <is>
          <t>Bar Léo - Centro</t>
        </is>
      </c>
      <c r="D889" t="inlineStr">
        <is>
          <t>Transações via Pix</t>
        </is>
      </c>
      <c r="E889" s="27" t="n">
        <v>45744</v>
      </c>
      <c r="F889" s="27" t="n">
        <v>45744</v>
      </c>
      <c r="G889" t="n">
        <v>506.58</v>
      </c>
    </row>
    <row r="890">
      <c r="A890" t="n">
        <v>22304</v>
      </c>
      <c r="B890" t="n">
        <v>116</v>
      </c>
      <c r="C890" t="inlineStr">
        <is>
          <t>Bar Léo - Centro</t>
        </is>
      </c>
      <c r="D890" t="inlineStr">
        <is>
          <t>Rebate</t>
        </is>
      </c>
      <c r="E890" s="27" t="n">
        <v>45744</v>
      </c>
      <c r="F890" s="27" t="n">
        <v>45744</v>
      </c>
      <c r="G890" t="n">
        <v>99.3</v>
      </c>
    </row>
    <row r="891">
      <c r="A891" t="n">
        <v>22303</v>
      </c>
      <c r="B891" t="n">
        <v>116</v>
      </c>
      <c r="C891" t="inlineStr">
        <is>
          <t>Bar Léo - Centro</t>
        </is>
      </c>
      <c r="D891" t="inlineStr">
        <is>
          <t>Saque</t>
        </is>
      </c>
      <c r="E891" s="27" t="n">
        <v>45744</v>
      </c>
      <c r="F891" s="27" t="n">
        <v>45744</v>
      </c>
      <c r="G891" t="n">
        <v>-9215.83</v>
      </c>
    </row>
    <row r="892">
      <c r="A892" t="n">
        <v>22302</v>
      </c>
      <c r="B892" t="n">
        <v>116</v>
      </c>
      <c r="C892" t="inlineStr">
        <is>
          <t>Bar Léo - Centro</t>
        </is>
      </c>
      <c r="D892" t="inlineStr">
        <is>
          <t>Ajuste - Cobrança de Taxa de Saque para Terceiros</t>
        </is>
      </c>
      <c r="E892" s="27" t="n">
        <v>45744</v>
      </c>
      <c r="F892" s="27" t="n">
        <v>45744</v>
      </c>
      <c r="G892" t="n">
        <v>-10</v>
      </c>
    </row>
    <row r="893">
      <c r="A893" t="n">
        <v>22301</v>
      </c>
      <c r="B893" t="n">
        <v>116</v>
      </c>
      <c r="C893" t="inlineStr">
        <is>
          <t>Bar Léo - Centro</t>
        </is>
      </c>
      <c r="D893" t="inlineStr">
        <is>
          <t>Cartão de Crédito integrado Zig</t>
        </is>
      </c>
      <c r="E893" s="27" t="n">
        <v>45744</v>
      </c>
      <c r="F893" s="27" t="n">
        <v>45713</v>
      </c>
      <c r="G893" t="n">
        <v>5205.83</v>
      </c>
    </row>
    <row r="894">
      <c r="A894" t="n">
        <v>22300</v>
      </c>
      <c r="B894" t="n">
        <v>116</v>
      </c>
      <c r="C894" t="inlineStr">
        <is>
          <t>Bar Léo - Centro</t>
        </is>
      </c>
      <c r="D894" t="inlineStr">
        <is>
          <t>Taxa de sistema sobre receita de Bar</t>
        </is>
      </c>
      <c r="E894" s="27" t="n">
        <v>45744</v>
      </c>
      <c r="F894" s="27" t="n">
        <v>45743</v>
      </c>
      <c r="G894" t="n">
        <v>-85.83</v>
      </c>
    </row>
    <row r="895">
      <c r="A895" t="n">
        <v>22299</v>
      </c>
      <c r="B895" t="n">
        <v>116</v>
      </c>
      <c r="C895" t="inlineStr">
        <is>
          <t>Bar Léo - Centro</t>
        </is>
      </c>
      <c r="D895" t="inlineStr">
        <is>
          <t>Taxa Sobre Sobra de recarga</t>
        </is>
      </c>
      <c r="E895" s="27" t="n">
        <v>45744</v>
      </c>
      <c r="F895" s="27" t="n">
        <v>45743</v>
      </c>
      <c r="G895" t="n">
        <v>52.76</v>
      </c>
    </row>
    <row r="896">
      <c r="A896" t="n">
        <v>22298</v>
      </c>
      <c r="B896" t="n">
        <v>116</v>
      </c>
      <c r="C896" t="inlineStr">
        <is>
          <t>Bar Léo - Centro</t>
        </is>
      </c>
      <c r="D896" t="inlineStr">
        <is>
          <t>Cartão de Débito integrado Zig</t>
        </is>
      </c>
      <c r="E896" s="27" t="n">
        <v>45744</v>
      </c>
      <c r="F896" s="27" t="n">
        <v>45743</v>
      </c>
      <c r="G896" t="n">
        <v>3664.64</v>
      </c>
    </row>
    <row r="897">
      <c r="A897" t="n">
        <v>22164</v>
      </c>
      <c r="B897" t="n">
        <v>116</v>
      </c>
      <c r="C897" t="inlineStr">
        <is>
          <t>Bar Léo - Centro</t>
        </is>
      </c>
      <c r="D897" t="inlineStr">
        <is>
          <t>Transações via Pix</t>
        </is>
      </c>
      <c r="E897" s="27" t="n">
        <v>45743</v>
      </c>
      <c r="F897" s="27" t="n">
        <v>45743</v>
      </c>
      <c r="G897" t="n">
        <v>380.46</v>
      </c>
    </row>
    <row r="898">
      <c r="A898" t="n">
        <v>22163</v>
      </c>
      <c r="B898" t="n">
        <v>116</v>
      </c>
      <c r="C898" t="inlineStr">
        <is>
          <t>Bar Léo - Centro</t>
        </is>
      </c>
      <c r="D898" t="inlineStr">
        <is>
          <t>Rebate</t>
        </is>
      </c>
      <c r="E898" s="27" t="n">
        <v>45743</v>
      </c>
      <c r="F898" s="27" t="n">
        <v>45743</v>
      </c>
      <c r="G898" t="n">
        <v>7.97</v>
      </c>
    </row>
    <row r="899">
      <c r="A899" t="n">
        <v>22162</v>
      </c>
      <c r="B899" t="n">
        <v>116</v>
      </c>
      <c r="C899" t="inlineStr">
        <is>
          <t>Bar Léo - Centro</t>
        </is>
      </c>
      <c r="D899" t="inlineStr">
        <is>
          <t>Saque</t>
        </is>
      </c>
      <c r="E899" s="27" t="n">
        <v>45743</v>
      </c>
      <c r="F899" s="27" t="n">
        <v>45743</v>
      </c>
      <c r="G899" t="n">
        <v>-8649.18</v>
      </c>
    </row>
    <row r="900">
      <c r="A900" t="n">
        <v>22160</v>
      </c>
      <c r="B900" t="n">
        <v>116</v>
      </c>
      <c r="C900" t="inlineStr">
        <is>
          <t>Bar Léo - Centro</t>
        </is>
      </c>
      <c r="D900" t="inlineStr">
        <is>
          <t>Cartão de Crédito integrado Zig</t>
        </is>
      </c>
      <c r="E900" s="27" t="n">
        <v>45743</v>
      </c>
      <c r="F900" s="27" t="n">
        <v>45712</v>
      </c>
      <c r="G900" t="n">
        <v>3423.01</v>
      </c>
    </row>
    <row r="901">
      <c r="A901" t="n">
        <v>22159</v>
      </c>
      <c r="B901" t="n">
        <v>116</v>
      </c>
      <c r="C901" t="inlineStr">
        <is>
          <t>Bar Léo - Centro</t>
        </is>
      </c>
      <c r="D901" t="inlineStr">
        <is>
          <t>Taxa de sistema sobre receita de Bar</t>
        </is>
      </c>
      <c r="E901" s="27" t="n">
        <v>45743</v>
      </c>
      <c r="F901" s="27" t="n">
        <v>45742</v>
      </c>
      <c r="G901" t="n">
        <v>-103.98</v>
      </c>
    </row>
    <row r="902">
      <c r="A902" t="n">
        <v>22158</v>
      </c>
      <c r="B902" t="n">
        <v>116</v>
      </c>
      <c r="C902" t="inlineStr">
        <is>
          <t>Bar Léo - Centro</t>
        </is>
      </c>
      <c r="D902" t="inlineStr">
        <is>
          <t>Cartão de Débito integrado Zig</t>
        </is>
      </c>
      <c r="E902" s="27" t="n">
        <v>45743</v>
      </c>
      <c r="F902" s="27" t="n">
        <v>45742</v>
      </c>
      <c r="G902" t="n">
        <v>4693.5</v>
      </c>
    </row>
    <row r="903">
      <c r="A903" t="n">
        <v>22157</v>
      </c>
      <c r="B903" t="n">
        <v>116</v>
      </c>
      <c r="C903" t="inlineStr">
        <is>
          <t>Bar Léo - Centro</t>
        </is>
      </c>
      <c r="D903" t="inlineStr">
        <is>
          <t>Saldo Inicial</t>
        </is>
      </c>
      <c r="E903" s="27" t="n">
        <v>45743</v>
      </c>
      <c r="F903" s="27" t="n">
        <v>45743</v>
      </c>
      <c r="G903" t="n">
        <v>646.65</v>
      </c>
    </row>
    <row r="904">
      <c r="A904" t="n">
        <v>22161</v>
      </c>
      <c r="B904" t="n">
        <v>116</v>
      </c>
      <c r="C904" t="inlineStr">
        <is>
          <t>Bar Léo - Centro</t>
        </is>
      </c>
      <c r="D904" t="inlineStr">
        <is>
          <t>Ajuste - Cobrança de Taxa de Saque para Terceiros</t>
        </is>
      </c>
      <c r="E904" s="27" t="n">
        <v>45743</v>
      </c>
      <c r="F904" s="27" t="n">
        <v>45743</v>
      </c>
      <c r="G904" t="n">
        <v>-10</v>
      </c>
    </row>
    <row r="905">
      <c r="A905" t="n">
        <v>22056</v>
      </c>
      <c r="B905" t="n">
        <v>116</v>
      </c>
      <c r="C905" t="inlineStr">
        <is>
          <t>Bar Léo - Centro</t>
        </is>
      </c>
      <c r="D905" t="inlineStr">
        <is>
          <t>Taxa de sistema sobre receita de Bar</t>
        </is>
      </c>
      <c r="E905" s="27" t="n">
        <v>45742</v>
      </c>
      <c r="F905" s="27" t="n">
        <v>45741</v>
      </c>
      <c r="G905" t="n">
        <v>-83.97</v>
      </c>
    </row>
    <row r="906">
      <c r="A906" t="n">
        <v>22055</v>
      </c>
      <c r="B906" t="n">
        <v>116</v>
      </c>
      <c r="C906" t="inlineStr">
        <is>
          <t>Bar Léo - Centro</t>
        </is>
      </c>
      <c r="D906" t="inlineStr">
        <is>
          <t>Cartão de Débito integrado Zig</t>
        </is>
      </c>
      <c r="E906" s="27" t="n">
        <v>45742</v>
      </c>
      <c r="F906" s="27" t="n">
        <v>45741</v>
      </c>
      <c r="G906" t="n">
        <v>2664.1</v>
      </c>
    </row>
    <row r="907">
      <c r="A907" t="n">
        <v>22057</v>
      </c>
      <c r="B907" t="n">
        <v>116</v>
      </c>
      <c r="C907" t="inlineStr">
        <is>
          <t>Bar Léo - Centro</t>
        </is>
      </c>
      <c r="D907" t="inlineStr">
        <is>
          <t>Ajuste - Cobrança de Taxa de Saque para Terceiros</t>
        </is>
      </c>
      <c r="E907" s="27" t="n">
        <v>45742</v>
      </c>
      <c r="F907" s="27" t="n">
        <v>45742</v>
      </c>
      <c r="G907" t="n">
        <v>-10</v>
      </c>
    </row>
    <row r="908">
      <c r="A908" t="n">
        <v>22058</v>
      </c>
      <c r="B908" t="n">
        <v>116</v>
      </c>
      <c r="C908" t="inlineStr">
        <is>
          <t>Bar Léo - Centro</t>
        </is>
      </c>
      <c r="D908" t="inlineStr">
        <is>
          <t>Saque</t>
        </is>
      </c>
      <c r="E908" s="27" t="n">
        <v>45742</v>
      </c>
      <c r="F908" s="27" t="n">
        <v>45742</v>
      </c>
      <c r="G908" t="n">
        <v>-3207.81</v>
      </c>
    </row>
    <row r="909">
      <c r="A909" t="n">
        <v>22059</v>
      </c>
      <c r="B909" t="n">
        <v>116</v>
      </c>
      <c r="C909" t="inlineStr">
        <is>
          <t>Bar Léo - Centro</t>
        </is>
      </c>
      <c r="D909" t="inlineStr">
        <is>
          <t>Ajuste - Z0201 - Ref. problemas de Tela  PBA1234771158</t>
        </is>
      </c>
      <c r="E909" s="27" t="n">
        <v>45742</v>
      </c>
      <c r="F909" s="27" t="n">
        <v>45735</v>
      </c>
      <c r="G909" t="n">
        <v>-240</v>
      </c>
    </row>
    <row r="910">
      <c r="A910" t="n">
        <v>22054</v>
      </c>
      <c r="B910" t="n">
        <v>116</v>
      </c>
      <c r="C910" t="inlineStr">
        <is>
          <t>Bar Léo - Centro</t>
        </is>
      </c>
      <c r="D910" t="inlineStr">
        <is>
          <t>Saldo Inicial</t>
        </is>
      </c>
      <c r="E910" s="27" t="n">
        <v>45742</v>
      </c>
      <c r="F910" s="27" t="n">
        <v>45742</v>
      </c>
      <c r="G910" t="n">
        <v>637.6799999999999</v>
      </c>
    </row>
    <row r="911">
      <c r="A911" t="n">
        <v>22060</v>
      </c>
      <c r="B911" t="n">
        <v>116</v>
      </c>
      <c r="C911" t="inlineStr">
        <is>
          <t>Bar Léo - Centro</t>
        </is>
      </c>
      <c r="D911" t="inlineStr">
        <is>
          <t>Transações via Pix</t>
        </is>
      </c>
      <c r="E911" s="27" t="n">
        <v>45742</v>
      </c>
      <c r="F911" s="27" t="n">
        <v>45742</v>
      </c>
      <c r="G911" t="n">
        <v>886.65</v>
      </c>
    </row>
    <row r="912">
      <c r="A912" t="n">
        <v>21953</v>
      </c>
      <c r="B912" t="n">
        <v>116</v>
      </c>
      <c r="C912" t="inlineStr">
        <is>
          <t>Bar Léo - Centro</t>
        </is>
      </c>
      <c r="D912" t="inlineStr">
        <is>
          <t>Saldo Inicial</t>
        </is>
      </c>
      <c r="E912" s="27" t="n">
        <v>45741</v>
      </c>
      <c r="F912" s="27" t="n">
        <v>45741</v>
      </c>
      <c r="G912" t="n">
        <v>448.56</v>
      </c>
    </row>
    <row r="913">
      <c r="A913" t="n">
        <v>21955</v>
      </c>
      <c r="B913" t="n">
        <v>116</v>
      </c>
      <c r="C913" t="inlineStr">
        <is>
          <t>Bar Léo - Centro</t>
        </is>
      </c>
      <c r="D913" t="inlineStr">
        <is>
          <t>Taxa de sistema sobre receita de Bar</t>
        </is>
      </c>
      <c r="E913" s="27" t="n">
        <v>45741</v>
      </c>
      <c r="F913" s="27" t="n">
        <v>45740</v>
      </c>
      <c r="G913" t="n">
        <v>-55.01</v>
      </c>
    </row>
    <row r="914">
      <c r="A914" t="n">
        <v>21956</v>
      </c>
      <c r="B914" t="n">
        <v>116</v>
      </c>
      <c r="C914" t="inlineStr">
        <is>
          <t>Bar Léo - Centro</t>
        </is>
      </c>
      <c r="D914" t="inlineStr">
        <is>
          <t>Cartão de Crédito integrado Zig</t>
        </is>
      </c>
      <c r="E914" s="27" t="n">
        <v>45741</v>
      </c>
      <c r="F914" s="27" t="n">
        <v>45710</v>
      </c>
      <c r="G914" t="n">
        <v>11883</v>
      </c>
    </row>
    <row r="915">
      <c r="A915" t="n">
        <v>21957</v>
      </c>
      <c r="B915" t="n">
        <v>116</v>
      </c>
      <c r="C915" t="inlineStr">
        <is>
          <t>Bar Léo - Centro</t>
        </is>
      </c>
      <c r="D915" t="inlineStr">
        <is>
          <t>Ajuste - Cobrança de Taxa de Saque para Terceiros</t>
        </is>
      </c>
      <c r="E915" s="27" t="n">
        <v>45741</v>
      </c>
      <c r="F915" s="27" t="n">
        <v>45741</v>
      </c>
      <c r="G915" t="n">
        <v>-10</v>
      </c>
    </row>
    <row r="916">
      <c r="A916" t="n">
        <v>21959</v>
      </c>
      <c r="B916" t="n">
        <v>116</v>
      </c>
      <c r="C916" t="inlineStr">
        <is>
          <t>Bar Léo - Centro</t>
        </is>
      </c>
      <c r="D916" t="inlineStr">
        <is>
          <t>Transações via Pix</t>
        </is>
      </c>
      <c r="E916" s="27" t="n">
        <v>45741</v>
      </c>
      <c r="F916" s="27" t="n">
        <v>45741</v>
      </c>
      <c r="G916" t="n">
        <v>637.6799999999999</v>
      </c>
    </row>
    <row r="917">
      <c r="A917" t="n">
        <v>21958</v>
      </c>
      <c r="B917" t="n">
        <v>116</v>
      </c>
      <c r="C917" t="inlineStr">
        <is>
          <t>Bar Léo - Centro</t>
        </is>
      </c>
      <c r="D917" t="inlineStr">
        <is>
          <t>Saque</t>
        </is>
      </c>
      <c r="E917" s="27" t="n">
        <v>45741</v>
      </c>
      <c r="F917" s="27" t="n">
        <v>45741</v>
      </c>
      <c r="G917" t="n">
        <v>-14435.18</v>
      </c>
    </row>
    <row r="918">
      <c r="A918" t="n">
        <v>21954</v>
      </c>
      <c r="B918" t="n">
        <v>116</v>
      </c>
      <c r="C918" t="inlineStr">
        <is>
          <t>Bar Léo - Centro</t>
        </is>
      </c>
      <c r="D918" t="inlineStr">
        <is>
          <t>Cartão de Débito integrado Zig</t>
        </is>
      </c>
      <c r="E918" s="27" t="n">
        <v>45741</v>
      </c>
      <c r="F918" s="27" t="n">
        <v>45740</v>
      </c>
      <c r="G918" t="n">
        <v>2168.63</v>
      </c>
    </row>
    <row r="919">
      <c r="A919" t="n">
        <v>21858</v>
      </c>
      <c r="B919" t="n">
        <v>116</v>
      </c>
      <c r="C919" t="inlineStr">
        <is>
          <t>Bar Léo - Centro</t>
        </is>
      </c>
      <c r="D919" t="inlineStr">
        <is>
          <t>Transações via Pix</t>
        </is>
      </c>
      <c r="E919" s="27" t="n">
        <v>45740</v>
      </c>
      <c r="F919" s="27" t="n">
        <v>45740</v>
      </c>
      <c r="G919" t="n">
        <v>448.56</v>
      </c>
    </row>
    <row r="920">
      <c r="A920" t="n">
        <v>21854</v>
      </c>
      <c r="B920" t="n">
        <v>116</v>
      </c>
      <c r="C920" t="inlineStr">
        <is>
          <t>Bar Léo - Centro</t>
        </is>
      </c>
      <c r="D920" t="inlineStr">
        <is>
          <t>Saldo Inicial</t>
        </is>
      </c>
      <c r="E920" s="27" t="n">
        <v>45740</v>
      </c>
      <c r="F920" s="27" t="n">
        <v>45740</v>
      </c>
      <c r="G920" t="n">
        <v>33261.95</v>
      </c>
    </row>
    <row r="921">
      <c r="A921" t="n">
        <v>21855</v>
      </c>
      <c r="B921" t="n">
        <v>116</v>
      </c>
      <c r="C921" t="inlineStr">
        <is>
          <t>Bar Léo - Centro</t>
        </is>
      </c>
      <c r="D921" t="inlineStr">
        <is>
          <t>Cartão de Crédito integrado Zig</t>
        </is>
      </c>
      <c r="E921" s="27" t="n">
        <v>45740</v>
      </c>
      <c r="F921" s="27" t="n">
        <v>45709</v>
      </c>
      <c r="G921" t="n">
        <v>5850.8</v>
      </c>
    </row>
    <row r="922">
      <c r="A922" t="n">
        <v>21856</v>
      </c>
      <c r="B922" t="n">
        <v>116</v>
      </c>
      <c r="C922" t="inlineStr">
        <is>
          <t>Bar Léo - Centro</t>
        </is>
      </c>
      <c r="D922" t="inlineStr">
        <is>
          <t>Ajuste - Cobrança de Taxa de Saque para Terceiros</t>
        </is>
      </c>
      <c r="E922" s="27" t="n">
        <v>45740</v>
      </c>
      <c r="F922" s="27" t="n">
        <v>45740</v>
      </c>
      <c r="G922" t="n">
        <v>-10</v>
      </c>
    </row>
    <row r="923">
      <c r="A923" t="n">
        <v>21857</v>
      </c>
      <c r="B923" t="n">
        <v>116</v>
      </c>
      <c r="C923" t="inlineStr">
        <is>
          <t>Bar Léo - Centro</t>
        </is>
      </c>
      <c r="D923" t="inlineStr">
        <is>
          <t>Saque</t>
        </is>
      </c>
      <c r="E923" s="27" t="n">
        <v>45740</v>
      </c>
      <c r="F923" s="27" t="n">
        <v>45740</v>
      </c>
      <c r="G923" t="n">
        <v>-39102.75</v>
      </c>
    </row>
    <row r="924">
      <c r="A924" t="n">
        <v>21740</v>
      </c>
      <c r="B924" t="n">
        <v>116</v>
      </c>
      <c r="C924" t="inlineStr">
        <is>
          <t>Bar Léo - Centro</t>
        </is>
      </c>
      <c r="D924" t="inlineStr">
        <is>
          <t>Cartão de Crédito integrado Zig</t>
        </is>
      </c>
      <c r="E924" s="27" t="n">
        <v>45739</v>
      </c>
      <c r="F924" s="27" t="n">
        <v>45708</v>
      </c>
      <c r="G924" t="n">
        <v>5198.29</v>
      </c>
    </row>
    <row r="925">
      <c r="A925" t="n">
        <v>21737</v>
      </c>
      <c r="B925" t="n">
        <v>116</v>
      </c>
      <c r="C925" t="inlineStr">
        <is>
          <t>Bar Léo - Centro</t>
        </is>
      </c>
      <c r="D925" t="inlineStr">
        <is>
          <t>Saldo Inicial</t>
        </is>
      </c>
      <c r="E925" s="27" t="n">
        <v>45739</v>
      </c>
      <c r="F925" s="27" t="n">
        <v>45739</v>
      </c>
      <c r="G925" t="n">
        <v>21864.89</v>
      </c>
    </row>
    <row r="926">
      <c r="A926" t="n">
        <v>21738</v>
      </c>
      <c r="B926" t="n">
        <v>116</v>
      </c>
      <c r="C926" t="inlineStr">
        <is>
          <t>Bar Léo - Centro</t>
        </is>
      </c>
      <c r="D926" t="inlineStr">
        <is>
          <t>Cartão de Débito integrado Zig</t>
        </is>
      </c>
      <c r="E926" s="27" t="n">
        <v>45739</v>
      </c>
      <c r="F926" s="27" t="n">
        <v>45738</v>
      </c>
      <c r="G926" t="n">
        <v>6352.85</v>
      </c>
    </row>
    <row r="927">
      <c r="A927" t="n">
        <v>21739</v>
      </c>
      <c r="B927" t="n">
        <v>116</v>
      </c>
      <c r="C927" t="inlineStr">
        <is>
          <t>Bar Léo - Centro</t>
        </is>
      </c>
      <c r="D927" t="inlineStr">
        <is>
          <t>Taxa de sistema sobre receita de Bar</t>
        </is>
      </c>
      <c r="E927" s="27" t="n">
        <v>45739</v>
      </c>
      <c r="F927" s="27" t="n">
        <v>45738</v>
      </c>
      <c r="G927" t="n">
        <v>-154.08</v>
      </c>
    </row>
    <row r="928">
      <c r="A928" t="n">
        <v>21648</v>
      </c>
      <c r="B928" t="n">
        <v>116</v>
      </c>
      <c r="C928" t="inlineStr">
        <is>
          <t>Bar Léo - Centro</t>
        </is>
      </c>
      <c r="D928" t="inlineStr">
        <is>
          <t>Transações via Pix</t>
        </is>
      </c>
      <c r="E928" s="27" t="n">
        <v>45738</v>
      </c>
      <c r="F928" s="27" t="n">
        <v>45738</v>
      </c>
      <c r="G928" t="n">
        <v>1515.67</v>
      </c>
    </row>
    <row r="929">
      <c r="A929" t="n">
        <v>21647</v>
      </c>
      <c r="B929" t="n">
        <v>116</v>
      </c>
      <c r="C929" t="inlineStr">
        <is>
          <t>Bar Léo - Centro</t>
        </is>
      </c>
      <c r="D929" t="inlineStr">
        <is>
          <t>Cartão de Crédito integrado Zig</t>
        </is>
      </c>
      <c r="E929" s="27" t="n">
        <v>45738</v>
      </c>
      <c r="F929" s="27" t="n">
        <v>45707</v>
      </c>
      <c r="G929" t="n">
        <v>5913.84</v>
      </c>
    </row>
    <row r="930">
      <c r="A930" t="n">
        <v>21646</v>
      </c>
      <c r="B930" t="n">
        <v>116</v>
      </c>
      <c r="C930" t="inlineStr">
        <is>
          <t>Bar Léo - Centro</t>
        </is>
      </c>
      <c r="D930" t="inlineStr">
        <is>
          <t>Taxa de sistema sobre receita de Bar</t>
        </is>
      </c>
      <c r="E930" s="27" t="n">
        <v>45738</v>
      </c>
      <c r="F930" s="27" t="n">
        <v>45737</v>
      </c>
      <c r="G930" t="n">
        <v>-145.02</v>
      </c>
    </row>
    <row r="931">
      <c r="A931" t="n">
        <v>21645</v>
      </c>
      <c r="B931" t="n">
        <v>116</v>
      </c>
      <c r="C931" t="inlineStr">
        <is>
          <t>Bar Léo - Centro</t>
        </is>
      </c>
      <c r="D931" t="inlineStr">
        <is>
          <t>Cartão de Débito integrado Zig</t>
        </is>
      </c>
      <c r="E931" s="27" t="n">
        <v>45738</v>
      </c>
      <c r="F931" s="27" t="n">
        <v>45737</v>
      </c>
      <c r="G931" t="n">
        <v>5805.78</v>
      </c>
    </row>
    <row r="932">
      <c r="A932" t="n">
        <v>21644</v>
      </c>
      <c r="B932" t="n">
        <v>116</v>
      </c>
      <c r="C932" t="inlineStr">
        <is>
          <t>Bar Léo - Centro</t>
        </is>
      </c>
      <c r="D932" t="inlineStr">
        <is>
          <t>Saldo Inicial</t>
        </is>
      </c>
      <c r="E932" s="27" t="n">
        <v>45738</v>
      </c>
      <c r="F932" s="27" t="n">
        <v>45738</v>
      </c>
      <c r="G932" t="n">
        <v>8774.620000000001</v>
      </c>
    </row>
    <row r="933">
      <c r="A933" t="n">
        <v>21547</v>
      </c>
      <c r="B933" t="n">
        <v>116</v>
      </c>
      <c r="C933" t="inlineStr">
        <is>
          <t>Bar Léo - Centro</t>
        </is>
      </c>
      <c r="D933" t="inlineStr">
        <is>
          <t>Ajuste - Cobrança de Taxa de Saque para Terceiros</t>
        </is>
      </c>
      <c r="E933" s="27" t="n">
        <v>45737</v>
      </c>
      <c r="F933" s="27" t="n">
        <v>45737</v>
      </c>
      <c r="G933" t="n">
        <v>10</v>
      </c>
    </row>
    <row r="934">
      <c r="A934" t="n">
        <v>21546</v>
      </c>
      <c r="B934" t="n">
        <v>116</v>
      </c>
      <c r="C934" t="inlineStr">
        <is>
          <t>Bar Léo - Centro</t>
        </is>
      </c>
      <c r="D934" t="inlineStr">
        <is>
          <t>Transações via Pix</t>
        </is>
      </c>
      <c r="E934" s="27" t="n">
        <v>45737</v>
      </c>
      <c r="F934" s="27" t="n">
        <v>45737</v>
      </c>
      <c r="G934" t="n">
        <v>808.1900000000001</v>
      </c>
    </row>
    <row r="935">
      <c r="A935" t="n">
        <v>21545</v>
      </c>
      <c r="B935" t="n">
        <v>116</v>
      </c>
      <c r="C935" t="inlineStr">
        <is>
          <t>Bar Léo - Centro</t>
        </is>
      </c>
      <c r="D935" t="inlineStr">
        <is>
          <t>Ajuste - Cobrança de Taxa de Saque para Terceiros</t>
        </is>
      </c>
      <c r="E935" s="27" t="n">
        <v>45737</v>
      </c>
      <c r="F935" s="27" t="n">
        <v>45737</v>
      </c>
      <c r="G935" t="n">
        <v>-10</v>
      </c>
    </row>
    <row r="936">
      <c r="A936" t="n">
        <v>21544</v>
      </c>
      <c r="B936" t="n">
        <v>116</v>
      </c>
      <c r="C936" t="inlineStr">
        <is>
          <t>Bar Léo - Centro</t>
        </is>
      </c>
      <c r="D936" t="inlineStr">
        <is>
          <t>Cartão de Crédito integrado Zig</t>
        </is>
      </c>
      <c r="E936" s="27" t="n">
        <v>45737</v>
      </c>
      <c r="F936" s="27" t="n">
        <v>45706</v>
      </c>
      <c r="G936" t="n">
        <v>3628.73</v>
      </c>
    </row>
    <row r="937">
      <c r="A937" t="n">
        <v>21543</v>
      </c>
      <c r="B937" t="n">
        <v>116</v>
      </c>
      <c r="C937" t="inlineStr">
        <is>
          <t>Bar Léo - Centro</t>
        </is>
      </c>
      <c r="D937" t="inlineStr">
        <is>
          <t>Taxa de sistema sobre receita de Bar</t>
        </is>
      </c>
      <c r="E937" s="27" t="n">
        <v>45737</v>
      </c>
      <c r="F937" s="27" t="n">
        <v>45736</v>
      </c>
      <c r="G937" t="n">
        <v>-68.73</v>
      </c>
    </row>
    <row r="938">
      <c r="A938" t="n">
        <v>21542</v>
      </c>
      <c r="B938" t="n">
        <v>116</v>
      </c>
      <c r="C938" t="inlineStr">
        <is>
          <t>Bar Léo - Centro</t>
        </is>
      </c>
      <c r="D938" t="inlineStr">
        <is>
          <t>Cartão de Débito integrado Zig</t>
        </is>
      </c>
      <c r="E938" s="27" t="n">
        <v>45737</v>
      </c>
      <c r="F938" s="27" t="n">
        <v>45736</v>
      </c>
      <c r="G938" t="n">
        <v>3591.22</v>
      </c>
    </row>
    <row r="939">
      <c r="A939" t="n">
        <v>21541</v>
      </c>
      <c r="B939" t="n">
        <v>116</v>
      </c>
      <c r="C939" t="inlineStr">
        <is>
          <t>Bar Léo - Centro</t>
        </is>
      </c>
      <c r="D939" t="inlineStr">
        <is>
          <t>Saldo Inicial</t>
        </is>
      </c>
      <c r="E939" s="27" t="n">
        <v>45737</v>
      </c>
      <c r="F939" s="27" t="n">
        <v>45737</v>
      </c>
      <c r="G939" t="n">
        <v>815.21</v>
      </c>
    </row>
    <row r="940">
      <c r="A940" t="n">
        <v>21433</v>
      </c>
      <c r="B940" t="n">
        <v>116</v>
      </c>
      <c r="C940" t="inlineStr">
        <is>
          <t>Bar Léo - Centro</t>
        </is>
      </c>
      <c r="D940" t="inlineStr">
        <is>
          <t>Cartão de Débito integrado Zig</t>
        </is>
      </c>
      <c r="E940" s="27" t="n">
        <v>45736</v>
      </c>
      <c r="F940" s="27" t="n">
        <v>45735</v>
      </c>
      <c r="G940" t="n">
        <v>4046.04</v>
      </c>
    </row>
    <row r="941">
      <c r="A941" t="n">
        <v>21434</v>
      </c>
      <c r="B941" t="n">
        <v>116</v>
      </c>
      <c r="C941" t="inlineStr">
        <is>
          <t>Bar Léo - Centro</t>
        </is>
      </c>
      <c r="D941" t="inlineStr">
        <is>
          <t>Taxa de sistema sobre receita de Bar</t>
        </is>
      </c>
      <c r="E941" s="27" t="n">
        <v>45736</v>
      </c>
      <c r="F941" s="27" t="n">
        <v>45735</v>
      </c>
      <c r="G941" t="n">
        <v>-86.39</v>
      </c>
    </row>
    <row r="942">
      <c r="A942" t="n">
        <v>21432</v>
      </c>
      <c r="B942" t="n">
        <v>116</v>
      </c>
      <c r="C942" t="inlineStr">
        <is>
          <t>Bar Léo - Centro</t>
        </is>
      </c>
      <c r="D942" t="inlineStr">
        <is>
          <t>Saldo Inicial</t>
        </is>
      </c>
      <c r="E942" s="27" t="n">
        <v>45736</v>
      </c>
      <c r="F942" s="27" t="n">
        <v>45736</v>
      </c>
      <c r="G942" t="n">
        <v>1671.16</v>
      </c>
    </row>
    <row r="943">
      <c r="A943" t="n">
        <v>21435</v>
      </c>
      <c r="B943" t="n">
        <v>116</v>
      </c>
      <c r="C943" t="inlineStr">
        <is>
          <t>Bar Léo - Centro</t>
        </is>
      </c>
      <c r="D943" t="inlineStr">
        <is>
          <t>Cartão de Crédito integrado Zig</t>
        </is>
      </c>
      <c r="E943" s="27" t="n">
        <v>45736</v>
      </c>
      <c r="F943" s="27" t="n">
        <v>45705</v>
      </c>
      <c r="G943" t="n">
        <v>2873.64</v>
      </c>
    </row>
    <row r="944">
      <c r="A944" t="n">
        <v>21436</v>
      </c>
      <c r="B944" t="n">
        <v>116</v>
      </c>
      <c r="C944" t="inlineStr">
        <is>
          <t>Bar Léo - Centro</t>
        </is>
      </c>
      <c r="D944" t="inlineStr">
        <is>
          <t>Ajuste - Cobrança de Taxa de Saque para Terceiros</t>
        </is>
      </c>
      <c r="E944" s="27" t="n">
        <v>45736</v>
      </c>
      <c r="F944" s="27" t="n">
        <v>45736</v>
      </c>
      <c r="G944" t="n">
        <v>-10</v>
      </c>
    </row>
    <row r="945">
      <c r="A945" t="n">
        <v>21437</v>
      </c>
      <c r="B945" t="n">
        <v>116</v>
      </c>
      <c r="C945" t="inlineStr">
        <is>
          <t>Bar Léo - Centro</t>
        </is>
      </c>
      <c r="D945" t="inlineStr">
        <is>
          <t>Saque</t>
        </is>
      </c>
      <c r="E945" s="27" t="n">
        <v>45736</v>
      </c>
      <c r="F945" s="27" t="n">
        <v>45736</v>
      </c>
      <c r="G945" t="n">
        <v>-8494.450000000001</v>
      </c>
    </row>
    <row r="946">
      <c r="A946" t="n">
        <v>21438</v>
      </c>
      <c r="B946" t="n">
        <v>116</v>
      </c>
      <c r="C946" t="inlineStr">
        <is>
          <t>Bar Léo - Centro</t>
        </is>
      </c>
      <c r="D946" t="inlineStr">
        <is>
          <t>Transações via Pix</t>
        </is>
      </c>
      <c r="E946" s="27" t="n">
        <v>45736</v>
      </c>
      <c r="F946" s="27" t="n">
        <v>45736</v>
      </c>
      <c r="G946" t="n">
        <v>815.21</v>
      </c>
    </row>
    <row r="947">
      <c r="A947" t="n">
        <v>21342</v>
      </c>
      <c r="B947" t="n">
        <v>116</v>
      </c>
      <c r="C947" t="inlineStr">
        <is>
          <t>Bar Léo - Centro</t>
        </is>
      </c>
      <c r="D947" t="inlineStr">
        <is>
          <t>Transações via Pix</t>
        </is>
      </c>
      <c r="E947" s="27" t="n">
        <v>45735</v>
      </c>
      <c r="F947" s="27" t="n">
        <v>45735</v>
      </c>
      <c r="G947" t="n">
        <v>1671.16</v>
      </c>
    </row>
    <row r="948">
      <c r="A948" t="n">
        <v>21337</v>
      </c>
      <c r="B948" t="n">
        <v>116</v>
      </c>
      <c r="C948" t="inlineStr">
        <is>
          <t>Bar Léo - Centro</t>
        </is>
      </c>
      <c r="D948" t="inlineStr">
        <is>
          <t>Saldo Inicial</t>
        </is>
      </c>
      <c r="E948" s="27" t="n">
        <v>45735</v>
      </c>
      <c r="F948" s="27" t="n">
        <v>45735</v>
      </c>
      <c r="G948" t="n">
        <v>855.3</v>
      </c>
    </row>
    <row r="949">
      <c r="A949" t="n">
        <v>21338</v>
      </c>
      <c r="B949" t="n">
        <v>116</v>
      </c>
      <c r="C949" t="inlineStr">
        <is>
          <t>Bar Léo - Centro</t>
        </is>
      </c>
      <c r="D949" t="inlineStr">
        <is>
          <t>Cartão de Débito integrado Zig</t>
        </is>
      </c>
      <c r="E949" s="27" t="n">
        <v>45735</v>
      </c>
      <c r="F949" s="27" t="n">
        <v>45734</v>
      </c>
      <c r="G949" t="n">
        <v>3938.29</v>
      </c>
    </row>
    <row r="950">
      <c r="A950" t="n">
        <v>21339</v>
      </c>
      <c r="B950" t="n">
        <v>116</v>
      </c>
      <c r="C950" t="inlineStr">
        <is>
          <t>Bar Léo - Centro</t>
        </is>
      </c>
      <c r="D950" t="inlineStr">
        <is>
          <t>Taxa de sistema sobre receita de Bar</t>
        </is>
      </c>
      <c r="E950" s="27" t="n">
        <v>45735</v>
      </c>
      <c r="F950" s="27" t="n">
        <v>45734</v>
      </c>
      <c r="G950" t="n">
        <v>-75.92</v>
      </c>
    </row>
    <row r="951">
      <c r="A951" t="n">
        <v>21340</v>
      </c>
      <c r="B951" t="n">
        <v>116</v>
      </c>
      <c r="C951" t="inlineStr">
        <is>
          <t>Bar Léo - Centro</t>
        </is>
      </c>
      <c r="D951" t="inlineStr">
        <is>
          <t>Ajuste - Cobrança de Taxa de Saque para Terceiros</t>
        </is>
      </c>
      <c r="E951" s="27" t="n">
        <v>45735</v>
      </c>
      <c r="F951" s="27" t="n">
        <v>45735</v>
      </c>
      <c r="G951" t="n">
        <v>-10</v>
      </c>
    </row>
    <row r="952">
      <c r="A952" t="n">
        <v>21341</v>
      </c>
      <c r="B952" t="n">
        <v>116</v>
      </c>
      <c r="C952" t="inlineStr">
        <is>
          <t>Bar Léo - Centro</t>
        </is>
      </c>
      <c r="D952" t="inlineStr">
        <is>
          <t>Saque</t>
        </is>
      </c>
      <c r="E952" s="27" t="n">
        <v>45735</v>
      </c>
      <c r="F952" s="27" t="n">
        <v>45735</v>
      </c>
      <c r="G952" t="n">
        <v>-4707.67</v>
      </c>
    </row>
    <row r="953">
      <c r="A953" t="n">
        <v>21235</v>
      </c>
      <c r="B953" t="n">
        <v>116</v>
      </c>
      <c r="C953" t="inlineStr">
        <is>
          <t>Bar Léo - Centro</t>
        </is>
      </c>
      <c r="D953" t="inlineStr">
        <is>
          <t>Saldo Inicial</t>
        </is>
      </c>
      <c r="E953" s="27" t="n">
        <v>45734</v>
      </c>
      <c r="F953" s="27" t="n">
        <v>45734</v>
      </c>
      <c r="G953" t="n">
        <v>1094.34</v>
      </c>
    </row>
    <row r="954">
      <c r="A954" t="n">
        <v>21242</v>
      </c>
      <c r="B954" t="n">
        <v>116</v>
      </c>
      <c r="C954" t="inlineStr">
        <is>
          <t>Bar Léo - Centro</t>
        </is>
      </c>
      <c r="D954" t="inlineStr">
        <is>
          <t>Ajuste - Z2003 - Bonificação máquinas</t>
        </is>
      </c>
      <c r="E954" s="27" t="n">
        <v>45734</v>
      </c>
      <c r="F954" s="27" t="n">
        <v>45734</v>
      </c>
      <c r="G954" t="n">
        <v>144.05</v>
      </c>
    </row>
    <row r="955">
      <c r="A955" t="n">
        <v>21239</v>
      </c>
      <c r="B955" t="n">
        <v>116</v>
      </c>
      <c r="C955" t="inlineStr">
        <is>
          <t>Bar Léo - Centro</t>
        </is>
      </c>
      <c r="D955" t="inlineStr">
        <is>
          <t>Ajuste - Cobrança de Taxa de Saque para Terceiros</t>
        </is>
      </c>
      <c r="E955" s="27" t="n">
        <v>45734</v>
      </c>
      <c r="F955" s="27" t="n">
        <v>45734</v>
      </c>
      <c r="G955" t="n">
        <v>-10</v>
      </c>
    </row>
    <row r="956">
      <c r="A956" t="n">
        <v>21240</v>
      </c>
      <c r="B956" t="n">
        <v>116</v>
      </c>
      <c r="C956" t="inlineStr">
        <is>
          <t>Bar Léo - Centro</t>
        </is>
      </c>
      <c r="D956" t="inlineStr">
        <is>
          <t>Saque</t>
        </is>
      </c>
      <c r="E956" s="27" t="n">
        <v>45734</v>
      </c>
      <c r="F956" s="27" t="n">
        <v>45734</v>
      </c>
      <c r="G956" t="n">
        <v>-14295.89</v>
      </c>
    </row>
    <row r="957">
      <c r="A957" t="n">
        <v>21238</v>
      </c>
      <c r="B957" t="n">
        <v>116</v>
      </c>
      <c r="C957" t="inlineStr">
        <is>
          <t>Bar Léo - Centro</t>
        </is>
      </c>
      <c r="D957" t="inlineStr">
        <is>
          <t>Cartão de Crédito integrado Zig</t>
        </is>
      </c>
      <c r="E957" s="27" t="n">
        <v>45734</v>
      </c>
      <c r="F957" s="27" t="n">
        <v>45703</v>
      </c>
      <c r="G957" t="n">
        <v>10728.27</v>
      </c>
    </row>
    <row r="958">
      <c r="A958" t="n">
        <v>21237</v>
      </c>
      <c r="B958" t="n">
        <v>116</v>
      </c>
      <c r="C958" t="inlineStr">
        <is>
          <t>Bar Léo - Centro</t>
        </is>
      </c>
      <c r="D958" t="inlineStr">
        <is>
          <t>Cartão de Débito integrado Zig</t>
        </is>
      </c>
      <c r="E958" s="27" t="n">
        <v>45734</v>
      </c>
      <c r="F958" s="27" t="n">
        <v>45733</v>
      </c>
      <c r="G958" t="n">
        <v>2528.26</v>
      </c>
    </row>
    <row r="959">
      <c r="A959" t="n">
        <v>21236</v>
      </c>
      <c r="B959" t="n">
        <v>116</v>
      </c>
      <c r="C959" t="inlineStr">
        <is>
          <t>Bar Léo - Centro</t>
        </is>
      </c>
      <c r="D959" t="inlineStr">
        <is>
          <t>Taxa de sistema sobre receita de Bar</t>
        </is>
      </c>
      <c r="E959" s="27" t="n">
        <v>45734</v>
      </c>
      <c r="F959" s="27" t="n">
        <v>45733</v>
      </c>
      <c r="G959" t="n">
        <v>-44.98</v>
      </c>
    </row>
    <row r="960">
      <c r="A960" t="n">
        <v>21241</v>
      </c>
      <c r="B960" t="n">
        <v>116</v>
      </c>
      <c r="C960" t="inlineStr">
        <is>
          <t>Bar Léo - Centro</t>
        </is>
      </c>
      <c r="D960" t="inlineStr">
        <is>
          <t>Transações via Pix</t>
        </is>
      </c>
      <c r="E960" s="27" t="n">
        <v>45734</v>
      </c>
      <c r="F960" s="27" t="n">
        <v>45734</v>
      </c>
      <c r="G960" t="n">
        <v>711.25</v>
      </c>
    </row>
    <row r="961">
      <c r="A961" t="n">
        <v>21132</v>
      </c>
      <c r="B961" t="n">
        <v>116</v>
      </c>
      <c r="C961" t="inlineStr">
        <is>
          <t>Bar Léo - Centro</t>
        </is>
      </c>
      <c r="D961" t="inlineStr">
        <is>
          <t>Cartão de Crédito integrado Zig</t>
        </is>
      </c>
      <c r="E961" s="27" t="n">
        <v>45733</v>
      </c>
      <c r="F961" s="27" t="n">
        <v>45702</v>
      </c>
      <c r="G961" t="n">
        <v>6485.84</v>
      </c>
    </row>
    <row r="962">
      <c r="A962" t="n">
        <v>21135</v>
      </c>
      <c r="B962" t="n">
        <v>116</v>
      </c>
      <c r="C962" t="inlineStr">
        <is>
          <t>Bar Léo - Centro</t>
        </is>
      </c>
      <c r="D962" t="inlineStr">
        <is>
          <t>Transações via Pix</t>
        </is>
      </c>
      <c r="E962" s="27" t="n">
        <v>45733</v>
      </c>
      <c r="F962" s="27" t="n">
        <v>45733</v>
      </c>
      <c r="G962" t="n">
        <v>1094.34</v>
      </c>
    </row>
    <row r="963">
      <c r="A963" t="n">
        <v>21134</v>
      </c>
      <c r="B963" t="n">
        <v>116</v>
      </c>
      <c r="C963" t="inlineStr">
        <is>
          <t>Bar Léo - Centro</t>
        </is>
      </c>
      <c r="D963" t="inlineStr">
        <is>
          <t>Saque</t>
        </is>
      </c>
      <c r="E963" s="27" t="n">
        <v>45733</v>
      </c>
      <c r="F963" s="27" t="n">
        <v>45733</v>
      </c>
      <c r="G963" t="n">
        <v>-30300.89</v>
      </c>
    </row>
    <row r="964">
      <c r="A964" t="n">
        <v>21131</v>
      </c>
      <c r="B964" t="n">
        <v>116</v>
      </c>
      <c r="C964" t="inlineStr">
        <is>
          <t>Bar Léo - Centro</t>
        </is>
      </c>
      <c r="D964" t="inlineStr">
        <is>
          <t>Saldo Inicial</t>
        </is>
      </c>
      <c r="E964" s="27" t="n">
        <v>45733</v>
      </c>
      <c r="F964" s="27" t="n">
        <v>45733</v>
      </c>
      <c r="G964" t="n">
        <v>23825.05</v>
      </c>
    </row>
    <row r="965">
      <c r="A965" t="n">
        <v>21133</v>
      </c>
      <c r="B965" t="n">
        <v>116</v>
      </c>
      <c r="C965" t="inlineStr">
        <is>
          <t>Bar Léo - Centro</t>
        </is>
      </c>
      <c r="D965" t="inlineStr">
        <is>
          <t>Ajuste - Cobrança de Taxa de Saque para Terceiros</t>
        </is>
      </c>
      <c r="E965" s="27" t="n">
        <v>45733</v>
      </c>
      <c r="F965" s="27" t="n">
        <v>45733</v>
      </c>
      <c r="G965" t="n">
        <v>-10</v>
      </c>
    </row>
    <row r="966">
      <c r="A966" t="n">
        <v>21024</v>
      </c>
      <c r="B966" t="n">
        <v>116</v>
      </c>
      <c r="C966" t="inlineStr">
        <is>
          <t>Bar Léo - Centro</t>
        </is>
      </c>
      <c r="D966" t="inlineStr">
        <is>
          <t>Cartão de Crédito integrado Zig</t>
        </is>
      </c>
      <c r="E966" s="27" t="n">
        <v>45732</v>
      </c>
      <c r="F966" s="27" t="n">
        <v>45701</v>
      </c>
      <c r="G966" t="n">
        <v>5114.65</v>
      </c>
    </row>
    <row r="967">
      <c r="A967" t="n">
        <v>21023</v>
      </c>
      <c r="B967" t="n">
        <v>116</v>
      </c>
      <c r="C967" t="inlineStr">
        <is>
          <t>Bar Léo - Centro</t>
        </is>
      </c>
      <c r="D967" t="inlineStr">
        <is>
          <t>Taxa de sistema sobre receita de Bar</t>
        </is>
      </c>
      <c r="E967" s="27" t="n">
        <v>45732</v>
      </c>
      <c r="F967" s="27" t="n">
        <v>45731</v>
      </c>
      <c r="G967" t="n">
        <v>-145.57</v>
      </c>
    </row>
    <row r="968">
      <c r="A968" t="n">
        <v>21022</v>
      </c>
      <c r="B968" t="n">
        <v>116</v>
      </c>
      <c r="C968" t="inlineStr">
        <is>
          <t>Bar Léo - Centro</t>
        </is>
      </c>
      <c r="D968" t="inlineStr">
        <is>
          <t>Cartão de Débito integrado Zig</t>
        </is>
      </c>
      <c r="E968" s="27" t="n">
        <v>45732</v>
      </c>
      <c r="F968" s="27" t="n">
        <v>45731</v>
      </c>
      <c r="G968" t="n">
        <v>6372.3</v>
      </c>
    </row>
    <row r="969">
      <c r="A969" t="n">
        <v>21021</v>
      </c>
      <c r="B969" t="n">
        <v>116</v>
      </c>
      <c r="C969" t="inlineStr">
        <is>
          <t>Bar Léo - Centro</t>
        </is>
      </c>
      <c r="D969" t="inlineStr">
        <is>
          <t>Saldo Inicial</t>
        </is>
      </c>
      <c r="E969" s="27" t="n">
        <v>45732</v>
      </c>
      <c r="F969" s="27" t="n">
        <v>45732</v>
      </c>
      <c r="G969" t="n">
        <v>12483.67</v>
      </c>
    </row>
    <row r="970">
      <c r="A970" t="n">
        <v>20927</v>
      </c>
      <c r="B970" t="n">
        <v>116</v>
      </c>
      <c r="C970" t="inlineStr">
        <is>
          <t>Bar Léo - Centro</t>
        </is>
      </c>
      <c r="D970" t="inlineStr">
        <is>
          <t>Cartão de Débito integrado Zig</t>
        </is>
      </c>
      <c r="E970" s="27" t="n">
        <v>45731</v>
      </c>
      <c r="F970" s="27" t="n">
        <v>45730</v>
      </c>
      <c r="G970" t="n">
        <v>4022.24</v>
      </c>
    </row>
    <row r="971">
      <c r="A971" t="n">
        <v>20926</v>
      </c>
      <c r="B971" t="n">
        <v>116</v>
      </c>
      <c r="C971" t="inlineStr">
        <is>
          <t>Bar Léo - Centro</t>
        </is>
      </c>
      <c r="D971" t="inlineStr">
        <is>
          <t>Saldo Inicial</t>
        </is>
      </c>
      <c r="E971" s="27" t="n">
        <v>45731</v>
      </c>
      <c r="F971" s="27" t="n">
        <v>45731</v>
      </c>
      <c r="G971" t="n">
        <v>1356.22</v>
      </c>
    </row>
    <row r="972">
      <c r="A972" t="n">
        <v>20928</v>
      </c>
      <c r="B972" t="n">
        <v>116</v>
      </c>
      <c r="C972" t="inlineStr">
        <is>
          <t>Bar Léo - Centro</t>
        </is>
      </c>
      <c r="D972" t="inlineStr">
        <is>
          <t>Taxa de sistema sobre receita de Bar</t>
        </is>
      </c>
      <c r="E972" s="27" t="n">
        <v>45731</v>
      </c>
      <c r="F972" s="27" t="n">
        <v>45730</v>
      </c>
      <c r="G972" t="n">
        <v>-143.96</v>
      </c>
    </row>
    <row r="973">
      <c r="A973" t="n">
        <v>20929</v>
      </c>
      <c r="B973" t="n">
        <v>116</v>
      </c>
      <c r="C973" t="inlineStr">
        <is>
          <t>Bar Léo - Centro</t>
        </is>
      </c>
      <c r="D973" t="inlineStr">
        <is>
          <t>Cartão de Crédito integrado Zig</t>
        </is>
      </c>
      <c r="E973" s="27" t="n">
        <v>45731</v>
      </c>
      <c r="F973" s="27" t="n">
        <v>45700</v>
      </c>
      <c r="G973" t="n">
        <v>6650.65</v>
      </c>
    </row>
    <row r="974">
      <c r="A974" t="n">
        <v>20930</v>
      </c>
      <c r="B974" t="n">
        <v>116</v>
      </c>
      <c r="C974" t="inlineStr">
        <is>
          <t>Bar Léo - Centro</t>
        </is>
      </c>
      <c r="D974" t="inlineStr">
        <is>
          <t>Transações via Pix</t>
        </is>
      </c>
      <c r="E974" s="27" t="n">
        <v>45731</v>
      </c>
      <c r="F974" s="27" t="n">
        <v>45731</v>
      </c>
      <c r="G974" t="n">
        <v>598.52</v>
      </c>
    </row>
    <row r="975">
      <c r="A975" t="n">
        <v>20830</v>
      </c>
      <c r="B975" t="n">
        <v>116</v>
      </c>
      <c r="C975" t="inlineStr">
        <is>
          <t>Bar Léo - Centro</t>
        </is>
      </c>
      <c r="D975" t="inlineStr">
        <is>
          <t>Transações via Pix</t>
        </is>
      </c>
      <c r="E975" s="27" t="n">
        <v>45730</v>
      </c>
      <c r="F975" s="27" t="n">
        <v>45730</v>
      </c>
      <c r="G975" t="n">
        <v>1419.84</v>
      </c>
    </row>
    <row r="976">
      <c r="A976" t="n">
        <v>20831</v>
      </c>
      <c r="B976" t="n">
        <v>116</v>
      </c>
      <c r="C976" t="inlineStr">
        <is>
          <t>Bar Léo - Centro</t>
        </is>
      </c>
      <c r="D976" t="inlineStr">
        <is>
          <t>Ajuste - Z0118 - Ref.: Troca de equipamentos</t>
        </is>
      </c>
      <c r="E976" s="27" t="n">
        <v>45730</v>
      </c>
      <c r="F976" s="27" t="n">
        <v>45727</v>
      </c>
      <c r="G976" t="n">
        <v>-63.62</v>
      </c>
    </row>
    <row r="977">
      <c r="A977" t="n">
        <v>20829</v>
      </c>
      <c r="B977" t="n">
        <v>116</v>
      </c>
      <c r="C977" t="inlineStr">
        <is>
          <t>Bar Léo - Centro</t>
        </is>
      </c>
      <c r="D977" t="inlineStr">
        <is>
          <t>Saque</t>
        </is>
      </c>
      <c r="E977" s="27" t="n">
        <v>45730</v>
      </c>
      <c r="F977" s="27" t="n">
        <v>45730</v>
      </c>
      <c r="G977" t="n">
        <v>-9349.15</v>
      </c>
    </row>
    <row r="978">
      <c r="A978" t="n">
        <v>20828</v>
      </c>
      <c r="B978" t="n">
        <v>116</v>
      </c>
      <c r="C978" t="inlineStr">
        <is>
          <t>Bar Léo - Centro</t>
        </is>
      </c>
      <c r="D978" t="inlineStr">
        <is>
          <t>Ajuste - Cobrança de Taxa de Saque para Terceiros</t>
        </is>
      </c>
      <c r="E978" s="27" t="n">
        <v>45730</v>
      </c>
      <c r="F978" s="27" t="n">
        <v>45730</v>
      </c>
      <c r="G978" t="n">
        <v>-10</v>
      </c>
    </row>
    <row r="979">
      <c r="A979" t="n">
        <v>20824</v>
      </c>
      <c r="B979" t="n">
        <v>116</v>
      </c>
      <c r="C979" t="inlineStr">
        <is>
          <t>Bar Léo - Centro</t>
        </is>
      </c>
      <c r="D979" t="inlineStr">
        <is>
          <t>Saldo Inicial</t>
        </is>
      </c>
      <c r="E979" s="27" t="n">
        <v>45730</v>
      </c>
      <c r="F979" s="27" t="n">
        <v>45730</v>
      </c>
      <c r="G979" t="n">
        <v>1062.09</v>
      </c>
    </row>
    <row r="980">
      <c r="A980" t="n">
        <v>20825</v>
      </c>
      <c r="B980" t="n">
        <v>116</v>
      </c>
      <c r="C980" t="inlineStr">
        <is>
          <t>Bar Léo - Centro</t>
        </is>
      </c>
      <c r="D980" t="inlineStr">
        <is>
          <t>Cartão de Débito integrado Zig</t>
        </is>
      </c>
      <c r="E980" s="27" t="n">
        <v>45730</v>
      </c>
      <c r="F980" s="27" t="n">
        <v>45729</v>
      </c>
      <c r="G980" t="n">
        <v>1844.53</v>
      </c>
    </row>
    <row r="981">
      <c r="A981" t="n">
        <v>20826</v>
      </c>
      <c r="B981" t="n">
        <v>116</v>
      </c>
      <c r="C981" t="inlineStr">
        <is>
          <t>Bar Léo - Centro</t>
        </is>
      </c>
      <c r="D981" t="inlineStr">
        <is>
          <t>Taxa de sistema sobre receita de Bar</t>
        </is>
      </c>
      <c r="E981" s="27" t="n">
        <v>45730</v>
      </c>
      <c r="F981" s="27" t="n">
        <v>45729</v>
      </c>
      <c r="G981" t="n">
        <v>-65.89</v>
      </c>
    </row>
    <row r="982">
      <c r="A982" t="n">
        <v>20827</v>
      </c>
      <c r="B982" t="n">
        <v>116</v>
      </c>
      <c r="C982" t="inlineStr">
        <is>
          <t>Bar Léo - Centro</t>
        </is>
      </c>
      <c r="D982" t="inlineStr">
        <is>
          <t>Cartão de Crédito integrado Zig</t>
        </is>
      </c>
      <c r="E982" s="27" t="n">
        <v>45730</v>
      </c>
      <c r="F982" s="27" t="n">
        <v>45699</v>
      </c>
      <c r="G982" t="n">
        <v>6518.42</v>
      </c>
    </row>
    <row r="983">
      <c r="A983" t="n">
        <v>20718</v>
      </c>
      <c r="B983" t="n">
        <v>116</v>
      </c>
      <c r="C983" t="inlineStr">
        <is>
          <t>Bar Léo - Centro</t>
        </is>
      </c>
      <c r="D983" t="inlineStr">
        <is>
          <t>Cartão de Crédito integrado Zig</t>
        </is>
      </c>
      <c r="E983" s="27" t="n">
        <v>45729</v>
      </c>
      <c r="F983" s="27" t="n">
        <v>45698</v>
      </c>
      <c r="G983" t="n">
        <v>1544.73</v>
      </c>
    </row>
    <row r="984">
      <c r="A984" t="n">
        <v>20715</v>
      </c>
      <c r="B984" t="n">
        <v>116</v>
      </c>
      <c r="C984" t="inlineStr">
        <is>
          <t>Bar Léo - Centro</t>
        </is>
      </c>
      <c r="D984" t="inlineStr">
        <is>
          <t>Saldo Inicial</t>
        </is>
      </c>
      <c r="E984" s="27" t="n">
        <v>45729</v>
      </c>
      <c r="F984" s="27" t="n">
        <v>45729</v>
      </c>
      <c r="G984" t="n">
        <v>1299.55</v>
      </c>
    </row>
    <row r="985">
      <c r="A985" t="n">
        <v>20716</v>
      </c>
      <c r="B985" t="n">
        <v>116</v>
      </c>
      <c r="C985" t="inlineStr">
        <is>
          <t>Bar Léo - Centro</t>
        </is>
      </c>
      <c r="D985" t="inlineStr">
        <is>
          <t>Cartão de Débito integrado Zig</t>
        </is>
      </c>
      <c r="E985" s="27" t="n">
        <v>45729</v>
      </c>
      <c r="F985" s="27" t="n">
        <v>45728</v>
      </c>
      <c r="G985" t="n">
        <v>3235.11</v>
      </c>
    </row>
    <row r="986">
      <c r="A986" t="n">
        <v>20717</v>
      </c>
      <c r="B986" t="n">
        <v>116</v>
      </c>
      <c r="C986" t="inlineStr">
        <is>
          <t>Bar Léo - Centro</t>
        </is>
      </c>
      <c r="D986" t="inlineStr">
        <is>
          <t>Taxa de sistema sobre receita de Bar</t>
        </is>
      </c>
      <c r="E986" s="27" t="n">
        <v>45729</v>
      </c>
      <c r="F986" s="27" t="n">
        <v>45728</v>
      </c>
      <c r="G986" t="n">
        <v>-90.23</v>
      </c>
    </row>
    <row r="987">
      <c r="A987" t="n">
        <v>20719</v>
      </c>
      <c r="B987" t="n">
        <v>116</v>
      </c>
      <c r="C987" t="inlineStr">
        <is>
          <t>Bar Léo - Centro</t>
        </is>
      </c>
      <c r="D987" t="inlineStr">
        <is>
          <t>Ajuste - Cobrança de Taxa de Saque para Terceiros</t>
        </is>
      </c>
      <c r="E987" s="27" t="n">
        <v>45729</v>
      </c>
      <c r="F987" s="27" t="n">
        <v>45729</v>
      </c>
      <c r="G987" t="n">
        <v>-10</v>
      </c>
    </row>
    <row r="988">
      <c r="A988" t="n">
        <v>20720</v>
      </c>
      <c r="B988" t="n">
        <v>116</v>
      </c>
      <c r="C988" t="inlineStr">
        <is>
          <t>Bar Léo - Centro</t>
        </is>
      </c>
      <c r="D988" t="inlineStr">
        <is>
          <t>Saque</t>
        </is>
      </c>
      <c r="E988" s="27" t="n">
        <v>45729</v>
      </c>
      <c r="F988" s="27" t="n">
        <v>45729</v>
      </c>
      <c r="G988" t="n">
        <v>-5979.16</v>
      </c>
    </row>
    <row r="989">
      <c r="A989" t="n">
        <v>20721</v>
      </c>
      <c r="B989" t="n">
        <v>116</v>
      </c>
      <c r="C989" t="inlineStr">
        <is>
          <t>Bar Léo - Centro</t>
        </is>
      </c>
      <c r="D989" t="inlineStr">
        <is>
          <t>Transações via Pix</t>
        </is>
      </c>
      <c r="E989" s="27" t="n">
        <v>45729</v>
      </c>
      <c r="F989" s="27" t="n">
        <v>45729</v>
      </c>
      <c r="G989" t="n">
        <v>1062.09</v>
      </c>
    </row>
    <row r="990">
      <c r="A990" t="n">
        <v>20620</v>
      </c>
      <c r="B990" t="n">
        <v>116</v>
      </c>
      <c r="C990" t="inlineStr">
        <is>
          <t>Bar Léo - Centro</t>
        </is>
      </c>
      <c r="D990" t="inlineStr">
        <is>
          <t>Transações via Pix</t>
        </is>
      </c>
      <c r="E990" s="27" t="n">
        <v>45728</v>
      </c>
      <c r="F990" s="27" t="n">
        <v>45728</v>
      </c>
      <c r="G990" t="n">
        <v>1299.55</v>
      </c>
    </row>
    <row r="991">
      <c r="A991" t="n">
        <v>20619</v>
      </c>
      <c r="B991" t="n">
        <v>116</v>
      </c>
      <c r="C991" t="inlineStr">
        <is>
          <t>Bar Léo - Centro</t>
        </is>
      </c>
      <c r="D991" t="inlineStr">
        <is>
          <t>Saque</t>
        </is>
      </c>
      <c r="E991" s="27" t="n">
        <v>45728</v>
      </c>
      <c r="F991" s="27" t="n">
        <v>45728</v>
      </c>
      <c r="G991" t="n">
        <v>-5038.84</v>
      </c>
    </row>
    <row r="992">
      <c r="A992" t="n">
        <v>20616</v>
      </c>
      <c r="B992" t="n">
        <v>116</v>
      </c>
      <c r="C992" t="inlineStr">
        <is>
          <t>Bar Léo - Centro</t>
        </is>
      </c>
      <c r="D992" t="inlineStr">
        <is>
          <t>Cartão de Débito integrado Zig</t>
        </is>
      </c>
      <c r="E992" s="27" t="n">
        <v>45728</v>
      </c>
      <c r="F992" s="27" t="n">
        <v>45727</v>
      </c>
      <c r="G992" t="n">
        <v>3872.11</v>
      </c>
    </row>
    <row r="993">
      <c r="A993" t="n">
        <v>20617</v>
      </c>
      <c r="B993" t="n">
        <v>116</v>
      </c>
      <c r="C993" t="inlineStr">
        <is>
          <t>Bar Léo - Centro</t>
        </is>
      </c>
      <c r="D993" t="inlineStr">
        <is>
          <t>Taxa de sistema sobre receita de Bar</t>
        </is>
      </c>
      <c r="E993" s="27" t="n">
        <v>45728</v>
      </c>
      <c r="F993" s="27" t="n">
        <v>45727</v>
      </c>
      <c r="G993" t="n">
        <v>-70.95</v>
      </c>
    </row>
    <row r="994">
      <c r="A994" t="n">
        <v>20615</v>
      </c>
      <c r="B994" t="n">
        <v>116</v>
      </c>
      <c r="C994" t="inlineStr">
        <is>
          <t>Bar Léo - Centro</t>
        </is>
      </c>
      <c r="D994" t="inlineStr">
        <is>
          <t>Saldo Inicial</t>
        </is>
      </c>
      <c r="E994" s="27" t="n">
        <v>45728</v>
      </c>
      <c r="F994" s="27" t="n">
        <v>45728</v>
      </c>
      <c r="G994" t="n">
        <v>1247.68</v>
      </c>
    </row>
    <row r="995">
      <c r="A995" t="n">
        <v>20618</v>
      </c>
      <c r="B995" t="n">
        <v>116</v>
      </c>
      <c r="C995" t="inlineStr">
        <is>
          <t>Bar Léo - Centro</t>
        </is>
      </c>
      <c r="D995" t="inlineStr">
        <is>
          <t>Ajuste - Cobrança de Taxa de Saque para Terceiros</t>
        </is>
      </c>
      <c r="E995" s="27" t="n">
        <v>45728</v>
      </c>
      <c r="F995" s="27" t="n">
        <v>45728</v>
      </c>
      <c r="G995" t="n">
        <v>-10</v>
      </c>
    </row>
    <row r="996">
      <c r="A996" t="n">
        <v>20516</v>
      </c>
      <c r="B996" t="n">
        <v>116</v>
      </c>
      <c r="C996" t="inlineStr">
        <is>
          <t>Bar Léo - Centro</t>
        </is>
      </c>
      <c r="D996" t="inlineStr">
        <is>
          <t>Cartão de Crédito integrado Zig</t>
        </is>
      </c>
      <c r="E996" s="27" t="n">
        <v>45727</v>
      </c>
      <c r="F996" s="27" t="n">
        <v>45696</v>
      </c>
      <c r="G996" t="n">
        <v>9461.690000000001</v>
      </c>
    </row>
    <row r="997">
      <c r="A997" t="n">
        <v>20517</v>
      </c>
      <c r="B997" t="n">
        <v>116</v>
      </c>
      <c r="C997" t="inlineStr">
        <is>
          <t>Bar Léo - Centro</t>
        </is>
      </c>
      <c r="D997" t="inlineStr">
        <is>
          <t>Ajuste - Cobrança de Taxa de Saque para Terceiros</t>
        </is>
      </c>
      <c r="E997" s="27" t="n">
        <v>45727</v>
      </c>
      <c r="F997" s="27" t="n">
        <v>45727</v>
      </c>
      <c r="G997" t="n">
        <v>-10</v>
      </c>
    </row>
    <row r="998">
      <c r="A998" t="n">
        <v>20518</v>
      </c>
      <c r="B998" t="n">
        <v>116</v>
      </c>
      <c r="C998" t="inlineStr">
        <is>
          <t>Bar Léo - Centro</t>
        </is>
      </c>
      <c r="D998" t="inlineStr">
        <is>
          <t>Saque</t>
        </is>
      </c>
      <c r="E998" s="27" t="n">
        <v>45727</v>
      </c>
      <c r="F998" s="27" t="n">
        <v>45727</v>
      </c>
      <c r="G998" t="n">
        <v>-12581.32</v>
      </c>
    </row>
    <row r="999">
      <c r="A999" t="n">
        <v>20519</v>
      </c>
      <c r="B999" t="n">
        <v>116</v>
      </c>
      <c r="C999" t="inlineStr">
        <is>
          <t>Bar Léo - Centro</t>
        </is>
      </c>
      <c r="D999" t="inlineStr">
        <is>
          <t>Transações via Pix</t>
        </is>
      </c>
      <c r="E999" s="27" t="n">
        <v>45727</v>
      </c>
      <c r="F999" s="27" t="n">
        <v>45727</v>
      </c>
      <c r="G999" t="n">
        <v>1247.68</v>
      </c>
    </row>
    <row r="1000">
      <c r="A1000" t="n">
        <v>20515</v>
      </c>
      <c r="B1000" t="n">
        <v>116</v>
      </c>
      <c r="C1000" t="inlineStr">
        <is>
          <t>Bar Léo - Centro</t>
        </is>
      </c>
      <c r="D1000" t="inlineStr">
        <is>
          <t>Taxa de sistema sobre receita de Bar</t>
        </is>
      </c>
      <c r="E1000" s="27" t="n">
        <v>45727</v>
      </c>
      <c r="F1000" s="27" t="n">
        <v>45726</v>
      </c>
      <c r="G1000" t="n">
        <v>-59.56</v>
      </c>
    </row>
    <row r="1001">
      <c r="A1001" t="n">
        <v>20514</v>
      </c>
      <c r="B1001" t="n">
        <v>116</v>
      </c>
      <c r="C1001" t="inlineStr">
        <is>
          <t>Bar Léo - Centro</t>
        </is>
      </c>
      <c r="D1001" t="inlineStr">
        <is>
          <t>Cartão de Débito integrado Zig</t>
        </is>
      </c>
      <c r="E1001" s="27" t="n">
        <v>45727</v>
      </c>
      <c r="F1001" s="27" t="n">
        <v>45726</v>
      </c>
      <c r="G1001" t="n">
        <v>2331.3</v>
      </c>
    </row>
    <row r="1002">
      <c r="A1002" t="n">
        <v>20513</v>
      </c>
      <c r="B1002" t="n">
        <v>116</v>
      </c>
      <c r="C1002" t="inlineStr">
        <is>
          <t>Bar Léo - Centro</t>
        </is>
      </c>
      <c r="D1002" t="inlineStr">
        <is>
          <t>Saldo Inicial</t>
        </is>
      </c>
      <c r="E1002" s="27" t="n">
        <v>45727</v>
      </c>
      <c r="F1002" s="27" t="n">
        <v>45727</v>
      </c>
      <c r="G1002" t="n">
        <v>857.89</v>
      </c>
    </row>
    <row r="1003">
      <c r="A1003" t="n">
        <v>20406</v>
      </c>
      <c r="B1003" t="n">
        <v>116</v>
      </c>
      <c r="C1003" t="inlineStr">
        <is>
          <t>Bar Léo - Centro</t>
        </is>
      </c>
      <c r="D1003" t="inlineStr">
        <is>
          <t>Saque</t>
        </is>
      </c>
      <c r="E1003" s="27" t="n">
        <v>45726</v>
      </c>
      <c r="F1003" s="27" t="n">
        <v>45726</v>
      </c>
      <c r="G1003" t="n">
        <v>-28271.59</v>
      </c>
    </row>
    <row r="1004">
      <c r="A1004" t="n">
        <v>20403</v>
      </c>
      <c r="B1004" t="n">
        <v>116</v>
      </c>
      <c r="C1004" t="inlineStr">
        <is>
          <t>Bar Léo - Centro</t>
        </is>
      </c>
      <c r="D1004" t="inlineStr">
        <is>
          <t>Saldo Inicial</t>
        </is>
      </c>
      <c r="E1004" s="27" t="n">
        <v>45726</v>
      </c>
      <c r="F1004" s="27" t="n">
        <v>45726</v>
      </c>
      <c r="G1004" t="n">
        <v>21635.88</v>
      </c>
    </row>
    <row r="1005">
      <c r="A1005" t="n">
        <v>20407</v>
      </c>
      <c r="B1005" t="n">
        <v>116</v>
      </c>
      <c r="C1005" t="inlineStr">
        <is>
          <t>Bar Léo - Centro</t>
        </is>
      </c>
      <c r="D1005" t="inlineStr">
        <is>
          <t>Transações via Pix</t>
        </is>
      </c>
      <c r="E1005" s="27" t="n">
        <v>45726</v>
      </c>
      <c r="F1005" s="27" t="n">
        <v>45726</v>
      </c>
      <c r="G1005" t="n">
        <v>857.89</v>
      </c>
    </row>
    <row r="1006">
      <c r="A1006" t="n">
        <v>20405</v>
      </c>
      <c r="B1006" t="n">
        <v>116</v>
      </c>
      <c r="C1006" t="inlineStr">
        <is>
          <t>Bar Léo - Centro</t>
        </is>
      </c>
      <c r="D1006" t="inlineStr">
        <is>
          <t>Ajuste - Cobrança de Taxa de Saque para Terceiros</t>
        </is>
      </c>
      <c r="E1006" s="27" t="n">
        <v>45726</v>
      </c>
      <c r="F1006" s="27" t="n">
        <v>45726</v>
      </c>
      <c r="G1006" t="n">
        <v>-10</v>
      </c>
    </row>
    <row r="1007">
      <c r="A1007" t="n">
        <v>20404</v>
      </c>
      <c r="B1007" t="n">
        <v>116</v>
      </c>
      <c r="C1007" t="inlineStr">
        <is>
          <t>Bar Léo - Centro</t>
        </is>
      </c>
      <c r="D1007" t="inlineStr">
        <is>
          <t>Cartão de Crédito integrado Zig</t>
        </is>
      </c>
      <c r="E1007" s="27" t="n">
        <v>45726</v>
      </c>
      <c r="F1007" s="27" t="n">
        <v>45695</v>
      </c>
      <c r="G1007" t="n">
        <v>6645.71</v>
      </c>
    </row>
    <row r="1008">
      <c r="A1008" t="n">
        <v>20308</v>
      </c>
      <c r="B1008" t="n">
        <v>116</v>
      </c>
      <c r="C1008" t="inlineStr">
        <is>
          <t>Bar Léo - Centro</t>
        </is>
      </c>
      <c r="D1008" t="inlineStr">
        <is>
          <t>Saldo Inicial</t>
        </is>
      </c>
      <c r="E1008" s="27" t="n">
        <v>45725</v>
      </c>
      <c r="F1008" s="27" t="n">
        <v>45725</v>
      </c>
      <c r="G1008" t="n">
        <v>10463.9</v>
      </c>
    </row>
    <row r="1009">
      <c r="A1009" t="n">
        <v>20309</v>
      </c>
      <c r="B1009" t="n">
        <v>116</v>
      </c>
      <c r="C1009" t="inlineStr">
        <is>
          <t>Bar Léo - Centro</t>
        </is>
      </c>
      <c r="D1009" t="inlineStr">
        <is>
          <t>Cartão de Débito integrado Zig</t>
        </is>
      </c>
      <c r="E1009" s="27" t="n">
        <v>45725</v>
      </c>
      <c r="F1009" s="27" t="n">
        <v>45724</v>
      </c>
      <c r="G1009" t="n">
        <v>4516.83</v>
      </c>
    </row>
    <row r="1010">
      <c r="A1010" t="n">
        <v>20310</v>
      </c>
      <c r="B1010" t="n">
        <v>116</v>
      </c>
      <c r="C1010" t="inlineStr">
        <is>
          <t>Bar Léo - Centro</t>
        </is>
      </c>
      <c r="D1010" t="inlineStr">
        <is>
          <t>Taxa de sistema sobre receita de Bar</t>
        </is>
      </c>
      <c r="E1010" s="27" t="n">
        <v>45725</v>
      </c>
      <c r="F1010" s="27" t="n">
        <v>45724</v>
      </c>
      <c r="G1010" t="n">
        <v>-120.98</v>
      </c>
    </row>
    <row r="1011">
      <c r="A1011" t="n">
        <v>20311</v>
      </c>
      <c r="B1011" t="n">
        <v>116</v>
      </c>
      <c r="C1011" t="inlineStr">
        <is>
          <t>Bar Léo - Centro</t>
        </is>
      </c>
      <c r="D1011" t="inlineStr">
        <is>
          <t>Cartão de Crédito integrado Zig</t>
        </is>
      </c>
      <c r="E1011" s="27" t="n">
        <v>45725</v>
      </c>
      <c r="F1011" s="27" t="n">
        <v>45694</v>
      </c>
      <c r="G1011" t="n">
        <v>6776.13</v>
      </c>
    </row>
    <row r="1012">
      <c r="A1012" t="n">
        <v>20226</v>
      </c>
      <c r="B1012" t="n">
        <v>116</v>
      </c>
      <c r="C1012" t="inlineStr">
        <is>
          <t>Bar Léo - Centro</t>
        </is>
      </c>
      <c r="D1012" t="inlineStr">
        <is>
          <t>Taxa de sistema sobre receita de Bar</t>
        </is>
      </c>
      <c r="E1012" s="27" t="n">
        <v>45724</v>
      </c>
      <c r="F1012" s="27" t="n">
        <v>45723</v>
      </c>
      <c r="G1012" t="n">
        <v>-127.45</v>
      </c>
    </row>
    <row r="1013">
      <c r="A1013" t="n">
        <v>20228</v>
      </c>
      <c r="B1013" t="n">
        <v>116</v>
      </c>
      <c r="C1013" t="inlineStr">
        <is>
          <t>Bar Léo - Centro</t>
        </is>
      </c>
      <c r="D1013" t="inlineStr">
        <is>
          <t>Transações via Pix</t>
        </is>
      </c>
      <c r="E1013" s="27" t="n">
        <v>45724</v>
      </c>
      <c r="F1013" s="27" t="n">
        <v>45724</v>
      </c>
      <c r="G1013" t="n">
        <v>427.83</v>
      </c>
    </row>
    <row r="1014">
      <c r="A1014" t="n">
        <v>20227</v>
      </c>
      <c r="B1014" t="n">
        <v>116</v>
      </c>
      <c r="C1014" t="inlineStr">
        <is>
          <t>Bar Léo - Centro</t>
        </is>
      </c>
      <c r="D1014" t="inlineStr">
        <is>
          <t>Cartão de Crédito integrado Zig</t>
        </is>
      </c>
      <c r="E1014" s="27" t="n">
        <v>45724</v>
      </c>
      <c r="F1014" s="27" t="n">
        <v>45693</v>
      </c>
      <c r="G1014" t="n">
        <v>3764.69</v>
      </c>
    </row>
    <row r="1015">
      <c r="A1015" t="n">
        <v>20224</v>
      </c>
      <c r="B1015" t="n">
        <v>116</v>
      </c>
      <c r="C1015" t="inlineStr">
        <is>
          <t>Bar Léo - Centro</t>
        </is>
      </c>
      <c r="D1015" t="inlineStr">
        <is>
          <t>Saldo Inicial</t>
        </is>
      </c>
      <c r="E1015" s="27" t="n">
        <v>45724</v>
      </c>
      <c r="F1015" s="27" t="n">
        <v>45724</v>
      </c>
      <c r="G1015" t="n">
        <v>1039.59</v>
      </c>
    </row>
    <row r="1016">
      <c r="A1016" t="n">
        <v>20225</v>
      </c>
      <c r="B1016" t="n">
        <v>116</v>
      </c>
      <c r="C1016" t="inlineStr">
        <is>
          <t>Bar Léo - Centro</t>
        </is>
      </c>
      <c r="D1016" t="inlineStr">
        <is>
          <t>Cartão de Débito integrado Zig</t>
        </is>
      </c>
      <c r="E1016" s="27" t="n">
        <v>45724</v>
      </c>
      <c r="F1016" s="27" t="n">
        <v>45723</v>
      </c>
      <c r="G1016" t="n">
        <v>5359.24</v>
      </c>
    </row>
    <row r="1017">
      <c r="A1017" t="n">
        <v>20129</v>
      </c>
      <c r="B1017" t="n">
        <v>116</v>
      </c>
      <c r="C1017" t="inlineStr">
        <is>
          <t>Bar Léo - Centro</t>
        </is>
      </c>
      <c r="D1017" t="inlineStr">
        <is>
          <t>Taxa de sistema sobre receita de Bar</t>
        </is>
      </c>
      <c r="E1017" s="27" t="n">
        <v>45723</v>
      </c>
      <c r="F1017" s="27" t="n">
        <v>45722</v>
      </c>
      <c r="G1017" t="n">
        <v>-52.5</v>
      </c>
    </row>
    <row r="1018">
      <c r="A1018" t="n">
        <v>20128</v>
      </c>
      <c r="B1018" t="n">
        <v>116</v>
      </c>
      <c r="C1018" t="inlineStr">
        <is>
          <t>Bar Léo - Centro</t>
        </is>
      </c>
      <c r="D1018" t="inlineStr">
        <is>
          <t>Cartão de Débito integrado Zig</t>
        </is>
      </c>
      <c r="E1018" s="27" t="n">
        <v>45723</v>
      </c>
      <c r="F1018" s="27" t="n">
        <v>45722</v>
      </c>
      <c r="G1018" t="n">
        <v>2767.3</v>
      </c>
    </row>
    <row r="1019">
      <c r="A1019" t="n">
        <v>20127</v>
      </c>
      <c r="B1019" t="n">
        <v>116</v>
      </c>
      <c r="C1019" t="inlineStr">
        <is>
          <t>Bar Léo - Centro</t>
        </is>
      </c>
      <c r="D1019" t="inlineStr">
        <is>
          <t>Saldo Inicial</t>
        </is>
      </c>
      <c r="E1019" s="27" t="n">
        <v>45723</v>
      </c>
      <c r="F1019" s="27" t="n">
        <v>45723</v>
      </c>
      <c r="G1019" t="n">
        <v>146.33</v>
      </c>
    </row>
    <row r="1020">
      <c r="A1020" t="n">
        <v>20133</v>
      </c>
      <c r="B1020" t="n">
        <v>116</v>
      </c>
      <c r="C1020" t="inlineStr">
        <is>
          <t>Bar Léo - Centro</t>
        </is>
      </c>
      <c r="D1020" t="inlineStr">
        <is>
          <t>Transações via Pix</t>
        </is>
      </c>
      <c r="E1020" s="27" t="n">
        <v>45723</v>
      </c>
      <c r="F1020" s="27" t="n">
        <v>45723</v>
      </c>
      <c r="G1020" t="n">
        <v>1039.59</v>
      </c>
    </row>
    <row r="1021">
      <c r="A1021" t="n">
        <v>20132</v>
      </c>
      <c r="B1021" t="n">
        <v>116</v>
      </c>
      <c r="C1021" t="inlineStr">
        <is>
          <t>Bar Léo - Centro</t>
        </is>
      </c>
      <c r="D1021" t="inlineStr">
        <is>
          <t>Saque</t>
        </is>
      </c>
      <c r="E1021" s="27" t="n">
        <v>45723</v>
      </c>
      <c r="F1021" s="27" t="n">
        <v>45723</v>
      </c>
      <c r="G1021" t="n">
        <v>-7634.09</v>
      </c>
    </row>
    <row r="1022">
      <c r="A1022" t="n">
        <v>20131</v>
      </c>
      <c r="B1022" t="n">
        <v>116</v>
      </c>
      <c r="C1022" t="inlineStr">
        <is>
          <t>Bar Léo - Centro</t>
        </is>
      </c>
      <c r="D1022" t="inlineStr">
        <is>
          <t>Ajuste - Cobrança de Taxa de Saque para Terceiros</t>
        </is>
      </c>
      <c r="E1022" s="27" t="n">
        <v>45723</v>
      </c>
      <c r="F1022" s="27" t="n">
        <v>45723</v>
      </c>
      <c r="G1022" t="n">
        <v>-10</v>
      </c>
    </row>
    <row r="1023">
      <c r="A1023" t="n">
        <v>20130</v>
      </c>
      <c r="B1023" t="n">
        <v>116</v>
      </c>
      <c r="C1023" t="inlineStr">
        <is>
          <t>Bar Léo - Centro</t>
        </is>
      </c>
      <c r="D1023" t="inlineStr">
        <is>
          <t>Cartão de Crédito integrado Zig</t>
        </is>
      </c>
      <c r="E1023" s="27" t="n">
        <v>45723</v>
      </c>
      <c r="F1023" s="27" t="n">
        <v>45692</v>
      </c>
      <c r="G1023" t="n">
        <v>4782.96</v>
      </c>
    </row>
    <row r="1024">
      <c r="A1024" t="n">
        <v>20020</v>
      </c>
      <c r="B1024" t="n">
        <v>116</v>
      </c>
      <c r="C1024" t="inlineStr">
        <is>
          <t>Bar Léo - Centro</t>
        </is>
      </c>
      <c r="D1024" t="inlineStr">
        <is>
          <t>Transações via Pix</t>
        </is>
      </c>
      <c r="E1024" s="27" t="n">
        <v>45722</v>
      </c>
      <c r="F1024" s="27" t="n">
        <v>45722</v>
      </c>
      <c r="G1024" t="n">
        <v>146.33</v>
      </c>
    </row>
    <row r="1025">
      <c r="A1025" t="n">
        <v>20019</v>
      </c>
      <c r="B1025" t="n">
        <v>116</v>
      </c>
      <c r="C1025" t="inlineStr">
        <is>
          <t>Bar Léo - Centro</t>
        </is>
      </c>
      <c r="D1025" t="inlineStr">
        <is>
          <t>Saque</t>
        </is>
      </c>
      <c r="E1025" s="27" t="n">
        <v>45722</v>
      </c>
      <c r="F1025" s="27" t="n">
        <v>45722</v>
      </c>
      <c r="G1025" t="n">
        <v>-2587.22</v>
      </c>
    </row>
    <row r="1026">
      <c r="A1026" t="n">
        <v>20018</v>
      </c>
      <c r="B1026" t="n">
        <v>116</v>
      </c>
      <c r="C1026" t="inlineStr">
        <is>
          <t>Bar Léo - Centro</t>
        </is>
      </c>
      <c r="D1026" t="inlineStr">
        <is>
          <t>Ajuste - Cobrança de Taxa de Saque para Terceiros</t>
        </is>
      </c>
      <c r="E1026" s="27" t="n">
        <v>45722</v>
      </c>
      <c r="F1026" s="27" t="n">
        <v>45722</v>
      </c>
      <c r="G1026" t="n">
        <v>-10</v>
      </c>
    </row>
    <row r="1027">
      <c r="A1027" t="n">
        <v>20015</v>
      </c>
      <c r="B1027" t="n">
        <v>116</v>
      </c>
      <c r="C1027" t="inlineStr">
        <is>
          <t>Bar Léo - Centro</t>
        </is>
      </c>
      <c r="D1027" t="inlineStr">
        <is>
          <t>Saldo Inicial</t>
        </is>
      </c>
      <c r="E1027" s="27" t="n">
        <v>45722</v>
      </c>
      <c r="F1027" s="27" t="n">
        <v>45722</v>
      </c>
      <c r="G1027" t="n">
        <v>108.08</v>
      </c>
    </row>
    <row r="1028">
      <c r="A1028" t="n">
        <v>20016</v>
      </c>
      <c r="B1028" t="n">
        <v>116</v>
      </c>
      <c r="C1028" t="inlineStr">
        <is>
          <t>Bar Léo - Centro</t>
        </is>
      </c>
      <c r="D1028" t="inlineStr">
        <is>
          <t>Cartão de Débito integrado Zig</t>
        </is>
      </c>
      <c r="E1028" s="27" t="n">
        <v>45722</v>
      </c>
      <c r="F1028" s="27" t="n">
        <v>45721</v>
      </c>
      <c r="G1028" t="n">
        <v>2533.96</v>
      </c>
    </row>
    <row r="1029">
      <c r="A1029" t="n">
        <v>20017</v>
      </c>
      <c r="B1029" t="n">
        <v>116</v>
      </c>
      <c r="C1029" t="inlineStr">
        <is>
          <t>Bar Léo - Centro</t>
        </is>
      </c>
      <c r="D1029" t="inlineStr">
        <is>
          <t>Taxa de sistema sobre receita de Bar</t>
        </is>
      </c>
      <c r="E1029" s="27" t="n">
        <v>45722</v>
      </c>
      <c r="F1029" s="27" t="n">
        <v>45721</v>
      </c>
      <c r="G1029" t="n">
        <v>-44.82</v>
      </c>
    </row>
    <row r="1030">
      <c r="A1030" t="n">
        <v>19920</v>
      </c>
      <c r="B1030" t="n">
        <v>116</v>
      </c>
      <c r="C1030" t="inlineStr">
        <is>
          <t>Bar Léo - Centro</t>
        </is>
      </c>
      <c r="D1030" t="inlineStr">
        <is>
          <t>Ajuste - Cobrança de Taxa de Saque para Terceiros</t>
        </is>
      </c>
      <c r="E1030" s="27" t="n">
        <v>45721</v>
      </c>
      <c r="F1030" s="27" t="n">
        <v>45721</v>
      </c>
      <c r="G1030" t="n">
        <v>-10</v>
      </c>
    </row>
    <row r="1031">
      <c r="A1031" t="n">
        <v>19919</v>
      </c>
      <c r="B1031" t="n">
        <v>116</v>
      </c>
      <c r="C1031" t="inlineStr">
        <is>
          <t>Bar Léo - Centro</t>
        </is>
      </c>
      <c r="D1031" t="inlineStr">
        <is>
          <t>Taxa de sistema sobre receita de Bar</t>
        </is>
      </c>
      <c r="E1031" s="27" t="n">
        <v>45721</v>
      </c>
      <c r="F1031" s="27" t="n">
        <v>45720</v>
      </c>
      <c r="G1031" t="n">
        <v>-16.04</v>
      </c>
    </row>
    <row r="1032">
      <c r="A1032" t="n">
        <v>19918</v>
      </c>
      <c r="B1032" t="n">
        <v>116</v>
      </c>
      <c r="C1032" t="inlineStr">
        <is>
          <t>Bar Léo - Centro</t>
        </is>
      </c>
      <c r="D1032" t="inlineStr">
        <is>
          <t>Cartão de Débito integrado Zig</t>
        </is>
      </c>
      <c r="E1032" s="27" t="n">
        <v>45721</v>
      </c>
      <c r="F1032" s="27" t="n">
        <v>45720</v>
      </c>
      <c r="G1032" t="n">
        <v>261.94</v>
      </c>
    </row>
    <row r="1033">
      <c r="A1033" t="n">
        <v>19922</v>
      </c>
      <c r="B1033" t="n">
        <v>116</v>
      </c>
      <c r="C1033" t="inlineStr">
        <is>
          <t>Bar Léo - Centro</t>
        </is>
      </c>
      <c r="D1033" t="inlineStr">
        <is>
          <t>Transações via Pix</t>
        </is>
      </c>
      <c r="E1033" s="27" t="n">
        <v>45721</v>
      </c>
      <c r="F1033" s="27" t="n">
        <v>45721</v>
      </c>
      <c r="G1033" t="n">
        <v>108.08</v>
      </c>
    </row>
    <row r="1034">
      <c r="A1034" t="n">
        <v>19917</v>
      </c>
      <c r="B1034" t="n">
        <v>116</v>
      </c>
      <c r="C1034" t="inlineStr">
        <is>
          <t>Bar Léo - Centro</t>
        </is>
      </c>
      <c r="D1034" t="inlineStr">
        <is>
          <t>Saldo Inicial</t>
        </is>
      </c>
      <c r="E1034" s="27" t="n">
        <v>45721</v>
      </c>
      <c r="F1034" s="27" t="n">
        <v>45721</v>
      </c>
      <c r="G1034" t="n">
        <v>39412.86</v>
      </c>
    </row>
    <row r="1035">
      <c r="A1035" t="n">
        <v>19921</v>
      </c>
      <c r="B1035" t="n">
        <v>116</v>
      </c>
      <c r="C1035" t="inlineStr">
        <is>
          <t>Bar Léo - Centro</t>
        </is>
      </c>
      <c r="D1035" t="inlineStr">
        <is>
          <t>Saque</t>
        </is>
      </c>
      <c r="E1035" s="27" t="n">
        <v>45721</v>
      </c>
      <c r="F1035" s="27" t="n">
        <v>45721</v>
      </c>
      <c r="G1035" t="n">
        <v>-39648.76</v>
      </c>
    </row>
    <row r="1036">
      <c r="A1036" t="n">
        <v>19829</v>
      </c>
      <c r="B1036" t="n">
        <v>116</v>
      </c>
      <c r="C1036" t="inlineStr">
        <is>
          <t>Bar Léo - Centro</t>
        </is>
      </c>
      <c r="D1036" t="inlineStr">
        <is>
          <t>Cartão de Crédito integrado Zig</t>
        </is>
      </c>
      <c r="E1036" s="27" t="n">
        <v>45720</v>
      </c>
      <c r="F1036" s="27" t="n">
        <v>45689</v>
      </c>
      <c r="G1036" t="n">
        <v>5580.32</v>
      </c>
    </row>
    <row r="1037">
      <c r="A1037" t="n">
        <v>19826</v>
      </c>
      <c r="B1037" t="n">
        <v>116</v>
      </c>
      <c r="C1037" t="inlineStr">
        <is>
          <t>Bar Léo - Centro</t>
        </is>
      </c>
      <c r="D1037" t="inlineStr">
        <is>
          <t>Saldo Inicial</t>
        </is>
      </c>
      <c r="E1037" s="27" t="n">
        <v>45720</v>
      </c>
      <c r="F1037" s="27" t="n">
        <v>45720</v>
      </c>
      <c r="G1037" t="n">
        <v>31029.42</v>
      </c>
    </row>
    <row r="1038">
      <c r="A1038" t="n">
        <v>19827</v>
      </c>
      <c r="B1038" t="n">
        <v>116</v>
      </c>
      <c r="C1038" t="inlineStr">
        <is>
          <t>Bar Léo - Centro</t>
        </is>
      </c>
      <c r="D1038" t="inlineStr">
        <is>
          <t>Cartão de Débito integrado Zig</t>
        </is>
      </c>
      <c r="E1038" s="27" t="n">
        <v>45720</v>
      </c>
      <c r="F1038" s="27" t="n">
        <v>45719</v>
      </c>
      <c r="G1038" t="n">
        <v>2873.04</v>
      </c>
    </row>
    <row r="1039">
      <c r="A1039" t="n">
        <v>19828</v>
      </c>
      <c r="B1039" t="n">
        <v>116</v>
      </c>
      <c r="C1039" t="inlineStr">
        <is>
          <t>Bar Léo - Centro</t>
        </is>
      </c>
      <c r="D1039" t="inlineStr">
        <is>
          <t>Taxa de sistema sobre receita de Bar</t>
        </is>
      </c>
      <c r="E1039" s="27" t="n">
        <v>45720</v>
      </c>
      <c r="F1039" s="27" t="n">
        <v>45719</v>
      </c>
      <c r="G1039" t="n">
        <v>-69.92</v>
      </c>
    </row>
    <row r="1040">
      <c r="A1040" t="n">
        <v>19756</v>
      </c>
      <c r="B1040" t="n">
        <v>116</v>
      </c>
      <c r="C1040" t="inlineStr">
        <is>
          <t>Bar Léo - Centro</t>
        </is>
      </c>
      <c r="D1040" t="inlineStr">
        <is>
          <t>Saldo Inicial</t>
        </is>
      </c>
      <c r="E1040" s="27" t="n">
        <v>45719</v>
      </c>
      <c r="F1040" s="27" t="n">
        <v>45719</v>
      </c>
      <c r="G1040" t="n">
        <v>20555.46</v>
      </c>
    </row>
    <row r="1041">
      <c r="A1041" t="n">
        <v>19757</v>
      </c>
      <c r="B1041" t="n">
        <v>116</v>
      </c>
      <c r="C1041" t="inlineStr">
        <is>
          <t>Bar Léo - Centro</t>
        </is>
      </c>
      <c r="D1041" t="inlineStr">
        <is>
          <t>Cartão de Crédito integrado Zig</t>
        </is>
      </c>
      <c r="E1041" s="27" t="n">
        <v>45719</v>
      </c>
      <c r="F1041" s="27" t="n">
        <v>45688</v>
      </c>
      <c r="G1041" t="n">
        <v>10291.59</v>
      </c>
    </row>
    <row r="1042">
      <c r="A1042" t="n">
        <v>19758</v>
      </c>
      <c r="B1042" t="n">
        <v>116</v>
      </c>
      <c r="C1042" t="inlineStr">
        <is>
          <t>Bar Léo - Centro</t>
        </is>
      </c>
      <c r="D1042" t="inlineStr">
        <is>
          <t>Transações via Pix</t>
        </is>
      </c>
      <c r="E1042" s="27" t="n">
        <v>45719</v>
      </c>
      <c r="F1042" s="27" t="n">
        <v>45719</v>
      </c>
      <c r="G1042" t="n">
        <v>182.37</v>
      </c>
    </row>
    <row r="1043">
      <c r="A1043" t="n">
        <v>19679</v>
      </c>
      <c r="B1043" t="n">
        <v>116</v>
      </c>
      <c r="C1043" t="inlineStr">
        <is>
          <t>Bar Léo - Centro</t>
        </is>
      </c>
      <c r="D1043" t="inlineStr">
        <is>
          <t>Cartão de Crédito integrado Zig</t>
        </is>
      </c>
      <c r="E1043" s="27" t="n">
        <v>45718</v>
      </c>
      <c r="F1043" s="27" t="n">
        <v>45687</v>
      </c>
      <c r="G1043" t="n">
        <v>1735.95</v>
      </c>
    </row>
    <row r="1044">
      <c r="A1044" t="n">
        <v>19678</v>
      </c>
      <c r="B1044" t="n">
        <v>116</v>
      </c>
      <c r="C1044" t="inlineStr">
        <is>
          <t>Bar Léo - Centro</t>
        </is>
      </c>
      <c r="D1044" t="inlineStr">
        <is>
          <t>Taxa de sistema sobre receita de Bar</t>
        </is>
      </c>
      <c r="E1044" s="27" t="n">
        <v>45718</v>
      </c>
      <c r="F1044" s="27" t="n">
        <v>45717</v>
      </c>
      <c r="G1044" t="n">
        <v>-96.19</v>
      </c>
    </row>
    <row r="1045">
      <c r="A1045" t="n">
        <v>19677</v>
      </c>
      <c r="B1045" t="n">
        <v>116</v>
      </c>
      <c r="C1045" t="inlineStr">
        <is>
          <t>Bar Léo - Centro</t>
        </is>
      </c>
      <c r="D1045" t="inlineStr">
        <is>
          <t>Cartão de Débito integrado Zig</t>
        </is>
      </c>
      <c r="E1045" s="27" t="n">
        <v>45718</v>
      </c>
      <c r="F1045" s="27" t="n">
        <v>45717</v>
      </c>
      <c r="G1045" t="n">
        <v>4337.9</v>
      </c>
    </row>
    <row r="1046">
      <c r="A1046" t="n">
        <v>19676</v>
      </c>
      <c r="B1046" t="n">
        <v>116</v>
      </c>
      <c r="C1046" t="inlineStr">
        <is>
          <t>Bar Léo - Centro</t>
        </is>
      </c>
      <c r="D1046" t="inlineStr">
        <is>
          <t>Saldo Inicial</t>
        </is>
      </c>
      <c r="E1046" s="27" t="n">
        <v>45718</v>
      </c>
      <c r="F1046" s="27" t="n">
        <v>45718</v>
      </c>
      <c r="G1046" t="n">
        <v>14577.8</v>
      </c>
    </row>
    <row r="1047">
      <c r="A1047" t="n">
        <v>19581</v>
      </c>
      <c r="B1047" t="n">
        <v>116</v>
      </c>
      <c r="C1047" t="inlineStr">
        <is>
          <t>Bar Léo - Centro</t>
        </is>
      </c>
      <c r="D1047" t="inlineStr">
        <is>
          <t>Transações via Pix</t>
        </is>
      </c>
      <c r="E1047" s="27" t="n">
        <v>45717</v>
      </c>
      <c r="F1047" s="27" t="n">
        <v>45717</v>
      </c>
      <c r="G1047" t="n">
        <v>1180.93</v>
      </c>
    </row>
    <row r="1048">
      <c r="A1048" t="n">
        <v>19580</v>
      </c>
      <c r="B1048" t="n">
        <v>116</v>
      </c>
      <c r="C1048" t="inlineStr">
        <is>
          <t>Bar Léo - Centro</t>
        </is>
      </c>
      <c r="D1048" t="inlineStr">
        <is>
          <t>Cobrança geral - Z0101 - Ref.:8 Smartpos R$20 cada</t>
        </is>
      </c>
      <c r="E1048" s="27" t="n">
        <v>45717</v>
      </c>
      <c r="F1048" s="27" t="n">
        <v>45717</v>
      </c>
      <c r="G1048" t="n">
        <v>-160</v>
      </c>
    </row>
    <row r="1049">
      <c r="A1049" t="n">
        <v>19579</v>
      </c>
      <c r="B1049" t="n">
        <v>116</v>
      </c>
      <c r="C1049" t="inlineStr">
        <is>
          <t>Bar Léo - Centro</t>
        </is>
      </c>
      <c r="D1049" t="inlineStr">
        <is>
          <t>Cobrança geral - Z0101 - Ref.:2 Pdv's R$20 cada</t>
        </is>
      </c>
      <c r="E1049" s="27" t="n">
        <v>45717</v>
      </c>
      <c r="F1049" s="27" t="n">
        <v>45717</v>
      </c>
      <c r="G1049" t="n">
        <v>-40</v>
      </c>
    </row>
    <row r="1050">
      <c r="A1050" t="n">
        <v>19578</v>
      </c>
      <c r="B1050" t="n">
        <v>116</v>
      </c>
      <c r="C1050" t="inlineStr">
        <is>
          <t>Bar Léo - Centro</t>
        </is>
      </c>
      <c r="D1050" t="inlineStr">
        <is>
          <t>Cartão de Crédito integrado Zig</t>
        </is>
      </c>
      <c r="E1050" s="27" t="n">
        <v>45717</v>
      </c>
      <c r="F1050" s="27" t="n">
        <v>45686</v>
      </c>
      <c r="G1050" t="n">
        <v>6603.22</v>
      </c>
    </row>
    <row r="1051">
      <c r="A1051" t="n">
        <v>19577</v>
      </c>
      <c r="B1051" t="n">
        <v>116</v>
      </c>
      <c r="C1051" t="inlineStr">
        <is>
          <t>Bar Léo - Centro</t>
        </is>
      </c>
      <c r="D1051" t="inlineStr">
        <is>
          <t>Taxa de sistema sobre receita de Bar</t>
        </is>
      </c>
      <c r="E1051" s="27" t="n">
        <v>45717</v>
      </c>
      <c r="F1051" s="27" t="n">
        <v>45716</v>
      </c>
      <c r="G1051" t="n">
        <v>-124.18</v>
      </c>
    </row>
    <row r="1052">
      <c r="A1052" t="n">
        <v>19576</v>
      </c>
      <c r="B1052" t="n">
        <v>116</v>
      </c>
      <c r="C1052" t="inlineStr">
        <is>
          <t>Bar Léo - Centro</t>
        </is>
      </c>
      <c r="D1052" t="inlineStr">
        <is>
          <t>Cartão de Débito integrado Zig</t>
        </is>
      </c>
      <c r="E1052" s="27" t="n">
        <v>45717</v>
      </c>
      <c r="F1052" s="27" t="n">
        <v>45716</v>
      </c>
      <c r="G1052" t="n">
        <v>5675.58</v>
      </c>
    </row>
    <row r="1053">
      <c r="A1053" t="n">
        <v>19575</v>
      </c>
      <c r="B1053" t="n">
        <v>116</v>
      </c>
      <c r="C1053" t="inlineStr">
        <is>
          <t>Bar Léo - Centro</t>
        </is>
      </c>
      <c r="D1053" t="inlineStr">
        <is>
          <t>Saldo Inicial</t>
        </is>
      </c>
      <c r="E1053" s="27" t="n">
        <v>45717</v>
      </c>
      <c r="F1053" s="27" t="n">
        <v>45717</v>
      </c>
      <c r="G1053" t="n">
        <v>1442.25</v>
      </c>
    </row>
    <row r="1054">
      <c r="A1054" t="n">
        <v>19462</v>
      </c>
      <c r="B1054" t="n">
        <v>116</v>
      </c>
      <c r="C1054" t="inlineStr">
        <is>
          <t>Bar Léo - Centro</t>
        </is>
      </c>
      <c r="D1054" t="inlineStr">
        <is>
          <t>Taxa de sistema sobre receita de Bar</t>
        </is>
      </c>
      <c r="E1054" s="27" t="n">
        <v>45716</v>
      </c>
      <c r="F1054" s="27" t="n">
        <v>45715</v>
      </c>
      <c r="G1054" t="n">
        <v>-129.8</v>
      </c>
    </row>
    <row r="1055">
      <c r="A1055" t="n">
        <v>19467</v>
      </c>
      <c r="B1055" t="n">
        <v>116</v>
      </c>
      <c r="C1055" t="inlineStr">
        <is>
          <t>Bar Léo - Centro</t>
        </is>
      </c>
      <c r="D1055" t="inlineStr">
        <is>
          <t>Transações via Pix</t>
        </is>
      </c>
      <c r="E1055" s="27" t="n">
        <v>45716</v>
      </c>
      <c r="F1055" s="27" t="n">
        <v>45716</v>
      </c>
      <c r="G1055" t="n">
        <v>1318.07</v>
      </c>
    </row>
    <row r="1056">
      <c r="A1056" t="n">
        <v>19466</v>
      </c>
      <c r="B1056" t="n">
        <v>116</v>
      </c>
      <c r="C1056" t="inlineStr">
        <is>
          <t>Bar Léo - Centro</t>
        </is>
      </c>
      <c r="D1056" t="inlineStr">
        <is>
          <t>Rebate</t>
        </is>
      </c>
      <c r="E1056" s="27" t="n">
        <v>45716</v>
      </c>
      <c r="F1056" s="27" t="n">
        <v>45716</v>
      </c>
      <c r="G1056" t="n">
        <v>124.18</v>
      </c>
    </row>
    <row r="1057">
      <c r="A1057" t="n">
        <v>19465</v>
      </c>
      <c r="B1057" t="n">
        <v>116</v>
      </c>
      <c r="C1057" t="inlineStr">
        <is>
          <t>Bar Léo - Centro</t>
        </is>
      </c>
      <c r="D1057" t="inlineStr">
        <is>
          <t>Saque</t>
        </is>
      </c>
      <c r="E1057" s="27" t="n">
        <v>45716</v>
      </c>
      <c r="F1057" s="27" t="n">
        <v>45716</v>
      </c>
      <c r="G1057" t="n">
        <v>-12329.39</v>
      </c>
    </row>
    <row r="1058">
      <c r="A1058" t="n">
        <v>19464</v>
      </c>
      <c r="B1058" t="n">
        <v>116</v>
      </c>
      <c r="C1058" t="inlineStr">
        <is>
          <t>Bar Léo - Centro</t>
        </is>
      </c>
      <c r="D1058" t="inlineStr">
        <is>
          <t>Ajuste - Cobrança de Taxa de Saque para Terceiros</t>
        </is>
      </c>
      <c r="E1058" s="27" t="n">
        <v>45716</v>
      </c>
      <c r="F1058" s="27" t="n">
        <v>45716</v>
      </c>
      <c r="G1058" t="n">
        <v>-10</v>
      </c>
    </row>
    <row r="1059">
      <c r="A1059" t="n">
        <v>19463</v>
      </c>
      <c r="B1059" t="n">
        <v>116</v>
      </c>
      <c r="C1059" t="inlineStr">
        <is>
          <t>Bar Léo - Centro</t>
        </is>
      </c>
      <c r="D1059" t="inlineStr">
        <is>
          <t>Cartão de Crédito integrado Zig</t>
        </is>
      </c>
      <c r="E1059" s="27" t="n">
        <v>45716</v>
      </c>
      <c r="F1059" s="27" t="n">
        <v>45685</v>
      </c>
      <c r="G1059" t="n">
        <v>3858.17</v>
      </c>
    </row>
    <row r="1060">
      <c r="A1060" t="n">
        <v>19461</v>
      </c>
      <c r="B1060" t="n">
        <v>116</v>
      </c>
      <c r="C1060" t="inlineStr">
        <is>
          <t>Bar Léo - Centro</t>
        </is>
      </c>
      <c r="D1060" t="inlineStr">
        <is>
          <t>Cartão de Débito integrado Zig</t>
        </is>
      </c>
      <c r="E1060" s="27" t="n">
        <v>45716</v>
      </c>
      <c r="F1060" s="27" t="n">
        <v>45715</v>
      </c>
      <c r="G1060" t="n">
        <v>7328.89</v>
      </c>
    </row>
    <row r="1061">
      <c r="A1061" t="n">
        <v>19460</v>
      </c>
      <c r="B1061" t="n">
        <v>116</v>
      </c>
      <c r="C1061" t="inlineStr">
        <is>
          <t>Bar Léo - Centro</t>
        </is>
      </c>
      <c r="D1061" t="inlineStr">
        <is>
          <t>Saldo Inicial</t>
        </is>
      </c>
      <c r="E1061" s="27" t="n">
        <v>45716</v>
      </c>
      <c r="F1061" s="27" t="n">
        <v>45716</v>
      </c>
      <c r="G1061" t="n">
        <v>1282.13</v>
      </c>
    </row>
    <row r="1062">
      <c r="A1062" t="n">
        <v>19351</v>
      </c>
      <c r="B1062" t="n">
        <v>116</v>
      </c>
      <c r="C1062" t="inlineStr">
        <is>
          <t>Bar Léo - Centro</t>
        </is>
      </c>
      <c r="D1062" t="inlineStr">
        <is>
          <t>Ajuste - Cobrança de Taxa de Saque para Terceiros</t>
        </is>
      </c>
      <c r="E1062" s="27" t="n">
        <v>45715</v>
      </c>
      <c r="F1062" s="27" t="n">
        <v>45715</v>
      </c>
      <c r="G1062" t="n">
        <v>-10</v>
      </c>
    </row>
    <row r="1063">
      <c r="A1063" t="n">
        <v>19352</v>
      </c>
      <c r="B1063" t="n">
        <v>116</v>
      </c>
      <c r="C1063" t="inlineStr">
        <is>
          <t>Bar Léo - Centro</t>
        </is>
      </c>
      <c r="D1063" t="inlineStr">
        <is>
          <t>Saque</t>
        </is>
      </c>
      <c r="E1063" s="27" t="n">
        <v>45715</v>
      </c>
      <c r="F1063" s="27" t="n">
        <v>45715</v>
      </c>
      <c r="G1063" t="n">
        <v>-7933.18</v>
      </c>
    </row>
    <row r="1064">
      <c r="A1064" t="n">
        <v>19353</v>
      </c>
      <c r="B1064" t="n">
        <v>116</v>
      </c>
      <c r="C1064" t="inlineStr">
        <is>
          <t>Bar Léo - Centro</t>
        </is>
      </c>
      <c r="D1064" t="inlineStr">
        <is>
          <t>Transações via Pix</t>
        </is>
      </c>
      <c r="E1064" s="27" t="n">
        <v>45715</v>
      </c>
      <c r="F1064" s="27" t="n">
        <v>45715</v>
      </c>
      <c r="G1064" t="n">
        <v>1272.56</v>
      </c>
    </row>
    <row r="1065">
      <c r="A1065" t="n">
        <v>19350</v>
      </c>
      <c r="B1065" t="n">
        <v>116</v>
      </c>
      <c r="C1065" t="inlineStr">
        <is>
          <t>Bar Léo - Centro</t>
        </is>
      </c>
      <c r="D1065" t="inlineStr">
        <is>
          <t>Cartão de Crédito integrado Zig</t>
        </is>
      </c>
      <c r="E1065" s="27" t="n">
        <v>45715</v>
      </c>
      <c r="F1065" s="27" t="n">
        <v>45684</v>
      </c>
      <c r="G1065" t="n">
        <v>4026.41</v>
      </c>
    </row>
    <row r="1066">
      <c r="A1066" t="n">
        <v>19349</v>
      </c>
      <c r="B1066" t="n">
        <v>116</v>
      </c>
      <c r="C1066" t="inlineStr">
        <is>
          <t>Bar Léo - Centro</t>
        </is>
      </c>
      <c r="D1066" t="inlineStr">
        <is>
          <t>Taxa de sistema sobre receita de Bar</t>
        </is>
      </c>
      <c r="E1066" s="27" t="n">
        <v>45715</v>
      </c>
      <c r="F1066" s="27" t="n">
        <v>45714</v>
      </c>
      <c r="G1066" t="n">
        <v>-93.25</v>
      </c>
    </row>
    <row r="1067">
      <c r="A1067" t="n">
        <v>19354</v>
      </c>
      <c r="B1067" t="n">
        <v>116</v>
      </c>
      <c r="C1067" t="inlineStr">
        <is>
          <t>Bar Léo - Centro</t>
        </is>
      </c>
      <c r="D1067" t="inlineStr">
        <is>
          <t>Rebate</t>
        </is>
      </c>
      <c r="E1067" s="27" t="n">
        <v>45715</v>
      </c>
      <c r="F1067" s="27" t="n">
        <v>45715</v>
      </c>
      <c r="G1067" t="n">
        <v>9.57</v>
      </c>
    </row>
    <row r="1068">
      <c r="A1068" t="n">
        <v>19348</v>
      </c>
      <c r="B1068" t="n">
        <v>116</v>
      </c>
      <c r="C1068" t="inlineStr">
        <is>
          <t>Bar Léo - Centro</t>
        </is>
      </c>
      <c r="D1068" t="inlineStr">
        <is>
          <t>Cartão de Débito integrado Zig</t>
        </is>
      </c>
      <c r="E1068" s="27" t="n">
        <v>45715</v>
      </c>
      <c r="F1068" s="27" t="n">
        <v>45714</v>
      </c>
      <c r="G1068" t="n">
        <v>3713.99</v>
      </c>
    </row>
    <row r="1069">
      <c r="A1069" t="n">
        <v>19347</v>
      </c>
      <c r="B1069" t="n">
        <v>116</v>
      </c>
      <c r="C1069" t="inlineStr">
        <is>
          <t>Bar Léo - Centro</t>
        </is>
      </c>
      <c r="D1069" t="inlineStr">
        <is>
          <t>Saldo Inicial</t>
        </is>
      </c>
      <c r="E1069" s="27" t="n">
        <v>45715</v>
      </c>
      <c r="F1069" s="27" t="n">
        <v>45715</v>
      </c>
      <c r="G1069" t="n">
        <v>296.03</v>
      </c>
    </row>
    <row r="1070">
      <c r="A1070" t="n">
        <v>19243</v>
      </c>
      <c r="B1070" t="n">
        <v>116</v>
      </c>
      <c r="C1070" t="inlineStr">
        <is>
          <t>Bar Léo - Centro</t>
        </is>
      </c>
      <c r="D1070" t="inlineStr">
        <is>
          <t>Cartão de Débito integrado Zig</t>
        </is>
      </c>
      <c r="E1070" s="27" t="n">
        <v>45714</v>
      </c>
      <c r="F1070" s="27" t="n">
        <v>45713</v>
      </c>
      <c r="G1070" t="n">
        <v>2414.98</v>
      </c>
    </row>
    <row r="1071">
      <c r="A1071" t="n">
        <v>19242</v>
      </c>
      <c r="B1071" t="n">
        <v>116</v>
      </c>
      <c r="C1071" t="inlineStr">
        <is>
          <t>Bar Léo - Centro</t>
        </is>
      </c>
      <c r="D1071" t="inlineStr">
        <is>
          <t>Saldo Inicial</t>
        </is>
      </c>
      <c r="E1071" s="27" t="n">
        <v>45714</v>
      </c>
      <c r="F1071" s="27" t="n">
        <v>45714</v>
      </c>
      <c r="G1071" t="n">
        <v>1817.94</v>
      </c>
    </row>
    <row r="1072">
      <c r="A1072" t="n">
        <v>19244</v>
      </c>
      <c r="B1072" t="n">
        <v>116</v>
      </c>
      <c r="C1072" t="inlineStr">
        <is>
          <t>Bar Léo - Centro</t>
        </is>
      </c>
      <c r="D1072" t="inlineStr">
        <is>
          <t>Taxa de sistema sobre receita de Bar</t>
        </is>
      </c>
      <c r="E1072" s="27" t="n">
        <v>45714</v>
      </c>
      <c r="F1072" s="27" t="n">
        <v>45713</v>
      </c>
      <c r="G1072" t="n">
        <v>-81.67</v>
      </c>
    </row>
    <row r="1073">
      <c r="A1073" t="n">
        <v>19245</v>
      </c>
      <c r="B1073" t="n">
        <v>116</v>
      </c>
      <c r="C1073" t="inlineStr">
        <is>
          <t>Bar Léo - Centro</t>
        </is>
      </c>
      <c r="D1073" t="inlineStr">
        <is>
          <t>Ajuste - Cobrança de Taxa de Saque para Terceiros</t>
        </is>
      </c>
      <c r="E1073" s="27" t="n">
        <v>45714</v>
      </c>
      <c r="F1073" s="27" t="n">
        <v>45714</v>
      </c>
      <c r="G1073" t="n">
        <v>-10</v>
      </c>
    </row>
    <row r="1074">
      <c r="A1074" t="n">
        <v>19246</v>
      </c>
      <c r="B1074" t="n">
        <v>116</v>
      </c>
      <c r="C1074" t="inlineStr">
        <is>
          <t>Bar Léo - Centro</t>
        </is>
      </c>
      <c r="D1074" t="inlineStr">
        <is>
          <t>Saque</t>
        </is>
      </c>
      <c r="E1074" s="27" t="n">
        <v>45714</v>
      </c>
      <c r="F1074" s="27" t="n">
        <v>45714</v>
      </c>
      <c r="G1074" t="n">
        <v>-4141.25</v>
      </c>
    </row>
    <row r="1075">
      <c r="A1075" t="n">
        <v>19247</v>
      </c>
      <c r="B1075" t="n">
        <v>116</v>
      </c>
      <c r="C1075" t="inlineStr">
        <is>
          <t>Bar Léo - Centro</t>
        </is>
      </c>
      <c r="D1075" t="inlineStr">
        <is>
          <t>Transações via Pix</t>
        </is>
      </c>
      <c r="E1075" s="27" t="n">
        <v>45714</v>
      </c>
      <c r="F1075" s="27" t="n">
        <v>45714</v>
      </c>
      <c r="G1075" t="n">
        <v>296.03</v>
      </c>
    </row>
    <row r="1076">
      <c r="A1076" t="n">
        <v>19125</v>
      </c>
      <c r="B1076" t="n">
        <v>116</v>
      </c>
      <c r="C1076" t="inlineStr">
        <is>
          <t>Bar Léo - Centro</t>
        </is>
      </c>
      <c r="D1076" t="inlineStr">
        <is>
          <t>Cartão de Débito integrado Zig</t>
        </is>
      </c>
      <c r="E1076" s="27" t="n">
        <v>45713</v>
      </c>
      <c r="F1076" s="27" t="n">
        <v>45712</v>
      </c>
      <c r="G1076" t="n">
        <v>2429.42</v>
      </c>
    </row>
    <row r="1077">
      <c r="A1077" t="n">
        <v>19124</v>
      </c>
      <c r="B1077" t="n">
        <v>116</v>
      </c>
      <c r="C1077" t="inlineStr">
        <is>
          <t>Bar Léo - Centro</t>
        </is>
      </c>
      <c r="D1077" t="inlineStr">
        <is>
          <t>Saldo Inicial</t>
        </is>
      </c>
      <c r="E1077" s="27" t="n">
        <v>45713</v>
      </c>
      <c r="F1077" s="27" t="n">
        <v>45713</v>
      </c>
      <c r="G1077" t="n">
        <v>587.14</v>
      </c>
    </row>
    <row r="1078">
      <c r="A1078" t="n">
        <v>19130</v>
      </c>
      <c r="B1078" t="n">
        <v>116</v>
      </c>
      <c r="C1078" t="inlineStr">
        <is>
          <t>Bar Léo - Centro</t>
        </is>
      </c>
      <c r="D1078" t="inlineStr">
        <is>
          <t>Transações via Pix</t>
        </is>
      </c>
      <c r="E1078" s="27" t="n">
        <v>45713</v>
      </c>
      <c r="F1078" s="27" t="n">
        <v>45713</v>
      </c>
      <c r="G1078" t="n">
        <v>1817.94</v>
      </c>
    </row>
    <row r="1079">
      <c r="A1079" t="n">
        <v>19129</v>
      </c>
      <c r="B1079" t="n">
        <v>116</v>
      </c>
      <c r="C1079" t="inlineStr">
        <is>
          <t>Bar Léo - Centro</t>
        </is>
      </c>
      <c r="D1079" t="inlineStr">
        <is>
          <t>Saque</t>
        </is>
      </c>
      <c r="E1079" s="27" t="n">
        <v>45713</v>
      </c>
      <c r="F1079" s="27" t="n">
        <v>45713</v>
      </c>
      <c r="G1079" t="n">
        <v>-13368.58</v>
      </c>
    </row>
    <row r="1080">
      <c r="A1080" t="n">
        <v>19126</v>
      </c>
      <c r="B1080" t="n">
        <v>116</v>
      </c>
      <c r="C1080" t="inlineStr">
        <is>
          <t>Bar Léo - Centro</t>
        </is>
      </c>
      <c r="D1080" t="inlineStr">
        <is>
          <t>Taxa de sistema sobre receita de Bar</t>
        </is>
      </c>
      <c r="E1080" s="27" t="n">
        <v>45713</v>
      </c>
      <c r="F1080" s="27" t="n">
        <v>45712</v>
      </c>
      <c r="G1080" t="n">
        <v>-55.71</v>
      </c>
    </row>
    <row r="1081">
      <c r="A1081" t="n">
        <v>19128</v>
      </c>
      <c r="B1081" t="n">
        <v>116</v>
      </c>
      <c r="C1081" t="inlineStr">
        <is>
          <t>Bar Léo - Centro</t>
        </is>
      </c>
      <c r="D1081" t="inlineStr">
        <is>
          <t>Ajuste - Cobrança de Taxa de Saque para Terceiros</t>
        </is>
      </c>
      <c r="E1081" s="27" t="n">
        <v>45713</v>
      </c>
      <c r="F1081" s="27" t="n">
        <v>45713</v>
      </c>
      <c r="G1081" t="n">
        <v>-10</v>
      </c>
    </row>
    <row r="1082">
      <c r="A1082" t="n">
        <v>19127</v>
      </c>
      <c r="B1082" t="n">
        <v>116</v>
      </c>
      <c r="C1082" t="inlineStr">
        <is>
          <t>Bar Léo - Centro</t>
        </is>
      </c>
      <c r="D1082" t="inlineStr">
        <is>
          <t>Cartão de Crédito integrado Zig</t>
        </is>
      </c>
      <c r="E1082" s="27" t="n">
        <v>45713</v>
      </c>
      <c r="F1082" s="27" t="n">
        <v>45682</v>
      </c>
      <c r="G1082" t="n">
        <v>10417.73</v>
      </c>
    </row>
    <row r="1083">
      <c r="A1083" t="n">
        <v>18992</v>
      </c>
      <c r="B1083" t="n">
        <v>116</v>
      </c>
      <c r="C1083" t="inlineStr">
        <is>
          <t>Bar Léo - Centro</t>
        </is>
      </c>
      <c r="D1083" t="inlineStr">
        <is>
          <t>Saldo Inicial</t>
        </is>
      </c>
      <c r="E1083" s="27" t="n">
        <v>45712</v>
      </c>
      <c r="F1083" s="27" t="n">
        <v>45712</v>
      </c>
      <c r="G1083" t="n">
        <v>20352.64</v>
      </c>
    </row>
    <row r="1084">
      <c r="A1084" t="n">
        <v>18993</v>
      </c>
      <c r="B1084" t="n">
        <v>116</v>
      </c>
      <c r="C1084" t="inlineStr">
        <is>
          <t>Bar Léo - Centro</t>
        </is>
      </c>
      <c r="D1084" t="inlineStr">
        <is>
          <t>Cartão de Crédito integrado Zig</t>
        </is>
      </c>
      <c r="E1084" s="27" t="n">
        <v>45712</v>
      </c>
      <c r="F1084" s="27" t="n">
        <v>45681</v>
      </c>
      <c r="G1084" t="n">
        <v>6516.78</v>
      </c>
    </row>
    <row r="1085">
      <c r="A1085" t="n">
        <v>18994</v>
      </c>
      <c r="B1085" t="n">
        <v>116</v>
      </c>
      <c r="C1085" t="inlineStr">
        <is>
          <t>Bar Léo - Centro</t>
        </is>
      </c>
      <c r="D1085" t="inlineStr">
        <is>
          <t>Ajuste - Cobrança de Taxa de Saque para Terceiros</t>
        </is>
      </c>
      <c r="E1085" s="27" t="n">
        <v>45712</v>
      </c>
      <c r="F1085" s="27" t="n">
        <v>45712</v>
      </c>
      <c r="G1085" t="n">
        <v>-10</v>
      </c>
    </row>
    <row r="1086">
      <c r="A1086" t="n">
        <v>18995</v>
      </c>
      <c r="B1086" t="n">
        <v>116</v>
      </c>
      <c r="C1086" t="inlineStr">
        <is>
          <t>Bar Léo - Centro</t>
        </is>
      </c>
      <c r="D1086" t="inlineStr">
        <is>
          <t>Saque</t>
        </is>
      </c>
      <c r="E1086" s="27" t="n">
        <v>45712</v>
      </c>
      <c r="F1086" s="27" t="n">
        <v>45712</v>
      </c>
      <c r="G1086" t="n">
        <v>-26859.42</v>
      </c>
    </row>
    <row r="1087">
      <c r="A1087" t="n">
        <v>18996</v>
      </c>
      <c r="B1087" t="n">
        <v>116</v>
      </c>
      <c r="C1087" t="inlineStr">
        <is>
          <t>Bar Léo - Centro</t>
        </is>
      </c>
      <c r="D1087" t="inlineStr">
        <is>
          <t>Transações via Pix</t>
        </is>
      </c>
      <c r="E1087" s="27" t="n">
        <v>45712</v>
      </c>
      <c r="F1087" s="27" t="n">
        <v>45712</v>
      </c>
      <c r="G1087" t="n">
        <v>587.14</v>
      </c>
    </row>
    <row r="1088">
      <c r="A1088" t="n">
        <v>18889</v>
      </c>
      <c r="B1088" t="n">
        <v>116</v>
      </c>
      <c r="C1088" t="inlineStr">
        <is>
          <t>Bar Léo - Centro</t>
        </is>
      </c>
      <c r="D1088" t="inlineStr">
        <is>
          <t>Cartão de Débito integrado Zig</t>
        </is>
      </c>
      <c r="E1088" s="27" t="n">
        <v>45711</v>
      </c>
      <c r="F1088" s="27" t="n">
        <v>45710</v>
      </c>
      <c r="G1088" t="n">
        <v>5409.53</v>
      </c>
    </row>
    <row r="1089">
      <c r="A1089" t="n">
        <v>18891</v>
      </c>
      <c r="B1089" t="n">
        <v>116</v>
      </c>
      <c r="C1089" t="inlineStr">
        <is>
          <t>Bar Léo - Centro</t>
        </is>
      </c>
      <c r="D1089" t="inlineStr">
        <is>
          <t>Cartão de Crédito integrado Zig</t>
        </is>
      </c>
      <c r="E1089" s="27" t="n">
        <v>45711</v>
      </c>
      <c r="F1089" s="27" t="n">
        <v>45680</v>
      </c>
      <c r="G1089" t="n">
        <v>4279.93</v>
      </c>
    </row>
    <row r="1090">
      <c r="A1090" t="n">
        <v>18890</v>
      </c>
      <c r="B1090" t="n">
        <v>116</v>
      </c>
      <c r="C1090" t="inlineStr">
        <is>
          <t>Bar Léo - Centro</t>
        </is>
      </c>
      <c r="D1090" t="inlineStr">
        <is>
          <t>Taxa de sistema sobre receita de Bar</t>
        </is>
      </c>
      <c r="E1090" s="27" t="n">
        <v>45711</v>
      </c>
      <c r="F1090" s="27" t="n">
        <v>45710</v>
      </c>
      <c r="G1090" t="n">
        <v>-156.23</v>
      </c>
    </row>
    <row r="1091">
      <c r="A1091" t="n">
        <v>18888</v>
      </c>
      <c r="B1091" t="n">
        <v>116</v>
      </c>
      <c r="C1091" t="inlineStr">
        <is>
          <t>Bar Léo - Centro</t>
        </is>
      </c>
      <c r="D1091" t="inlineStr">
        <is>
          <t>Saldo Inicial</t>
        </is>
      </c>
      <c r="E1091" s="27" t="n">
        <v>45711</v>
      </c>
      <c r="F1091" s="27" t="n">
        <v>45711</v>
      </c>
      <c r="G1091" t="n">
        <v>10819.41</v>
      </c>
    </row>
    <row r="1092">
      <c r="A1092" t="n">
        <v>18793</v>
      </c>
      <c r="B1092" t="n">
        <v>116</v>
      </c>
      <c r="C1092" t="inlineStr">
        <is>
          <t>Bar Léo - Centro</t>
        </is>
      </c>
      <c r="D1092" t="inlineStr">
        <is>
          <t>Cartão de Débito integrado Zig</t>
        </is>
      </c>
      <c r="E1092" s="27" t="n">
        <v>45710</v>
      </c>
      <c r="F1092" s="27" t="n">
        <v>45709</v>
      </c>
      <c r="G1092" t="n">
        <v>5174.04</v>
      </c>
    </row>
    <row r="1093">
      <c r="A1093" t="n">
        <v>18792</v>
      </c>
      <c r="B1093" t="n">
        <v>116</v>
      </c>
      <c r="C1093" t="inlineStr">
        <is>
          <t>Bar Léo - Centro</t>
        </is>
      </c>
      <c r="D1093" t="inlineStr">
        <is>
          <t>Saldo Inicial</t>
        </is>
      </c>
      <c r="E1093" s="27" t="n">
        <v>45710</v>
      </c>
      <c r="F1093" s="27" t="n">
        <v>45710</v>
      </c>
      <c r="G1093" t="n">
        <v>838.39</v>
      </c>
    </row>
    <row r="1094">
      <c r="A1094" t="n">
        <v>18794</v>
      </c>
      <c r="B1094" t="n">
        <v>116</v>
      </c>
      <c r="C1094" t="inlineStr">
        <is>
          <t>Bar Léo - Centro</t>
        </is>
      </c>
      <c r="D1094" t="inlineStr">
        <is>
          <t>Taxa de sistema sobre receita de Bar</t>
        </is>
      </c>
      <c r="E1094" s="27" t="n">
        <v>45710</v>
      </c>
      <c r="F1094" s="27" t="n">
        <v>45709</v>
      </c>
      <c r="G1094" t="n">
        <v>-115.26</v>
      </c>
    </row>
    <row r="1095">
      <c r="A1095" t="n">
        <v>18795</v>
      </c>
      <c r="B1095" t="n">
        <v>116</v>
      </c>
      <c r="C1095" t="inlineStr">
        <is>
          <t>Bar Léo - Centro</t>
        </is>
      </c>
      <c r="D1095" t="inlineStr">
        <is>
          <t>Cartão de Crédito integrado Zig</t>
        </is>
      </c>
      <c r="E1095" s="27" t="n">
        <v>45710</v>
      </c>
      <c r="F1095" s="27" t="n">
        <v>45679</v>
      </c>
      <c r="G1095" t="n">
        <v>4200.71</v>
      </c>
    </row>
    <row r="1096">
      <c r="A1096" t="n">
        <v>18796</v>
      </c>
      <c r="B1096" t="n">
        <v>116</v>
      </c>
      <c r="C1096" t="inlineStr">
        <is>
          <t>Bar Léo - Centro</t>
        </is>
      </c>
      <c r="D1096" t="inlineStr">
        <is>
          <t>Transações via Pix</t>
        </is>
      </c>
      <c r="E1096" s="27" t="n">
        <v>45710</v>
      </c>
      <c r="F1096" s="27" t="n">
        <v>45710</v>
      </c>
      <c r="G1096" t="n">
        <v>721.53</v>
      </c>
    </row>
    <row r="1097">
      <c r="A1097" t="n">
        <v>18695</v>
      </c>
      <c r="B1097" t="n">
        <v>116</v>
      </c>
      <c r="C1097" t="inlineStr">
        <is>
          <t>Bar Léo - Centro</t>
        </is>
      </c>
      <c r="D1097" t="inlineStr">
        <is>
          <t>Taxa de sistema sobre receita de Bar</t>
        </is>
      </c>
      <c r="E1097" s="27" t="n">
        <v>45709</v>
      </c>
      <c r="F1097" s="27" t="n">
        <v>45708</v>
      </c>
      <c r="G1097" t="n">
        <v>-94.73999999999999</v>
      </c>
    </row>
    <row r="1098">
      <c r="A1098" t="n">
        <v>18696</v>
      </c>
      <c r="B1098" t="n">
        <v>116</v>
      </c>
      <c r="C1098" t="inlineStr">
        <is>
          <t>Bar Léo - Centro</t>
        </is>
      </c>
      <c r="D1098" t="inlineStr">
        <is>
          <t>Cartão de Crédito integrado Zig</t>
        </is>
      </c>
      <c r="E1098" s="27" t="n">
        <v>45709</v>
      </c>
      <c r="F1098" s="27" t="n">
        <v>45678</v>
      </c>
      <c r="G1098" t="n">
        <v>4350.11</v>
      </c>
    </row>
    <row r="1099">
      <c r="A1099" t="n">
        <v>18699</v>
      </c>
      <c r="B1099" t="n">
        <v>116</v>
      </c>
      <c r="C1099" t="inlineStr">
        <is>
          <t>Bar Léo - Centro</t>
        </is>
      </c>
      <c r="D1099" t="inlineStr">
        <is>
          <t>Transações via Pix</t>
        </is>
      </c>
      <c r="E1099" s="27" t="n">
        <v>45709</v>
      </c>
      <c r="F1099" s="27" t="n">
        <v>45709</v>
      </c>
      <c r="G1099" t="n">
        <v>838.39</v>
      </c>
    </row>
    <row r="1100">
      <c r="A1100" t="n">
        <v>18698</v>
      </c>
      <c r="B1100" t="n">
        <v>116</v>
      </c>
      <c r="C1100" t="inlineStr">
        <is>
          <t>Bar Léo - Centro</t>
        </is>
      </c>
      <c r="D1100" t="inlineStr">
        <is>
          <t>Saque</t>
        </is>
      </c>
      <c r="E1100" s="27" t="n">
        <v>45709</v>
      </c>
      <c r="F1100" s="27" t="n">
        <v>45709</v>
      </c>
      <c r="G1100" t="n">
        <v>-9880.139999999999</v>
      </c>
    </row>
    <row r="1101">
      <c r="A1101" t="n">
        <v>18697</v>
      </c>
      <c r="B1101" t="n">
        <v>116</v>
      </c>
      <c r="C1101" t="inlineStr">
        <is>
          <t>Bar Léo - Centro</t>
        </is>
      </c>
      <c r="D1101" t="inlineStr">
        <is>
          <t>Ajuste - Cobrança de Taxa de Saque para Terceiros</t>
        </is>
      </c>
      <c r="E1101" s="27" t="n">
        <v>45709</v>
      </c>
      <c r="F1101" s="27" t="n">
        <v>45709</v>
      </c>
      <c r="G1101" t="n">
        <v>-10</v>
      </c>
    </row>
    <row r="1102">
      <c r="A1102" t="n">
        <v>18693</v>
      </c>
      <c r="B1102" t="n">
        <v>116</v>
      </c>
      <c r="C1102" t="inlineStr">
        <is>
          <t>Bar Léo - Centro</t>
        </is>
      </c>
      <c r="D1102" t="inlineStr">
        <is>
          <t>Saldo Inicial</t>
        </is>
      </c>
      <c r="E1102" s="27" t="n">
        <v>45709</v>
      </c>
      <c r="F1102" s="27" t="n">
        <v>45709</v>
      </c>
      <c r="G1102" t="n">
        <v>1290.83</v>
      </c>
    </row>
    <row r="1103">
      <c r="A1103" t="n">
        <v>18694</v>
      </c>
      <c r="B1103" t="n">
        <v>116</v>
      </c>
      <c r="C1103" t="inlineStr">
        <is>
          <t>Bar Léo - Centro</t>
        </is>
      </c>
      <c r="D1103" t="inlineStr">
        <is>
          <t>Cartão de Débito integrado Zig</t>
        </is>
      </c>
      <c r="E1103" s="27" t="n">
        <v>45709</v>
      </c>
      <c r="F1103" s="27" t="n">
        <v>45708</v>
      </c>
      <c r="G1103" t="n">
        <v>4343.94</v>
      </c>
    </row>
    <row r="1104">
      <c r="A1104" t="n">
        <v>18586</v>
      </c>
      <c r="B1104" t="n">
        <v>116</v>
      </c>
      <c r="C1104" t="inlineStr">
        <is>
          <t>Bar Léo - Centro</t>
        </is>
      </c>
      <c r="D1104" t="inlineStr">
        <is>
          <t>Cartão de Débito integrado Zig</t>
        </is>
      </c>
      <c r="E1104" s="27" t="n">
        <v>45708</v>
      </c>
      <c r="F1104" s="27" t="n">
        <v>45707</v>
      </c>
      <c r="G1104" t="n">
        <v>2416.94</v>
      </c>
    </row>
    <row r="1105">
      <c r="A1105" t="n">
        <v>18591</v>
      </c>
      <c r="B1105" t="n">
        <v>116</v>
      </c>
      <c r="C1105" t="inlineStr">
        <is>
          <t>Bar Léo - Centro</t>
        </is>
      </c>
      <c r="D1105" t="inlineStr">
        <is>
          <t>Transações via Pix</t>
        </is>
      </c>
      <c r="E1105" s="27" t="n">
        <v>45708</v>
      </c>
      <c r="F1105" s="27" t="n">
        <v>45708</v>
      </c>
      <c r="G1105" t="n">
        <v>1290.83</v>
      </c>
    </row>
    <row r="1106">
      <c r="A1106" t="n">
        <v>18590</v>
      </c>
      <c r="B1106" t="n">
        <v>116</v>
      </c>
      <c r="C1106" t="inlineStr">
        <is>
          <t>Bar Léo - Centro</t>
        </is>
      </c>
      <c r="D1106" t="inlineStr">
        <is>
          <t>Saque</t>
        </is>
      </c>
      <c r="E1106" s="27" t="n">
        <v>45708</v>
      </c>
      <c r="F1106" s="27" t="n">
        <v>45708</v>
      </c>
      <c r="G1106" t="n">
        <v>-5558.38</v>
      </c>
    </row>
    <row r="1107">
      <c r="A1107" t="n">
        <v>18585</v>
      </c>
      <c r="B1107" t="n">
        <v>116</v>
      </c>
      <c r="C1107" t="inlineStr">
        <is>
          <t>Bar Léo - Centro</t>
        </is>
      </c>
      <c r="D1107" t="inlineStr">
        <is>
          <t>Saldo Inicial</t>
        </is>
      </c>
      <c r="E1107" s="27" t="n">
        <v>45708</v>
      </c>
      <c r="F1107" s="27" t="n">
        <v>45708</v>
      </c>
      <c r="G1107" t="n">
        <v>1339.56</v>
      </c>
    </row>
    <row r="1108">
      <c r="A1108" t="n">
        <v>18587</v>
      </c>
      <c r="B1108" t="n">
        <v>116</v>
      </c>
      <c r="C1108" t="inlineStr">
        <is>
          <t>Bar Léo - Centro</t>
        </is>
      </c>
      <c r="D1108" t="inlineStr">
        <is>
          <t>Taxa de sistema sobre receita de Bar</t>
        </is>
      </c>
      <c r="E1108" s="27" t="n">
        <v>45708</v>
      </c>
      <c r="F1108" s="27" t="n">
        <v>45707</v>
      </c>
      <c r="G1108" t="n">
        <v>-87.51000000000001</v>
      </c>
    </row>
    <row r="1109">
      <c r="A1109" t="n">
        <v>18589</v>
      </c>
      <c r="B1109" t="n">
        <v>116</v>
      </c>
      <c r="C1109" t="inlineStr">
        <is>
          <t>Bar Léo - Centro</t>
        </is>
      </c>
      <c r="D1109" t="inlineStr">
        <is>
          <t>Ajuste - Cobrança de Taxa de Saque para Terceiros</t>
        </is>
      </c>
      <c r="E1109" s="27" t="n">
        <v>45708</v>
      </c>
      <c r="F1109" s="27" t="n">
        <v>45708</v>
      </c>
      <c r="G1109" t="n">
        <v>-10</v>
      </c>
    </row>
    <row r="1110">
      <c r="A1110" t="n">
        <v>18588</v>
      </c>
      <c r="B1110" t="n">
        <v>116</v>
      </c>
      <c r="C1110" t="inlineStr">
        <is>
          <t>Bar Léo - Centro</t>
        </is>
      </c>
      <c r="D1110" t="inlineStr">
        <is>
          <t>Cartão de Crédito integrado Zig</t>
        </is>
      </c>
      <c r="E1110" s="27" t="n">
        <v>45708</v>
      </c>
      <c r="F1110" s="27" t="n">
        <v>45677</v>
      </c>
      <c r="G1110" t="n">
        <v>1899.39</v>
      </c>
    </row>
    <row r="1111">
      <c r="A1111" t="n">
        <v>18484</v>
      </c>
      <c r="B1111" t="n">
        <v>116</v>
      </c>
      <c r="C1111" t="inlineStr">
        <is>
          <t>Bar Léo - Centro</t>
        </is>
      </c>
      <c r="D1111" t="inlineStr">
        <is>
          <t>Saldo Inicial</t>
        </is>
      </c>
      <c r="E1111" s="27" t="n">
        <v>45707</v>
      </c>
      <c r="F1111" s="27" t="n">
        <v>45707</v>
      </c>
      <c r="G1111" t="n">
        <v>1544.08</v>
      </c>
    </row>
    <row r="1112">
      <c r="A1112" t="n">
        <v>18485</v>
      </c>
      <c r="B1112" t="n">
        <v>116</v>
      </c>
      <c r="C1112" t="inlineStr">
        <is>
          <t>Bar Léo - Centro</t>
        </is>
      </c>
      <c r="D1112" t="inlineStr">
        <is>
          <t>Cartão de Débito integrado Zig</t>
        </is>
      </c>
      <c r="E1112" s="27" t="n">
        <v>45707</v>
      </c>
      <c r="F1112" s="27" t="n">
        <v>45706</v>
      </c>
      <c r="G1112" t="n">
        <v>3578.94</v>
      </c>
    </row>
    <row r="1113">
      <c r="A1113" t="n">
        <v>18486</v>
      </c>
      <c r="B1113" t="n">
        <v>116</v>
      </c>
      <c r="C1113" t="inlineStr">
        <is>
          <t>Bar Léo - Centro</t>
        </is>
      </c>
      <c r="D1113" t="inlineStr">
        <is>
          <t>Taxa de sistema sobre receita de Bar</t>
        </is>
      </c>
      <c r="E1113" s="27" t="n">
        <v>45707</v>
      </c>
      <c r="F1113" s="27" t="n">
        <v>45706</v>
      </c>
      <c r="G1113" t="n">
        <v>-76.31999999999999</v>
      </c>
    </row>
    <row r="1114">
      <c r="A1114" t="n">
        <v>18487</v>
      </c>
      <c r="B1114" t="n">
        <v>116</v>
      </c>
      <c r="C1114" t="inlineStr">
        <is>
          <t>Bar Léo - Centro</t>
        </is>
      </c>
      <c r="D1114" t="inlineStr">
        <is>
          <t>Ajuste - Cobrança de Taxa de Saque para Terceiros</t>
        </is>
      </c>
      <c r="E1114" s="27" t="n">
        <v>45707</v>
      </c>
      <c r="F1114" s="27" t="n">
        <v>45707</v>
      </c>
      <c r="G1114" t="n">
        <v>-10</v>
      </c>
    </row>
    <row r="1115">
      <c r="A1115" t="n">
        <v>18488</v>
      </c>
      <c r="B1115" t="n">
        <v>116</v>
      </c>
      <c r="C1115" t="inlineStr">
        <is>
          <t>Bar Léo - Centro</t>
        </is>
      </c>
      <c r="D1115" t="inlineStr">
        <is>
          <t>Saque</t>
        </is>
      </c>
      <c r="E1115" s="27" t="n">
        <v>45707</v>
      </c>
      <c r="F1115" s="27" t="n">
        <v>45707</v>
      </c>
      <c r="G1115" t="n">
        <v>-5036.7</v>
      </c>
    </row>
    <row r="1116">
      <c r="A1116" t="n">
        <v>18489</v>
      </c>
      <c r="B1116" t="n">
        <v>116</v>
      </c>
      <c r="C1116" t="inlineStr">
        <is>
          <t>Bar Léo - Centro</t>
        </is>
      </c>
      <c r="D1116" t="inlineStr">
        <is>
          <t>Transações via Pix</t>
        </is>
      </c>
      <c r="E1116" s="27" t="n">
        <v>45707</v>
      </c>
      <c r="F1116" s="27" t="n">
        <v>45707</v>
      </c>
      <c r="G1116" t="n">
        <v>1339.56</v>
      </c>
    </row>
    <row r="1117">
      <c r="A1117" t="n">
        <v>18396</v>
      </c>
      <c r="B1117" t="n">
        <v>116</v>
      </c>
      <c r="C1117" t="inlineStr">
        <is>
          <t>Bar Léo - Centro</t>
        </is>
      </c>
      <c r="D1117" t="inlineStr">
        <is>
          <t>Transações via Pix</t>
        </is>
      </c>
      <c r="E1117" s="27" t="n">
        <v>45706</v>
      </c>
      <c r="F1117" s="27" t="n">
        <v>45706</v>
      </c>
      <c r="G1117" t="n">
        <v>1544.08</v>
      </c>
    </row>
    <row r="1118">
      <c r="A1118" t="n">
        <v>18390</v>
      </c>
      <c r="B1118" t="n">
        <v>116</v>
      </c>
      <c r="C1118" t="inlineStr">
        <is>
          <t>Bar Léo - Centro</t>
        </is>
      </c>
      <c r="D1118" t="inlineStr">
        <is>
          <t>Saldo Inicial</t>
        </is>
      </c>
      <c r="E1118" s="27" t="n">
        <v>45706</v>
      </c>
      <c r="F1118" s="27" t="n">
        <v>45706</v>
      </c>
      <c r="G1118" t="n">
        <v>649.24</v>
      </c>
    </row>
    <row r="1119">
      <c r="A1119" t="n">
        <v>18391</v>
      </c>
      <c r="B1119" t="n">
        <v>116</v>
      </c>
      <c r="C1119" t="inlineStr">
        <is>
          <t>Bar Léo - Centro</t>
        </is>
      </c>
      <c r="D1119" t="inlineStr">
        <is>
          <t>Cartão de Débito integrado Zig</t>
        </is>
      </c>
      <c r="E1119" s="27" t="n">
        <v>45706</v>
      </c>
      <c r="F1119" s="27" t="n">
        <v>45705</v>
      </c>
      <c r="G1119" t="n">
        <v>1778.1</v>
      </c>
    </row>
    <row r="1120">
      <c r="A1120" t="n">
        <v>18392</v>
      </c>
      <c r="B1120" t="n">
        <v>116</v>
      </c>
      <c r="C1120" t="inlineStr">
        <is>
          <t>Bar Léo - Centro</t>
        </is>
      </c>
      <c r="D1120" t="inlineStr">
        <is>
          <t>Taxa de sistema sobre receita de Bar</t>
        </is>
      </c>
      <c r="E1120" s="27" t="n">
        <v>45706</v>
      </c>
      <c r="F1120" s="27" t="n">
        <v>45705</v>
      </c>
      <c r="G1120" t="n">
        <v>-48.01</v>
      </c>
    </row>
    <row r="1121">
      <c r="A1121" t="n">
        <v>18393</v>
      </c>
      <c r="B1121" t="n">
        <v>116</v>
      </c>
      <c r="C1121" t="inlineStr">
        <is>
          <t>Bar Léo - Centro</t>
        </is>
      </c>
      <c r="D1121" t="inlineStr">
        <is>
          <t>Cartão de Crédito integrado Zig</t>
        </is>
      </c>
      <c r="E1121" s="27" t="n">
        <v>45706</v>
      </c>
      <c r="F1121" s="27" t="n">
        <v>45675</v>
      </c>
      <c r="G1121" t="n">
        <v>9009.809999999999</v>
      </c>
    </row>
    <row r="1122">
      <c r="A1122" t="n">
        <v>18394</v>
      </c>
      <c r="B1122" t="n">
        <v>116</v>
      </c>
      <c r="C1122" t="inlineStr">
        <is>
          <t>Bar Léo - Centro</t>
        </is>
      </c>
      <c r="D1122" t="inlineStr">
        <is>
          <t>Ajuste - Cobrança de Taxa de Saque para Terceiros</t>
        </is>
      </c>
      <c r="E1122" s="27" t="n">
        <v>45706</v>
      </c>
      <c r="F1122" s="27" t="n">
        <v>45706</v>
      </c>
      <c r="G1122" t="n">
        <v>-10</v>
      </c>
    </row>
    <row r="1123">
      <c r="A1123" t="n">
        <v>18395</v>
      </c>
      <c r="B1123" t="n">
        <v>116</v>
      </c>
      <c r="C1123" t="inlineStr">
        <is>
          <t>Bar Léo - Centro</t>
        </is>
      </c>
      <c r="D1123" t="inlineStr">
        <is>
          <t>Saque</t>
        </is>
      </c>
      <c r="E1123" s="27" t="n">
        <v>45706</v>
      </c>
      <c r="F1123" s="27" t="n">
        <v>45706</v>
      </c>
      <c r="G1123" t="n">
        <v>-11379.14</v>
      </c>
    </row>
    <row r="1124">
      <c r="A1124" t="n">
        <v>18294</v>
      </c>
      <c r="B1124" t="n">
        <v>116</v>
      </c>
      <c r="C1124" t="inlineStr">
        <is>
          <t>Bar Léo - Centro</t>
        </is>
      </c>
      <c r="D1124" t="inlineStr">
        <is>
          <t>Saque</t>
        </is>
      </c>
      <c r="E1124" s="27" t="n">
        <v>45705</v>
      </c>
      <c r="F1124" s="27" t="n">
        <v>45705</v>
      </c>
      <c r="G1124" t="n">
        <v>-33229.52</v>
      </c>
    </row>
    <row r="1125">
      <c r="A1125" t="n">
        <v>18293</v>
      </c>
      <c r="B1125" t="n">
        <v>116</v>
      </c>
      <c r="C1125" t="inlineStr">
        <is>
          <t>Bar Léo - Centro</t>
        </is>
      </c>
      <c r="D1125" t="inlineStr">
        <is>
          <t>Ajuste - Cobrança de Taxa de Saque para Terceiros</t>
        </is>
      </c>
      <c r="E1125" s="27" t="n">
        <v>45705</v>
      </c>
      <c r="F1125" s="27" t="n">
        <v>45705</v>
      </c>
      <c r="G1125" t="n">
        <v>-10</v>
      </c>
    </row>
    <row r="1126">
      <c r="A1126" t="n">
        <v>18292</v>
      </c>
      <c r="B1126" t="n">
        <v>116</v>
      </c>
      <c r="C1126" t="inlineStr">
        <is>
          <t>Bar Léo - Centro</t>
        </is>
      </c>
      <c r="D1126" t="inlineStr">
        <is>
          <t>Cartão de Crédito integrado Zig</t>
        </is>
      </c>
      <c r="E1126" s="27" t="n">
        <v>45705</v>
      </c>
      <c r="F1126" s="27" t="n">
        <v>45674</v>
      </c>
      <c r="G1126" t="n">
        <v>7376.26</v>
      </c>
    </row>
    <row r="1127">
      <c r="A1127" t="n">
        <v>18295</v>
      </c>
      <c r="B1127" t="n">
        <v>116</v>
      </c>
      <c r="C1127" t="inlineStr">
        <is>
          <t>Bar Léo - Centro</t>
        </is>
      </c>
      <c r="D1127" t="inlineStr">
        <is>
          <t>Transações via Pix</t>
        </is>
      </c>
      <c r="E1127" s="27" t="n">
        <v>45705</v>
      </c>
      <c r="F1127" s="27" t="n">
        <v>45705</v>
      </c>
      <c r="G1127" t="n">
        <v>649.24</v>
      </c>
    </row>
    <row r="1128">
      <c r="A1128" t="n">
        <v>18291</v>
      </c>
      <c r="B1128" t="n">
        <v>116</v>
      </c>
      <c r="C1128" t="inlineStr">
        <is>
          <t>Bar Léo - Centro</t>
        </is>
      </c>
      <c r="D1128" t="inlineStr">
        <is>
          <t>Saldo Inicial</t>
        </is>
      </c>
      <c r="E1128" s="27" t="n">
        <v>45705</v>
      </c>
      <c r="F1128" s="27" t="n">
        <v>45705</v>
      </c>
      <c r="G1128" t="n">
        <v>25863.26</v>
      </c>
    </row>
    <row r="1129">
      <c r="A1129" t="n">
        <v>18186</v>
      </c>
      <c r="B1129" t="n">
        <v>116</v>
      </c>
      <c r="C1129" t="inlineStr">
        <is>
          <t>Bar Léo - Centro</t>
        </is>
      </c>
      <c r="D1129" t="inlineStr">
        <is>
          <t>Cartão de Crédito integrado Zig</t>
        </is>
      </c>
      <c r="E1129" s="27" t="n">
        <v>45704</v>
      </c>
      <c r="F1129" s="27" t="n">
        <v>45673</v>
      </c>
      <c r="G1129" t="n">
        <v>4530.72</v>
      </c>
    </row>
    <row r="1130">
      <c r="A1130" t="n">
        <v>18185</v>
      </c>
      <c r="B1130" t="n">
        <v>116</v>
      </c>
      <c r="C1130" t="inlineStr">
        <is>
          <t>Bar Léo - Centro</t>
        </is>
      </c>
      <c r="D1130" t="inlineStr">
        <is>
          <t>Taxa de sistema sobre receita de Bar</t>
        </is>
      </c>
      <c r="E1130" s="27" t="n">
        <v>45704</v>
      </c>
      <c r="F1130" s="27" t="n">
        <v>45703</v>
      </c>
      <c r="G1130" t="n">
        <v>-172.63</v>
      </c>
    </row>
    <row r="1131">
      <c r="A1131" t="n">
        <v>18183</v>
      </c>
      <c r="B1131" t="n">
        <v>116</v>
      </c>
      <c r="C1131" t="inlineStr">
        <is>
          <t>Bar Léo - Centro</t>
        </is>
      </c>
      <c r="D1131" t="inlineStr">
        <is>
          <t>Saldo Inicial</t>
        </is>
      </c>
      <c r="E1131" s="27" t="n">
        <v>45704</v>
      </c>
      <c r="F1131" s="27" t="n">
        <v>45704</v>
      </c>
      <c r="G1131" t="n">
        <v>12461.02</v>
      </c>
    </row>
    <row r="1132">
      <c r="A1132" t="n">
        <v>18184</v>
      </c>
      <c r="B1132" t="n">
        <v>116</v>
      </c>
      <c r="C1132" t="inlineStr">
        <is>
          <t>Bar Léo - Centro</t>
        </is>
      </c>
      <c r="D1132" t="inlineStr">
        <is>
          <t>Cartão de Débito integrado Zig</t>
        </is>
      </c>
      <c r="E1132" s="27" t="n">
        <v>45704</v>
      </c>
      <c r="F1132" s="27" t="n">
        <v>45703</v>
      </c>
      <c r="G1132" t="n">
        <v>9044.15</v>
      </c>
    </row>
    <row r="1133">
      <c r="A1133" t="n">
        <v>18095</v>
      </c>
      <c r="B1133" t="n">
        <v>116</v>
      </c>
      <c r="C1133" t="inlineStr">
        <is>
          <t>Bar Léo - Centro</t>
        </is>
      </c>
      <c r="D1133" t="inlineStr">
        <is>
          <t>Taxa de sistema sobre receita de Bar</t>
        </is>
      </c>
      <c r="E1133" s="27" t="n">
        <v>45703</v>
      </c>
      <c r="F1133" s="27" t="n">
        <v>45702</v>
      </c>
      <c r="G1133" t="n">
        <v>-111.94</v>
      </c>
    </row>
    <row r="1134">
      <c r="A1134" t="n">
        <v>18096</v>
      </c>
      <c r="B1134" t="n">
        <v>116</v>
      </c>
      <c r="C1134" t="inlineStr">
        <is>
          <t>Bar Léo - Centro</t>
        </is>
      </c>
      <c r="D1134" t="inlineStr">
        <is>
          <t>Cartão de Crédito integrado Zig</t>
        </is>
      </c>
      <c r="E1134" s="27" t="n">
        <v>45703</v>
      </c>
      <c r="F1134" s="27" t="n">
        <v>45672</v>
      </c>
      <c r="G1134" t="n">
        <v>5633.89</v>
      </c>
    </row>
    <row r="1135">
      <c r="A1135" t="n">
        <v>18097</v>
      </c>
      <c r="B1135" t="n">
        <v>116</v>
      </c>
      <c r="C1135" t="inlineStr">
        <is>
          <t>Bar Léo - Centro</t>
        </is>
      </c>
      <c r="D1135" t="inlineStr">
        <is>
          <t>Transações via App</t>
        </is>
      </c>
      <c r="E1135" s="27" t="n">
        <v>45703</v>
      </c>
      <c r="F1135" s="27" t="n">
        <v>45672</v>
      </c>
      <c r="G1135" t="n">
        <v>0.96</v>
      </c>
    </row>
    <row r="1136">
      <c r="A1136" t="n">
        <v>18098</v>
      </c>
      <c r="B1136" t="n">
        <v>116</v>
      </c>
      <c r="C1136" t="inlineStr">
        <is>
          <t>Bar Léo - Centro</t>
        </is>
      </c>
      <c r="D1136" t="inlineStr">
        <is>
          <t>Transações via Pix</t>
        </is>
      </c>
      <c r="E1136" s="27" t="n">
        <v>45703</v>
      </c>
      <c r="F1136" s="27" t="n">
        <v>45703</v>
      </c>
      <c r="G1136" t="n">
        <v>518.02</v>
      </c>
    </row>
    <row r="1137">
      <c r="A1137" t="n">
        <v>18093</v>
      </c>
      <c r="B1137" t="n">
        <v>116</v>
      </c>
      <c r="C1137" t="inlineStr">
        <is>
          <t>Bar Léo - Centro</t>
        </is>
      </c>
      <c r="D1137" t="inlineStr">
        <is>
          <t>Saldo Inicial</t>
        </is>
      </c>
      <c r="E1137" s="27" t="n">
        <v>45703</v>
      </c>
      <c r="F1137" s="27" t="n">
        <v>45703</v>
      </c>
      <c r="G1137" t="n">
        <v>709.85</v>
      </c>
    </row>
    <row r="1138">
      <c r="A1138" t="n">
        <v>18094</v>
      </c>
      <c r="B1138" t="n">
        <v>116</v>
      </c>
      <c r="C1138" t="inlineStr">
        <is>
          <t>Bar Léo - Centro</t>
        </is>
      </c>
      <c r="D1138" t="inlineStr">
        <is>
          <t>Cartão de Débito integrado Zig</t>
        </is>
      </c>
      <c r="E1138" s="27" t="n">
        <v>45703</v>
      </c>
      <c r="F1138" s="27" t="n">
        <v>45702</v>
      </c>
      <c r="G1138" t="n">
        <v>5710.24</v>
      </c>
    </row>
    <row r="1139">
      <c r="A1139" t="n">
        <v>18005</v>
      </c>
      <c r="B1139" t="n">
        <v>116</v>
      </c>
      <c r="C1139" t="inlineStr">
        <is>
          <t>Bar Léo - Centro</t>
        </is>
      </c>
      <c r="D1139" t="inlineStr">
        <is>
          <t>Transações via Pix</t>
        </is>
      </c>
      <c r="E1139" s="27" t="n">
        <v>45702</v>
      </c>
      <c r="F1139" s="27" t="n">
        <v>45702</v>
      </c>
      <c r="G1139" t="n">
        <v>709.85</v>
      </c>
    </row>
    <row r="1140">
      <c r="A1140" t="n">
        <v>18004</v>
      </c>
      <c r="B1140" t="n">
        <v>116</v>
      </c>
      <c r="C1140" t="inlineStr">
        <is>
          <t>Bar Léo - Centro</t>
        </is>
      </c>
      <c r="D1140" t="inlineStr">
        <is>
          <t>Saque</t>
        </is>
      </c>
      <c r="E1140" s="27" t="n">
        <v>45702</v>
      </c>
      <c r="F1140" s="27" t="n">
        <v>45702</v>
      </c>
      <c r="G1140" t="n">
        <v>-9737</v>
      </c>
    </row>
    <row r="1141">
      <c r="A1141" t="n">
        <v>18003</v>
      </c>
      <c r="B1141" t="n">
        <v>116</v>
      </c>
      <c r="C1141" t="inlineStr">
        <is>
          <t>Bar Léo - Centro</t>
        </is>
      </c>
      <c r="D1141" t="inlineStr">
        <is>
          <t>Ajuste - Cobrança de Taxa de Saque para Terceiros</t>
        </is>
      </c>
      <c r="E1141" s="27" t="n">
        <v>45702</v>
      </c>
      <c r="F1141" s="27" t="n">
        <v>45702</v>
      </c>
      <c r="G1141" t="n">
        <v>-10</v>
      </c>
    </row>
    <row r="1142">
      <c r="A1142" t="n">
        <v>17998</v>
      </c>
      <c r="B1142" t="n">
        <v>116</v>
      </c>
      <c r="C1142" t="inlineStr">
        <is>
          <t>Bar Léo - Centro</t>
        </is>
      </c>
      <c r="D1142" t="inlineStr">
        <is>
          <t>Saldo Inicial</t>
        </is>
      </c>
      <c r="E1142" s="27" t="n">
        <v>45702</v>
      </c>
      <c r="F1142" s="27" t="n">
        <v>45702</v>
      </c>
      <c r="G1142" t="n">
        <v>677.02</v>
      </c>
    </row>
    <row r="1143">
      <c r="A1143" t="n">
        <v>17999</v>
      </c>
      <c r="B1143" t="n">
        <v>116</v>
      </c>
      <c r="C1143" t="inlineStr">
        <is>
          <t>Bar Léo - Centro</t>
        </is>
      </c>
      <c r="D1143" t="inlineStr">
        <is>
          <t>Cartão de Débito integrado Zig</t>
        </is>
      </c>
      <c r="E1143" s="27" t="n">
        <v>45702</v>
      </c>
      <c r="F1143" s="27" t="n">
        <v>45701</v>
      </c>
      <c r="G1143" t="n">
        <v>2152.21</v>
      </c>
    </row>
    <row r="1144">
      <c r="A1144" t="n">
        <v>18000</v>
      </c>
      <c r="B1144" t="n">
        <v>116</v>
      </c>
      <c r="C1144" t="inlineStr">
        <is>
          <t>Bar Léo - Centro</t>
        </is>
      </c>
      <c r="D1144" t="inlineStr">
        <is>
          <t>Taxa de sistema sobre receita de Bar</t>
        </is>
      </c>
      <c r="E1144" s="27" t="n">
        <v>45702</v>
      </c>
      <c r="F1144" s="27" t="n">
        <v>45701</v>
      </c>
      <c r="G1144" t="n">
        <v>-67.14</v>
      </c>
    </row>
    <row r="1145">
      <c r="A1145" t="n">
        <v>18001</v>
      </c>
      <c r="B1145" t="n">
        <v>116</v>
      </c>
      <c r="C1145" t="inlineStr">
        <is>
          <t>Bar Léo - Centro</t>
        </is>
      </c>
      <c r="D1145" t="inlineStr">
        <is>
          <t>Cartão de Crédito integrado Zig</t>
        </is>
      </c>
      <c r="E1145" s="27" t="n">
        <v>45702</v>
      </c>
      <c r="F1145" s="27" t="n">
        <v>45671</v>
      </c>
      <c r="G1145" t="n">
        <v>6979.12</v>
      </c>
    </row>
    <row r="1146">
      <c r="A1146" t="n">
        <v>18002</v>
      </c>
      <c r="B1146" t="n">
        <v>116</v>
      </c>
      <c r="C1146" t="inlineStr">
        <is>
          <t>Bar Léo - Centro</t>
        </is>
      </c>
      <c r="D1146" t="inlineStr">
        <is>
          <t>Transações via App</t>
        </is>
      </c>
      <c r="E1146" s="27" t="n">
        <v>45702</v>
      </c>
      <c r="F1146" s="27" t="n">
        <v>45671</v>
      </c>
      <c r="G1146" t="n">
        <v>5.79</v>
      </c>
    </row>
    <row r="1147">
      <c r="A1147" t="n">
        <v>17825</v>
      </c>
      <c r="B1147" t="n">
        <v>116</v>
      </c>
      <c r="C1147" t="inlineStr">
        <is>
          <t>Bar Léo - Centro</t>
        </is>
      </c>
      <c r="D1147" t="inlineStr">
        <is>
          <t>Saldo Inicial</t>
        </is>
      </c>
      <c r="E1147" s="27" t="n">
        <v>45701</v>
      </c>
      <c r="F1147" s="27" t="n">
        <v>45701</v>
      </c>
      <c r="G1147" t="n">
        <v>1218</v>
      </c>
    </row>
    <row r="1148">
      <c r="A1148" t="n">
        <v>17826</v>
      </c>
      <c r="B1148" t="n">
        <v>116</v>
      </c>
      <c r="C1148" t="inlineStr">
        <is>
          <t>Bar Léo - Centro</t>
        </is>
      </c>
      <c r="D1148" t="inlineStr">
        <is>
          <t>Cartão de Débito integrado Zig</t>
        </is>
      </c>
      <c r="E1148" s="27" t="n">
        <v>45701</v>
      </c>
      <c r="F1148" s="27" t="n">
        <v>45700</v>
      </c>
      <c r="G1148" t="n">
        <v>4027.96</v>
      </c>
    </row>
    <row r="1149">
      <c r="A1149" t="n">
        <v>17827</v>
      </c>
      <c r="B1149" t="n">
        <v>116</v>
      </c>
      <c r="C1149" t="inlineStr">
        <is>
          <t>Bar Léo - Centro</t>
        </is>
      </c>
      <c r="D1149" t="inlineStr">
        <is>
          <t>Taxa de sistema sobre receita de Bar</t>
        </is>
      </c>
      <c r="E1149" s="27" t="n">
        <v>45701</v>
      </c>
      <c r="F1149" s="27" t="n">
        <v>45700</v>
      </c>
      <c r="G1149" t="n">
        <v>-104.51</v>
      </c>
    </row>
    <row r="1150">
      <c r="A1150" t="n">
        <v>17828</v>
      </c>
      <c r="B1150" t="n">
        <v>116</v>
      </c>
      <c r="C1150" t="inlineStr">
        <is>
          <t>Bar Léo - Centro</t>
        </is>
      </c>
      <c r="D1150" t="inlineStr">
        <is>
          <t>Cartão de Crédito integrado Zig</t>
        </is>
      </c>
      <c r="E1150" s="27" t="n">
        <v>45701</v>
      </c>
      <c r="F1150" s="27" t="n">
        <v>45670</v>
      </c>
      <c r="G1150" t="n">
        <v>2134.19</v>
      </c>
    </row>
    <row r="1151">
      <c r="A1151" t="n">
        <v>17829</v>
      </c>
      <c r="B1151" t="n">
        <v>116</v>
      </c>
      <c r="C1151" t="inlineStr">
        <is>
          <t>Bar Léo - Centro</t>
        </is>
      </c>
      <c r="D1151" t="inlineStr">
        <is>
          <t>Ajuste - Cobrança de Taxa de Saque para Terceiros</t>
        </is>
      </c>
      <c r="E1151" s="27" t="n">
        <v>45701</v>
      </c>
      <c r="F1151" s="27" t="n">
        <v>45701</v>
      </c>
      <c r="G1151" t="n">
        <v>-10</v>
      </c>
    </row>
    <row r="1152">
      <c r="A1152" t="n">
        <v>17830</v>
      </c>
      <c r="B1152" t="n">
        <v>116</v>
      </c>
      <c r="C1152" t="inlineStr">
        <is>
          <t>Bar Léo - Centro</t>
        </is>
      </c>
      <c r="D1152" t="inlineStr">
        <is>
          <t>Saque</t>
        </is>
      </c>
      <c r="E1152" s="27" t="n">
        <v>45701</v>
      </c>
      <c r="F1152" s="27" t="n">
        <v>45701</v>
      </c>
      <c r="G1152" t="n">
        <v>-7265.64</v>
      </c>
    </row>
    <row r="1153">
      <c r="A1153" t="n">
        <v>17831</v>
      </c>
      <c r="B1153" t="n">
        <v>116</v>
      </c>
      <c r="C1153" t="inlineStr">
        <is>
          <t>Bar Léo - Centro</t>
        </is>
      </c>
      <c r="D1153" t="inlineStr">
        <is>
          <t>Transações via Pix</t>
        </is>
      </c>
      <c r="E1153" s="27" t="n">
        <v>45701</v>
      </c>
      <c r="F1153" s="27" t="n">
        <v>45701</v>
      </c>
      <c r="G1153" t="n">
        <v>677.02</v>
      </c>
    </row>
    <row r="1154">
      <c r="A1154" t="n">
        <v>17727</v>
      </c>
      <c r="B1154" t="n">
        <v>116</v>
      </c>
      <c r="C1154" t="inlineStr">
        <is>
          <t>Bar Léo - Centro</t>
        </is>
      </c>
      <c r="D1154" t="inlineStr">
        <is>
          <t>Cartão de Débito integrado Zig</t>
        </is>
      </c>
      <c r="E1154" s="27" t="n">
        <v>45700</v>
      </c>
      <c r="F1154" s="27" t="n">
        <v>45699</v>
      </c>
      <c r="G1154" t="n">
        <v>3320.88</v>
      </c>
    </row>
    <row r="1155">
      <c r="A1155" t="n">
        <v>17726</v>
      </c>
      <c r="B1155" t="n">
        <v>116</v>
      </c>
      <c r="C1155" t="inlineStr">
        <is>
          <t>Bar Léo - Centro</t>
        </is>
      </c>
      <c r="D1155" t="inlineStr">
        <is>
          <t>Saldo Inicial</t>
        </is>
      </c>
      <c r="E1155" s="27" t="n">
        <v>45700</v>
      </c>
      <c r="F1155" s="27" t="n">
        <v>45700</v>
      </c>
      <c r="G1155" t="n">
        <v>602.48</v>
      </c>
    </row>
    <row r="1156">
      <c r="A1156" t="n">
        <v>17731</v>
      </c>
      <c r="B1156" t="n">
        <v>116</v>
      </c>
      <c r="C1156" t="inlineStr">
        <is>
          <t>Bar Léo - Centro</t>
        </is>
      </c>
      <c r="D1156" t="inlineStr">
        <is>
          <t>Transações via Pix</t>
        </is>
      </c>
      <c r="E1156" s="27" t="n">
        <v>45700</v>
      </c>
      <c r="F1156" s="27" t="n">
        <v>45700</v>
      </c>
      <c r="G1156" t="n">
        <v>1218</v>
      </c>
    </row>
    <row r="1157">
      <c r="A1157" t="n">
        <v>17730</v>
      </c>
      <c r="B1157" t="n">
        <v>116</v>
      </c>
      <c r="C1157" t="inlineStr">
        <is>
          <t>Bar Léo - Centro</t>
        </is>
      </c>
      <c r="D1157" t="inlineStr">
        <is>
          <t>Saque</t>
        </is>
      </c>
      <c r="E1157" s="27" t="n">
        <v>45700</v>
      </c>
      <c r="F1157" s="27" t="n">
        <v>45700</v>
      </c>
      <c r="G1157" t="n">
        <v>-3827.31</v>
      </c>
    </row>
    <row r="1158">
      <c r="A1158" t="n">
        <v>17729</v>
      </c>
      <c r="B1158" t="n">
        <v>116</v>
      </c>
      <c r="C1158" t="inlineStr">
        <is>
          <t>Bar Léo - Centro</t>
        </is>
      </c>
      <c r="D1158" t="inlineStr">
        <is>
          <t>Ajuste - Cobrança de Taxa de Saque para Terceiros</t>
        </is>
      </c>
      <c r="E1158" s="27" t="n">
        <v>45700</v>
      </c>
      <c r="F1158" s="27" t="n">
        <v>45700</v>
      </c>
      <c r="G1158" t="n">
        <v>-10</v>
      </c>
    </row>
    <row r="1159">
      <c r="A1159" t="n">
        <v>17728</v>
      </c>
      <c r="B1159" t="n">
        <v>116</v>
      </c>
      <c r="C1159" t="inlineStr">
        <is>
          <t>Bar Léo - Centro</t>
        </is>
      </c>
      <c r="D1159" t="inlineStr">
        <is>
          <t>Taxa de sistema sobre receita de Bar</t>
        </is>
      </c>
      <c r="E1159" s="27" t="n">
        <v>45700</v>
      </c>
      <c r="F1159" s="27" t="n">
        <v>45699</v>
      </c>
      <c r="G1159" t="n">
        <v>-86.05</v>
      </c>
    </row>
    <row r="1160">
      <c r="A1160" t="n">
        <v>17634</v>
      </c>
      <c r="B1160" t="n">
        <v>116</v>
      </c>
      <c r="C1160" t="inlineStr">
        <is>
          <t>Bar Léo - Centro</t>
        </is>
      </c>
      <c r="D1160" t="inlineStr">
        <is>
          <t>Saque</t>
        </is>
      </c>
      <c r="E1160" s="27" t="n">
        <v>45699</v>
      </c>
      <c r="F1160" s="27" t="n">
        <v>45699</v>
      </c>
      <c r="G1160" t="n">
        <v>-16943.04</v>
      </c>
    </row>
    <row r="1161">
      <c r="A1161" t="n">
        <v>17630</v>
      </c>
      <c r="B1161" t="n">
        <v>116</v>
      </c>
      <c r="C1161" t="inlineStr">
        <is>
          <t>Bar Léo - Centro</t>
        </is>
      </c>
      <c r="D1161" t="inlineStr">
        <is>
          <t>Cartão de Débito integrado Zig</t>
        </is>
      </c>
      <c r="E1161" s="27" t="n">
        <v>45699</v>
      </c>
      <c r="F1161" s="27" t="n">
        <v>45698</v>
      </c>
      <c r="G1161" t="n">
        <v>2231.26</v>
      </c>
    </row>
    <row r="1162">
      <c r="A1162" t="n">
        <v>17631</v>
      </c>
      <c r="B1162" t="n">
        <v>116</v>
      </c>
      <c r="C1162" t="inlineStr">
        <is>
          <t>Bar Léo - Centro</t>
        </is>
      </c>
      <c r="D1162" t="inlineStr">
        <is>
          <t>Taxa de sistema sobre receita de Bar</t>
        </is>
      </c>
      <c r="E1162" s="27" t="n">
        <v>45699</v>
      </c>
      <c r="F1162" s="27" t="n">
        <v>45698</v>
      </c>
      <c r="G1162" t="n">
        <v>-38.97</v>
      </c>
    </row>
    <row r="1163">
      <c r="A1163" t="n">
        <v>17632</v>
      </c>
      <c r="B1163" t="n">
        <v>116</v>
      </c>
      <c r="C1163" t="inlineStr">
        <is>
          <t>Bar Léo - Centro</t>
        </is>
      </c>
      <c r="D1163" t="inlineStr">
        <is>
          <t>Cartão de Crédito integrado Zig</t>
        </is>
      </c>
      <c r="E1163" s="27" t="n">
        <v>45699</v>
      </c>
      <c r="F1163" s="27" t="n">
        <v>45668</v>
      </c>
      <c r="G1163" t="n">
        <v>14243.13</v>
      </c>
    </row>
    <row r="1164">
      <c r="A1164" t="n">
        <v>17629</v>
      </c>
      <c r="B1164" t="n">
        <v>116</v>
      </c>
      <c r="C1164" t="inlineStr">
        <is>
          <t>Bar Léo - Centro</t>
        </is>
      </c>
      <c r="D1164" t="inlineStr">
        <is>
          <t>Saldo Inicial</t>
        </is>
      </c>
      <c r="E1164" s="27" t="n">
        <v>45699</v>
      </c>
      <c r="F1164" s="27" t="n">
        <v>45699</v>
      </c>
      <c r="G1164" t="n">
        <v>517.62</v>
      </c>
    </row>
    <row r="1165">
      <c r="A1165" t="n">
        <v>17633</v>
      </c>
      <c r="B1165" t="n">
        <v>116</v>
      </c>
      <c r="C1165" t="inlineStr">
        <is>
          <t>Bar Léo - Centro</t>
        </is>
      </c>
      <c r="D1165" t="inlineStr">
        <is>
          <t>Ajuste - Cobrança de Taxa de Saque para Terceiros</t>
        </is>
      </c>
      <c r="E1165" s="27" t="n">
        <v>45699</v>
      </c>
      <c r="F1165" s="27" t="n">
        <v>45699</v>
      </c>
      <c r="G1165" t="n">
        <v>-10</v>
      </c>
    </row>
    <row r="1166">
      <c r="A1166" t="n">
        <v>17635</v>
      </c>
      <c r="B1166" t="n">
        <v>116</v>
      </c>
      <c r="C1166" t="inlineStr">
        <is>
          <t>Bar Léo - Centro</t>
        </is>
      </c>
      <c r="D1166" t="inlineStr">
        <is>
          <t>Transações via Pix</t>
        </is>
      </c>
      <c r="E1166" s="27" t="n">
        <v>45699</v>
      </c>
      <c r="F1166" s="27" t="n">
        <v>45699</v>
      </c>
      <c r="G1166" t="n">
        <v>602.48</v>
      </c>
    </row>
    <row r="1167">
      <c r="A1167" t="n">
        <v>17526</v>
      </c>
      <c r="B1167" t="n">
        <v>116</v>
      </c>
      <c r="C1167" t="inlineStr">
        <is>
          <t>Bar Léo - Centro</t>
        </is>
      </c>
      <c r="D1167" t="inlineStr">
        <is>
          <t>Transações via Pix</t>
        </is>
      </c>
      <c r="E1167" s="27" t="n">
        <v>45698</v>
      </c>
      <c r="F1167" s="27" t="n">
        <v>45698</v>
      </c>
      <c r="G1167" t="n">
        <v>517.62</v>
      </c>
    </row>
    <row r="1168">
      <c r="A1168" t="n">
        <v>17525</v>
      </c>
      <c r="B1168" t="n">
        <v>116</v>
      </c>
      <c r="C1168" t="inlineStr">
        <is>
          <t>Bar Léo - Centro</t>
        </is>
      </c>
      <c r="D1168" t="inlineStr">
        <is>
          <t>Saque</t>
        </is>
      </c>
      <c r="E1168" s="27" t="n">
        <v>45698</v>
      </c>
      <c r="F1168" s="27" t="n">
        <v>45698</v>
      </c>
      <c r="G1168" t="n">
        <v>-31675.62</v>
      </c>
    </row>
    <row r="1169">
      <c r="A1169" t="n">
        <v>17524</v>
      </c>
      <c r="B1169" t="n">
        <v>116</v>
      </c>
      <c r="C1169" t="inlineStr">
        <is>
          <t>Bar Léo - Centro</t>
        </is>
      </c>
      <c r="D1169" t="inlineStr">
        <is>
          <t>Ajuste - Cobrança de Taxa de Saque para Terceiros</t>
        </is>
      </c>
      <c r="E1169" s="27" t="n">
        <v>45698</v>
      </c>
      <c r="F1169" s="27" t="n">
        <v>45698</v>
      </c>
      <c r="G1169" t="n">
        <v>-10</v>
      </c>
    </row>
    <row r="1170">
      <c r="A1170" t="n">
        <v>17523</v>
      </c>
      <c r="B1170" t="n">
        <v>116</v>
      </c>
      <c r="C1170" t="inlineStr">
        <is>
          <t>Bar Léo - Centro</t>
        </is>
      </c>
      <c r="D1170" t="inlineStr">
        <is>
          <t>Cartão de Crédito integrado Zig</t>
        </is>
      </c>
      <c r="E1170" s="27" t="n">
        <v>45698</v>
      </c>
      <c r="F1170" s="27" t="n">
        <v>45667</v>
      </c>
      <c r="G1170" t="n">
        <v>6604.93</v>
      </c>
    </row>
    <row r="1171">
      <c r="A1171" t="n">
        <v>17522</v>
      </c>
      <c r="B1171" t="n">
        <v>116</v>
      </c>
      <c r="C1171" t="inlineStr">
        <is>
          <t>Bar Léo - Centro</t>
        </is>
      </c>
      <c r="D1171" t="inlineStr">
        <is>
          <t>Saldo Inicial</t>
        </is>
      </c>
      <c r="E1171" s="27" t="n">
        <v>45698</v>
      </c>
      <c r="F1171" s="27" t="n">
        <v>45698</v>
      </c>
      <c r="G1171" t="n">
        <v>25080.69</v>
      </c>
    </row>
    <row r="1172">
      <c r="A1172" t="n">
        <v>17421</v>
      </c>
      <c r="B1172" t="n">
        <v>116</v>
      </c>
      <c r="C1172" t="inlineStr">
        <is>
          <t>Bar Léo - Centro</t>
        </is>
      </c>
      <c r="D1172" t="inlineStr">
        <is>
          <t>Cartão de Crédito integrado Zig</t>
        </is>
      </c>
      <c r="E1172" s="27" t="n">
        <v>45697</v>
      </c>
      <c r="F1172" s="27" t="n">
        <v>45666</v>
      </c>
      <c r="G1172" t="n">
        <v>5085.86</v>
      </c>
    </row>
    <row r="1173">
      <c r="A1173" t="n">
        <v>17418</v>
      </c>
      <c r="B1173" t="n">
        <v>116</v>
      </c>
      <c r="C1173" t="inlineStr">
        <is>
          <t>Bar Léo - Centro</t>
        </is>
      </c>
      <c r="D1173" t="inlineStr">
        <is>
          <t>Saldo Inicial</t>
        </is>
      </c>
      <c r="E1173" s="27" t="n">
        <v>45697</v>
      </c>
      <c r="F1173" s="27" t="n">
        <v>45697</v>
      </c>
      <c r="G1173" t="n">
        <v>12611.44</v>
      </c>
    </row>
    <row r="1174">
      <c r="A1174" t="n">
        <v>17419</v>
      </c>
      <c r="B1174" t="n">
        <v>116</v>
      </c>
      <c r="C1174" t="inlineStr">
        <is>
          <t>Bar Léo - Centro</t>
        </is>
      </c>
      <c r="D1174" t="inlineStr">
        <is>
          <t>Cartão de Débito integrado Zig</t>
        </is>
      </c>
      <c r="E1174" s="27" t="n">
        <v>45697</v>
      </c>
      <c r="F1174" s="27" t="n">
        <v>45696</v>
      </c>
      <c r="G1174" t="n">
        <v>7540.87</v>
      </c>
    </row>
    <row r="1175">
      <c r="A1175" t="n">
        <v>17420</v>
      </c>
      <c r="B1175" t="n">
        <v>116</v>
      </c>
      <c r="C1175" t="inlineStr">
        <is>
          <t>Bar Léo - Centro</t>
        </is>
      </c>
      <c r="D1175" t="inlineStr">
        <is>
          <t>Taxa de sistema sobre receita de Bar</t>
        </is>
      </c>
      <c r="E1175" s="27" t="n">
        <v>45697</v>
      </c>
      <c r="F1175" s="27" t="n">
        <v>45696</v>
      </c>
      <c r="G1175" t="n">
        <v>-151.08</v>
      </c>
    </row>
    <row r="1176">
      <c r="A1176" t="n">
        <v>17422</v>
      </c>
      <c r="B1176" t="n">
        <v>116</v>
      </c>
      <c r="C1176" t="inlineStr">
        <is>
          <t>Bar Léo - Centro</t>
        </is>
      </c>
      <c r="D1176" t="inlineStr">
        <is>
          <t>Taxa sobre recarga expirada</t>
        </is>
      </c>
      <c r="E1176" s="27" t="n">
        <v>45697</v>
      </c>
      <c r="F1176" s="27" t="n">
        <v>45697</v>
      </c>
      <c r="G1176" t="n">
        <v>-6.4</v>
      </c>
    </row>
    <row r="1177">
      <c r="A1177" t="n">
        <v>17329</v>
      </c>
      <c r="B1177" t="n">
        <v>116</v>
      </c>
      <c r="C1177" t="inlineStr">
        <is>
          <t>Bar Léo - Centro</t>
        </is>
      </c>
      <c r="D1177" t="inlineStr">
        <is>
          <t>Saldo Inicial</t>
        </is>
      </c>
      <c r="E1177" s="27" t="n">
        <v>45696</v>
      </c>
      <c r="F1177" s="27" t="n">
        <v>45696</v>
      </c>
      <c r="G1177" t="n">
        <v>1702.2</v>
      </c>
    </row>
    <row r="1178">
      <c r="A1178" t="n">
        <v>17330</v>
      </c>
      <c r="B1178" t="n">
        <v>116</v>
      </c>
      <c r="C1178" t="inlineStr">
        <is>
          <t>Bar Léo - Centro</t>
        </is>
      </c>
      <c r="D1178" t="inlineStr">
        <is>
          <t>Cartão de Débito integrado Zig</t>
        </is>
      </c>
      <c r="E1178" s="27" t="n">
        <v>45696</v>
      </c>
      <c r="F1178" s="27" t="n">
        <v>45695</v>
      </c>
      <c r="G1178" t="n">
        <v>5460.32</v>
      </c>
    </row>
    <row r="1179">
      <c r="A1179" t="n">
        <v>17331</v>
      </c>
      <c r="B1179" t="n">
        <v>116</v>
      </c>
      <c r="C1179" t="inlineStr">
        <is>
          <t>Bar Léo - Centro</t>
        </is>
      </c>
      <c r="D1179" t="inlineStr">
        <is>
          <t>Taxa de sistema sobre receita de Bar</t>
        </is>
      </c>
      <c r="E1179" s="27" t="n">
        <v>45696</v>
      </c>
      <c r="F1179" s="27" t="n">
        <v>45695</v>
      </c>
      <c r="G1179" t="n">
        <v>-135.47</v>
      </c>
    </row>
    <row r="1180">
      <c r="A1180" t="n">
        <v>17332</v>
      </c>
      <c r="B1180" t="n">
        <v>116</v>
      </c>
      <c r="C1180" t="inlineStr">
        <is>
          <t>Bar Léo - Centro</t>
        </is>
      </c>
      <c r="D1180" t="inlineStr">
        <is>
          <t>Cartão de Crédito integrado Zig</t>
        </is>
      </c>
      <c r="E1180" s="27" t="n">
        <v>45696</v>
      </c>
      <c r="F1180" s="27" t="n">
        <v>45665</v>
      </c>
      <c r="G1180" t="n">
        <v>5082.76</v>
      </c>
    </row>
    <row r="1181">
      <c r="A1181" t="n">
        <v>17333</v>
      </c>
      <c r="B1181" t="n">
        <v>116</v>
      </c>
      <c r="C1181" t="inlineStr">
        <is>
          <t>Bar Léo - Centro</t>
        </is>
      </c>
      <c r="D1181" t="inlineStr">
        <is>
          <t>Transações via Pix</t>
        </is>
      </c>
      <c r="E1181" s="27" t="n">
        <v>45696</v>
      </c>
      <c r="F1181" s="27" t="n">
        <v>45696</v>
      </c>
      <c r="G1181" t="n">
        <v>501.63</v>
      </c>
    </row>
    <row r="1182">
      <c r="A1182" t="n">
        <v>17240</v>
      </c>
      <c r="B1182" t="n">
        <v>116</v>
      </c>
      <c r="C1182" t="inlineStr">
        <is>
          <t>Bar Léo - Centro</t>
        </is>
      </c>
      <c r="D1182" t="inlineStr">
        <is>
          <t>Cartão de Crédito integrado Zig</t>
        </is>
      </c>
      <c r="E1182" s="27" t="n">
        <v>45695</v>
      </c>
      <c r="F1182" s="27" t="n">
        <v>45664</v>
      </c>
      <c r="G1182" t="n">
        <v>3670.4</v>
      </c>
    </row>
    <row r="1183">
      <c r="A1183" t="n">
        <v>17239</v>
      </c>
      <c r="B1183" t="n">
        <v>116</v>
      </c>
      <c r="C1183" t="inlineStr">
        <is>
          <t>Bar Léo - Centro</t>
        </is>
      </c>
      <c r="D1183" t="inlineStr">
        <is>
          <t>Taxa de sistema sobre receita de Bar</t>
        </is>
      </c>
      <c r="E1183" s="27" t="n">
        <v>45695</v>
      </c>
      <c r="F1183" s="27" t="n">
        <v>45694</v>
      </c>
      <c r="G1183" t="n">
        <v>-122.78</v>
      </c>
    </row>
    <row r="1184">
      <c r="A1184" t="n">
        <v>17238</v>
      </c>
      <c r="B1184" t="n">
        <v>116</v>
      </c>
      <c r="C1184" t="inlineStr">
        <is>
          <t>Bar Léo - Centro</t>
        </is>
      </c>
      <c r="D1184" t="inlineStr">
        <is>
          <t>Cartão de Débito integrado Zig</t>
        </is>
      </c>
      <c r="E1184" s="27" t="n">
        <v>45695</v>
      </c>
      <c r="F1184" s="27" t="n">
        <v>45694</v>
      </c>
      <c r="G1184" t="n">
        <v>5649.1</v>
      </c>
    </row>
    <row r="1185">
      <c r="A1185" t="n">
        <v>17237</v>
      </c>
      <c r="B1185" t="n">
        <v>116</v>
      </c>
      <c r="C1185" t="inlineStr">
        <is>
          <t>Bar Léo - Centro</t>
        </is>
      </c>
      <c r="D1185" t="inlineStr">
        <is>
          <t>Saldo Inicial</t>
        </is>
      </c>
      <c r="E1185" s="27" t="n">
        <v>45695</v>
      </c>
      <c r="F1185" s="27" t="n">
        <v>45695</v>
      </c>
      <c r="G1185" t="n">
        <v>1222.09</v>
      </c>
    </row>
    <row r="1186">
      <c r="A1186" t="n">
        <v>17241</v>
      </c>
      <c r="B1186" t="n">
        <v>116</v>
      </c>
      <c r="C1186" t="inlineStr">
        <is>
          <t>Bar Léo - Centro</t>
        </is>
      </c>
      <c r="D1186" t="inlineStr">
        <is>
          <t>Ajuste - Cobrança de Taxa de Saque para Terceiros</t>
        </is>
      </c>
      <c r="E1186" s="27" t="n">
        <v>45695</v>
      </c>
      <c r="F1186" s="27" t="n">
        <v>45695</v>
      </c>
      <c r="G1186" t="n">
        <v>-10</v>
      </c>
    </row>
    <row r="1187">
      <c r="A1187" t="n">
        <v>17242</v>
      </c>
      <c r="B1187" t="n">
        <v>116</v>
      </c>
      <c r="C1187" t="inlineStr">
        <is>
          <t>Bar Léo - Centro</t>
        </is>
      </c>
      <c r="D1187" t="inlineStr">
        <is>
          <t>Saque</t>
        </is>
      </c>
      <c r="E1187" s="27" t="n">
        <v>45695</v>
      </c>
      <c r="F1187" s="27" t="n">
        <v>45695</v>
      </c>
      <c r="G1187" t="n">
        <v>-10408.81</v>
      </c>
    </row>
    <row r="1188">
      <c r="A1188" t="n">
        <v>17243</v>
      </c>
      <c r="B1188" t="n">
        <v>116</v>
      </c>
      <c r="C1188" t="inlineStr">
        <is>
          <t>Bar Léo - Centro</t>
        </is>
      </c>
      <c r="D1188" t="inlineStr">
        <is>
          <t>Transações via Pix</t>
        </is>
      </c>
      <c r="E1188" s="27" t="n">
        <v>45695</v>
      </c>
      <c r="F1188" s="27" t="n">
        <v>45695</v>
      </c>
      <c r="G1188" t="n">
        <v>1702.2</v>
      </c>
    </row>
    <row r="1189">
      <c r="A1189" t="n">
        <v>17144</v>
      </c>
      <c r="B1189" t="n">
        <v>116</v>
      </c>
      <c r="C1189" t="inlineStr">
        <is>
          <t>Bar Léo - Centro</t>
        </is>
      </c>
      <c r="D1189" t="inlineStr">
        <is>
          <t>Cartão de Crédito integrado Zig</t>
        </is>
      </c>
      <c r="E1189" s="27" t="n">
        <v>45694</v>
      </c>
      <c r="F1189" s="27" t="n">
        <v>45663</v>
      </c>
      <c r="G1189" t="n">
        <v>4302.17</v>
      </c>
    </row>
    <row r="1190">
      <c r="A1190" t="n">
        <v>17141</v>
      </c>
      <c r="B1190" t="n">
        <v>116</v>
      </c>
      <c r="C1190" t="inlineStr">
        <is>
          <t>Bar Léo - Centro</t>
        </is>
      </c>
      <c r="D1190" t="inlineStr">
        <is>
          <t>Saldo Inicial</t>
        </is>
      </c>
      <c r="E1190" s="27" t="n">
        <v>45694</v>
      </c>
      <c r="F1190" s="27" t="n">
        <v>45694</v>
      </c>
      <c r="G1190" t="n">
        <v>1280.5</v>
      </c>
    </row>
    <row r="1191">
      <c r="A1191" t="n">
        <v>17142</v>
      </c>
      <c r="B1191" t="n">
        <v>116</v>
      </c>
      <c r="C1191" t="inlineStr">
        <is>
          <t>Bar Léo - Centro</t>
        </is>
      </c>
      <c r="D1191" t="inlineStr">
        <is>
          <t>Cartão de Débito integrado Zig</t>
        </is>
      </c>
      <c r="E1191" s="27" t="n">
        <v>45694</v>
      </c>
      <c r="F1191" s="27" t="n">
        <v>45693</v>
      </c>
      <c r="G1191" t="n">
        <v>4045.39</v>
      </c>
    </row>
    <row r="1192">
      <c r="A1192" t="n">
        <v>17143</v>
      </c>
      <c r="B1192" t="n">
        <v>116</v>
      </c>
      <c r="C1192" t="inlineStr">
        <is>
          <t>Bar Léo - Centro</t>
        </is>
      </c>
      <c r="D1192" t="inlineStr">
        <is>
          <t>Taxa de sistema sobre receita de Bar</t>
        </is>
      </c>
      <c r="E1192" s="27" t="n">
        <v>45694</v>
      </c>
      <c r="F1192" s="27" t="n">
        <v>45693</v>
      </c>
      <c r="G1192" t="n">
        <v>-87.15000000000001</v>
      </c>
    </row>
    <row r="1193">
      <c r="A1193" t="n">
        <v>17145</v>
      </c>
      <c r="B1193" t="n">
        <v>116</v>
      </c>
      <c r="C1193" t="inlineStr">
        <is>
          <t>Bar Léo - Centro</t>
        </is>
      </c>
      <c r="D1193" t="inlineStr">
        <is>
          <t>Ajuste - Cobrança de Taxa de Saque para Terceiros</t>
        </is>
      </c>
      <c r="E1193" s="27" t="n">
        <v>45694</v>
      </c>
      <c r="F1193" s="27" t="n">
        <v>45694</v>
      </c>
      <c r="G1193" t="n">
        <v>-10</v>
      </c>
    </row>
    <row r="1194">
      <c r="A1194" t="n">
        <v>17146</v>
      </c>
      <c r="B1194" t="n">
        <v>116</v>
      </c>
      <c r="C1194" t="inlineStr">
        <is>
          <t>Bar Léo - Centro</t>
        </is>
      </c>
      <c r="D1194" t="inlineStr">
        <is>
          <t>Saque</t>
        </is>
      </c>
      <c r="E1194" s="27" t="n">
        <v>45694</v>
      </c>
      <c r="F1194" s="27" t="n">
        <v>45694</v>
      </c>
      <c r="G1194" t="n">
        <v>-9530.91</v>
      </c>
    </row>
    <row r="1195">
      <c r="A1195" t="n">
        <v>17147</v>
      </c>
      <c r="B1195" t="n">
        <v>116</v>
      </c>
      <c r="C1195" t="inlineStr">
        <is>
          <t>Bar Léo - Centro</t>
        </is>
      </c>
      <c r="D1195" t="inlineStr">
        <is>
          <t>Transações via Pix</t>
        </is>
      </c>
      <c r="E1195" s="27" t="n">
        <v>45694</v>
      </c>
      <c r="F1195" s="27" t="n">
        <v>45694</v>
      </c>
      <c r="G1195" t="n">
        <v>1222.09</v>
      </c>
    </row>
    <row r="1196">
      <c r="A1196" t="n">
        <v>17052</v>
      </c>
      <c r="B1196" t="n">
        <v>116</v>
      </c>
      <c r="C1196" t="inlineStr">
        <is>
          <t>Bar Léo - Centro</t>
        </is>
      </c>
      <c r="D1196" t="inlineStr">
        <is>
          <t>Cartão de Débito integrado Zig</t>
        </is>
      </c>
      <c r="E1196" s="27" t="n">
        <v>45693</v>
      </c>
      <c r="F1196" s="27" t="n">
        <v>45692</v>
      </c>
      <c r="G1196" t="n">
        <v>2875.02</v>
      </c>
    </row>
    <row r="1197">
      <c r="A1197" t="n">
        <v>17053</v>
      </c>
      <c r="B1197" t="n">
        <v>116</v>
      </c>
      <c r="C1197" t="inlineStr">
        <is>
          <t>Bar Léo - Centro</t>
        </is>
      </c>
      <c r="D1197" t="inlineStr">
        <is>
          <t>Taxa de sistema sobre receita de Bar</t>
        </is>
      </c>
      <c r="E1197" s="27" t="n">
        <v>45693</v>
      </c>
      <c r="F1197" s="27" t="n">
        <v>45692</v>
      </c>
      <c r="G1197" t="n">
        <v>-75.25</v>
      </c>
    </row>
    <row r="1198">
      <c r="A1198" t="n">
        <v>17051</v>
      </c>
      <c r="B1198" t="n">
        <v>116</v>
      </c>
      <c r="C1198" t="inlineStr">
        <is>
          <t>Bar Léo - Centro</t>
        </is>
      </c>
      <c r="D1198" t="inlineStr">
        <is>
          <t>Saldo Inicial</t>
        </is>
      </c>
      <c r="E1198" s="27" t="n">
        <v>45693</v>
      </c>
      <c r="F1198" s="27" t="n">
        <v>45693</v>
      </c>
      <c r="G1198" t="n">
        <v>777.97</v>
      </c>
    </row>
    <row r="1199">
      <c r="A1199" t="n">
        <v>17054</v>
      </c>
      <c r="B1199" t="n">
        <v>116</v>
      </c>
      <c r="C1199" t="inlineStr">
        <is>
          <t>Bar Léo - Centro</t>
        </is>
      </c>
      <c r="D1199" t="inlineStr">
        <is>
          <t>Ajuste - Cobrança de Taxa de Saque para Terceiros</t>
        </is>
      </c>
      <c r="E1199" s="27" t="n">
        <v>45693</v>
      </c>
      <c r="F1199" s="27" t="n">
        <v>45693</v>
      </c>
      <c r="G1199" t="n">
        <v>-10</v>
      </c>
    </row>
    <row r="1200">
      <c r="A1200" t="n">
        <v>17056</v>
      </c>
      <c r="B1200" t="n">
        <v>116</v>
      </c>
      <c r="C1200" t="inlineStr">
        <is>
          <t>Bar Léo - Centro</t>
        </is>
      </c>
      <c r="D1200" t="inlineStr">
        <is>
          <t>Transações via Pix</t>
        </is>
      </c>
      <c r="E1200" s="27" t="n">
        <v>45693</v>
      </c>
      <c r="F1200" s="27" t="n">
        <v>45693</v>
      </c>
      <c r="G1200" t="n">
        <v>1280.5</v>
      </c>
    </row>
    <row r="1201">
      <c r="A1201" t="n">
        <v>17055</v>
      </c>
      <c r="B1201" t="n">
        <v>116</v>
      </c>
      <c r="C1201" t="inlineStr">
        <is>
          <t>Bar Léo - Centro</t>
        </is>
      </c>
      <c r="D1201" t="inlineStr">
        <is>
          <t>Saque</t>
        </is>
      </c>
      <c r="E1201" s="27" t="n">
        <v>45693</v>
      </c>
      <c r="F1201" s="27" t="n">
        <v>45693</v>
      </c>
      <c r="G1201" t="n">
        <v>-3567.74</v>
      </c>
    </row>
    <row r="1202">
      <c r="A1202" t="n">
        <v>16965</v>
      </c>
      <c r="B1202" t="n">
        <v>116</v>
      </c>
      <c r="C1202" t="inlineStr">
        <is>
          <t>Bar Léo - Centro</t>
        </is>
      </c>
      <c r="D1202" t="inlineStr">
        <is>
          <t>Ajuste - Cobrança de Taxa de Saque para Terceiros</t>
        </is>
      </c>
      <c r="E1202" s="27" t="n">
        <v>45692</v>
      </c>
      <c r="F1202" s="27" t="n">
        <v>45692</v>
      </c>
      <c r="G1202" t="n">
        <v>-10</v>
      </c>
    </row>
    <row r="1203">
      <c r="A1203" t="n">
        <v>16967</v>
      </c>
      <c r="B1203" t="n">
        <v>116</v>
      </c>
      <c r="C1203" t="inlineStr">
        <is>
          <t>Bar Léo - Centro</t>
        </is>
      </c>
      <c r="D1203" t="inlineStr">
        <is>
          <t>Transações via Pix</t>
        </is>
      </c>
      <c r="E1203" s="27" t="n">
        <v>45692</v>
      </c>
      <c r="F1203" s="27" t="n">
        <v>45692</v>
      </c>
      <c r="G1203" t="n">
        <v>777.97</v>
      </c>
    </row>
    <row r="1204">
      <c r="A1204" t="n">
        <v>16966</v>
      </c>
      <c r="B1204" t="n">
        <v>116</v>
      </c>
      <c r="C1204" t="inlineStr">
        <is>
          <t>Bar Léo - Centro</t>
        </is>
      </c>
      <c r="D1204" t="inlineStr">
        <is>
          <t>Saque</t>
        </is>
      </c>
      <c r="E1204" s="27" t="n">
        <v>45692</v>
      </c>
      <c r="F1204" s="27" t="n">
        <v>45692</v>
      </c>
      <c r="G1204" t="n">
        <v>-8111.03</v>
      </c>
    </row>
    <row r="1205">
      <c r="A1205" t="n">
        <v>16964</v>
      </c>
      <c r="B1205" t="n">
        <v>116</v>
      </c>
      <c r="C1205" t="inlineStr">
        <is>
          <t>Bar Léo - Centro</t>
        </is>
      </c>
      <c r="D1205" t="inlineStr">
        <is>
          <t>Cartão de Crédito integrado Zig</t>
        </is>
      </c>
      <c r="E1205" s="27" t="n">
        <v>45692</v>
      </c>
      <c r="F1205" s="27" t="n">
        <v>45661</v>
      </c>
      <c r="G1205" t="n">
        <v>8121.03</v>
      </c>
    </row>
    <row r="1206">
      <c r="A1206" t="n">
        <v>16963</v>
      </c>
      <c r="B1206" t="n">
        <v>116</v>
      </c>
      <c r="C1206" t="inlineStr">
        <is>
          <t>Bar Léo - Centro</t>
        </is>
      </c>
      <c r="D1206" t="inlineStr">
        <is>
          <t>Saldo Inicial</t>
        </is>
      </c>
      <c r="E1206" s="27" t="n">
        <v>45692</v>
      </c>
      <c r="F1206" s="27" t="n">
        <v>45692</v>
      </c>
      <c r="G1206" t="n">
        <v>0</v>
      </c>
    </row>
    <row r="1207">
      <c r="A1207" t="n">
        <v>16894</v>
      </c>
      <c r="B1207" t="n">
        <v>116</v>
      </c>
      <c r="C1207" t="inlineStr">
        <is>
          <t>Bar Léo - Centro</t>
        </is>
      </c>
      <c r="D1207" t="inlineStr">
        <is>
          <t>Saldo Inicial</t>
        </is>
      </c>
      <c r="E1207" s="27" t="n">
        <v>45691</v>
      </c>
      <c r="F1207" s="27" t="n">
        <v>45691</v>
      </c>
      <c r="G1207" t="n">
        <v>19852.98</v>
      </c>
    </row>
    <row r="1208">
      <c r="A1208" t="n">
        <v>16895</v>
      </c>
      <c r="B1208" t="n">
        <v>116</v>
      </c>
      <c r="C1208" t="inlineStr">
        <is>
          <t>Bar Léo - Centro</t>
        </is>
      </c>
      <c r="D1208" t="inlineStr">
        <is>
          <t>Cartão de Crédito integrado Zig</t>
        </is>
      </c>
      <c r="E1208" s="27" t="n">
        <v>45691</v>
      </c>
      <c r="F1208" s="27" t="n">
        <v>45660</v>
      </c>
      <c r="G1208" t="n">
        <v>7563.51</v>
      </c>
    </row>
    <row r="1209">
      <c r="A1209" t="n">
        <v>16896</v>
      </c>
      <c r="B1209" t="n">
        <v>116</v>
      </c>
      <c r="C1209" t="inlineStr">
        <is>
          <t>Bar Léo - Centro</t>
        </is>
      </c>
      <c r="D1209" t="inlineStr">
        <is>
          <t>Ajuste - Cobrança de Taxa de Saque para Terceiros</t>
        </is>
      </c>
      <c r="E1209" s="27" t="n">
        <v>45691</v>
      </c>
      <c r="F1209" s="27" t="n">
        <v>45691</v>
      </c>
      <c r="G1209" t="n">
        <v>-10</v>
      </c>
    </row>
    <row r="1210">
      <c r="A1210" t="n">
        <v>16897</v>
      </c>
      <c r="B1210" t="n">
        <v>116</v>
      </c>
      <c r="C1210" t="inlineStr">
        <is>
          <t>Bar Léo - Centro</t>
        </is>
      </c>
      <c r="D1210" t="inlineStr">
        <is>
          <t>Saque</t>
        </is>
      </c>
      <c r="E1210" s="27" t="n">
        <v>45691</v>
      </c>
      <c r="F1210" s="27" t="n">
        <v>45691</v>
      </c>
      <c r="G1210" t="n">
        <v>-27406.49</v>
      </c>
    </row>
    <row r="1211">
      <c r="A1211" t="n">
        <v>16807</v>
      </c>
      <c r="B1211" t="n">
        <v>116</v>
      </c>
      <c r="C1211" t="inlineStr">
        <is>
          <t>Bar Léo - Centro</t>
        </is>
      </c>
      <c r="D1211" t="inlineStr">
        <is>
          <t>Cartão de Crédito integrado Zig</t>
        </is>
      </c>
      <c r="E1211" s="27" t="n">
        <v>45690</v>
      </c>
      <c r="F1211" s="27" t="n">
        <v>45659</v>
      </c>
      <c r="G1211" t="n">
        <v>4749.09</v>
      </c>
    </row>
    <row r="1212">
      <c r="A1212" t="n">
        <v>16806</v>
      </c>
      <c r="B1212" t="n">
        <v>116</v>
      </c>
      <c r="C1212" t="inlineStr">
        <is>
          <t>Bar Léo - Centro</t>
        </is>
      </c>
      <c r="D1212" t="inlineStr">
        <is>
          <t>Taxa de sistema sobre receita de Bar</t>
        </is>
      </c>
      <c r="E1212" s="27" t="n">
        <v>45690</v>
      </c>
      <c r="F1212" s="27" t="n">
        <v>45689</v>
      </c>
      <c r="G1212" t="n">
        <v>-118.1</v>
      </c>
    </row>
    <row r="1213">
      <c r="A1213" t="n">
        <v>16805</v>
      </c>
      <c r="B1213" t="n">
        <v>116</v>
      </c>
      <c r="C1213" t="inlineStr">
        <is>
          <t>Bar Léo - Centro</t>
        </is>
      </c>
      <c r="D1213" t="inlineStr">
        <is>
          <t>Cartão de Débito integrado Zig</t>
        </is>
      </c>
      <c r="E1213" s="27" t="n">
        <v>45690</v>
      </c>
      <c r="F1213" s="27" t="n">
        <v>45689</v>
      </c>
      <c r="G1213" t="n">
        <v>5668.05</v>
      </c>
    </row>
    <row r="1214">
      <c r="A1214" t="n">
        <v>16804</v>
      </c>
      <c r="B1214" t="n">
        <v>116</v>
      </c>
      <c r="C1214" t="inlineStr">
        <is>
          <t>Bar Léo - Centro</t>
        </is>
      </c>
      <c r="D1214" t="inlineStr">
        <is>
          <t>Saldo Inicial</t>
        </is>
      </c>
      <c r="E1214" s="27" t="n">
        <v>45690</v>
      </c>
      <c r="F1214" s="27" t="n">
        <v>45690</v>
      </c>
      <c r="G1214" t="n">
        <v>9553.940000000001</v>
      </c>
    </row>
    <row r="1215">
      <c r="A1215" t="n">
        <v>16703</v>
      </c>
      <c r="B1215" t="n">
        <v>116</v>
      </c>
      <c r="C1215" t="inlineStr">
        <is>
          <t>Bar Léo - Centro</t>
        </is>
      </c>
      <c r="D1215" t="inlineStr">
        <is>
          <t>Saldo Inicial</t>
        </is>
      </c>
      <c r="E1215" s="27" t="n">
        <v>45689</v>
      </c>
      <c r="F1215" s="27" t="n">
        <v>45689</v>
      </c>
      <c r="G1215" t="n">
        <v>1697.08</v>
      </c>
    </row>
    <row r="1216">
      <c r="A1216" t="n">
        <v>16708</v>
      </c>
      <c r="B1216" t="n">
        <v>116</v>
      </c>
      <c r="C1216" t="inlineStr">
        <is>
          <t>Bar Léo - Centro</t>
        </is>
      </c>
      <c r="D1216" t="inlineStr">
        <is>
          <t>Transações via Pix</t>
        </is>
      </c>
      <c r="E1216" s="27" t="n">
        <v>45689</v>
      </c>
      <c r="F1216" s="27" t="n">
        <v>45689</v>
      </c>
      <c r="G1216" t="n">
        <v>2040.33</v>
      </c>
    </row>
    <row r="1217">
      <c r="A1217" t="n">
        <v>16707</v>
      </c>
      <c r="B1217" t="n">
        <v>116</v>
      </c>
      <c r="C1217" t="inlineStr">
        <is>
          <t>Bar Léo - Centro</t>
        </is>
      </c>
      <c r="D1217" t="inlineStr">
        <is>
          <t>Cobrança geral - Z0101 - Ref.:8 Smartpos R$20 cada</t>
        </is>
      </c>
      <c r="E1217" s="27" t="n">
        <v>45689</v>
      </c>
      <c r="F1217" s="27" t="n">
        <v>45689</v>
      </c>
      <c r="G1217" t="n">
        <v>-160</v>
      </c>
    </row>
    <row r="1218">
      <c r="A1218" t="n">
        <v>16706</v>
      </c>
      <c r="B1218" t="n">
        <v>116</v>
      </c>
      <c r="C1218" t="inlineStr">
        <is>
          <t>Bar Léo - Centro</t>
        </is>
      </c>
      <c r="D1218" t="inlineStr">
        <is>
          <t>Cobrança geral - Z0101 - Ref.:2 Pdv's R$20 cada</t>
        </is>
      </c>
      <c r="E1218" s="27" t="n">
        <v>45689</v>
      </c>
      <c r="F1218" s="27" t="n">
        <v>45689</v>
      </c>
      <c r="G1218" t="n">
        <v>-40</v>
      </c>
    </row>
    <row r="1219">
      <c r="A1219" t="n">
        <v>16705</v>
      </c>
      <c r="B1219" t="n">
        <v>116</v>
      </c>
      <c r="C1219" t="inlineStr">
        <is>
          <t>Bar Léo - Centro</t>
        </is>
      </c>
      <c r="D1219" t="inlineStr">
        <is>
          <t>Taxa de sistema sobre receita de Bar</t>
        </is>
      </c>
      <c r="E1219" s="27" t="n">
        <v>45689</v>
      </c>
      <c r="F1219" s="27" t="n">
        <v>45688</v>
      </c>
      <c r="G1219" t="n">
        <v>-159.75</v>
      </c>
    </row>
    <row r="1220">
      <c r="A1220" t="n">
        <v>16704</v>
      </c>
      <c r="B1220" t="n">
        <v>116</v>
      </c>
      <c r="C1220" t="inlineStr">
        <is>
          <t>Bar Léo - Centro</t>
        </is>
      </c>
      <c r="D1220" t="inlineStr">
        <is>
          <t>Cartão de Débito integrado Zig</t>
        </is>
      </c>
      <c r="E1220" s="27" t="n">
        <v>45689</v>
      </c>
      <c r="F1220" s="27" t="n">
        <v>45688</v>
      </c>
      <c r="G1220" t="n">
        <v>6176.28</v>
      </c>
    </row>
    <row r="1221">
      <c r="A1221" t="n">
        <v>16596</v>
      </c>
      <c r="B1221" t="n">
        <v>116</v>
      </c>
      <c r="C1221" t="inlineStr">
        <is>
          <t>Bar Léo - Centro</t>
        </is>
      </c>
      <c r="D1221" t="inlineStr">
        <is>
          <t>Saldo Inicial</t>
        </is>
      </c>
      <c r="E1221" s="27" t="n">
        <v>45688</v>
      </c>
      <c r="F1221" s="27" t="n">
        <v>45688</v>
      </c>
      <c r="G1221" t="n">
        <v>1261.23</v>
      </c>
    </row>
    <row r="1222">
      <c r="A1222" t="n">
        <v>16602</v>
      </c>
      <c r="B1222" t="n">
        <v>116</v>
      </c>
      <c r="C1222" t="inlineStr">
        <is>
          <t>Bar Léo - Centro</t>
        </is>
      </c>
      <c r="D1222" t="inlineStr">
        <is>
          <t>Transações via Pix</t>
        </is>
      </c>
      <c r="E1222" s="27" t="n">
        <v>45688</v>
      </c>
      <c r="F1222" s="27" t="n">
        <v>45688</v>
      </c>
      <c r="G1222" t="n">
        <v>1537.33</v>
      </c>
    </row>
    <row r="1223">
      <c r="A1223" t="n">
        <v>16601</v>
      </c>
      <c r="B1223" t="n">
        <v>116</v>
      </c>
      <c r="C1223" t="inlineStr">
        <is>
          <t>Bar Léo - Centro</t>
        </is>
      </c>
      <c r="D1223" t="inlineStr">
        <is>
          <t>Rebate</t>
        </is>
      </c>
      <c r="E1223" s="27" t="n">
        <v>45688</v>
      </c>
      <c r="F1223" s="27" t="n">
        <v>45688</v>
      </c>
      <c r="G1223" t="n">
        <v>159.75</v>
      </c>
    </row>
    <row r="1224">
      <c r="A1224" t="n">
        <v>16600</v>
      </c>
      <c r="B1224" t="n">
        <v>116</v>
      </c>
      <c r="C1224" t="inlineStr">
        <is>
          <t>Bar Léo - Centro</t>
        </is>
      </c>
      <c r="D1224" t="inlineStr">
        <is>
          <t>Saque</t>
        </is>
      </c>
      <c r="E1224" s="27" t="n">
        <v>45688</v>
      </c>
      <c r="F1224" s="27" t="n">
        <v>45688</v>
      </c>
      <c r="G1224" t="n">
        <v>-4024.57</v>
      </c>
    </row>
    <row r="1225">
      <c r="A1225" t="n">
        <v>16599</v>
      </c>
      <c r="B1225" t="n">
        <v>116</v>
      </c>
      <c r="C1225" t="inlineStr">
        <is>
          <t>Bar Léo - Centro</t>
        </is>
      </c>
      <c r="D1225" t="inlineStr">
        <is>
          <t>Ajuste - Cobrança de Taxa de Saque para Terceiros</t>
        </is>
      </c>
      <c r="E1225" s="27" t="n">
        <v>45688</v>
      </c>
      <c r="F1225" s="27" t="n">
        <v>45688</v>
      </c>
      <c r="G1225" t="n">
        <v>-10</v>
      </c>
    </row>
    <row r="1226">
      <c r="A1226" t="n">
        <v>16598</v>
      </c>
      <c r="B1226" t="n">
        <v>116</v>
      </c>
      <c r="C1226" t="inlineStr">
        <is>
          <t>Bar Léo - Centro</t>
        </is>
      </c>
      <c r="D1226" t="inlineStr">
        <is>
          <t>Cartão de Débito integrado Zig</t>
        </is>
      </c>
      <c r="E1226" s="27" t="n">
        <v>45688</v>
      </c>
      <c r="F1226" s="27" t="n">
        <v>45687</v>
      </c>
      <c r="G1226" t="n">
        <v>2824.53</v>
      </c>
    </row>
    <row r="1227">
      <c r="A1227" t="n">
        <v>16597</v>
      </c>
      <c r="B1227" t="n">
        <v>116</v>
      </c>
      <c r="C1227" t="inlineStr">
        <is>
          <t>Bar Léo - Centro</t>
        </is>
      </c>
      <c r="D1227" t="inlineStr">
        <is>
          <t>Taxa de sistema sobre receita de Bar</t>
        </is>
      </c>
      <c r="E1227" s="27" t="n">
        <v>45688</v>
      </c>
      <c r="F1227" s="27" t="n">
        <v>45687</v>
      </c>
      <c r="G1227" t="n">
        <v>-51.19</v>
      </c>
    </row>
    <row r="1228">
      <c r="A1228" t="n">
        <v>16493</v>
      </c>
      <c r="B1228" t="n">
        <v>116</v>
      </c>
      <c r="C1228" t="inlineStr">
        <is>
          <t>Bar Léo - Centro</t>
        </is>
      </c>
      <c r="D1228" t="inlineStr">
        <is>
          <t>Ajuste - Cobrança de Taxa de Saque para Terceiros</t>
        </is>
      </c>
      <c r="E1228" s="27" t="n">
        <v>45687</v>
      </c>
      <c r="F1228" s="27" t="n">
        <v>45687</v>
      </c>
      <c r="G1228" t="n">
        <v>-10</v>
      </c>
    </row>
    <row r="1229">
      <c r="A1229" t="n">
        <v>16496</v>
      </c>
      <c r="B1229" t="n">
        <v>116</v>
      </c>
      <c r="C1229" t="inlineStr">
        <is>
          <t>Bar Léo - Centro</t>
        </is>
      </c>
      <c r="D1229" t="inlineStr">
        <is>
          <t>Transações via Pix</t>
        </is>
      </c>
      <c r="E1229" s="27" t="n">
        <v>45687</v>
      </c>
      <c r="F1229" s="27" t="n">
        <v>45687</v>
      </c>
      <c r="G1229" t="n">
        <v>1210.04</v>
      </c>
    </row>
    <row r="1230">
      <c r="A1230" t="n">
        <v>16495</v>
      </c>
      <c r="B1230" t="n">
        <v>116</v>
      </c>
      <c r="C1230" t="inlineStr">
        <is>
          <t>Bar Léo - Centro</t>
        </is>
      </c>
      <c r="D1230" t="inlineStr">
        <is>
          <t>Rebate</t>
        </is>
      </c>
      <c r="E1230" s="27" t="n">
        <v>45687</v>
      </c>
      <c r="F1230" s="27" t="n">
        <v>45687</v>
      </c>
      <c r="G1230" t="n">
        <v>51.19</v>
      </c>
    </row>
    <row r="1231">
      <c r="A1231" t="n">
        <v>16494</v>
      </c>
      <c r="B1231" t="n">
        <v>116</v>
      </c>
      <c r="C1231" t="inlineStr">
        <is>
          <t>Bar Léo - Centro</t>
        </is>
      </c>
      <c r="D1231" t="inlineStr">
        <is>
          <t>Saque</t>
        </is>
      </c>
      <c r="E1231" s="27" t="n">
        <v>45687</v>
      </c>
      <c r="F1231" s="27" t="n">
        <v>45687</v>
      </c>
      <c r="G1231" t="n">
        <v>-10912.02</v>
      </c>
    </row>
    <row r="1232">
      <c r="A1232" t="n">
        <v>16492</v>
      </c>
      <c r="B1232" t="n">
        <v>116</v>
      </c>
      <c r="C1232" t="inlineStr">
        <is>
          <t>Bar Léo - Centro</t>
        </is>
      </c>
      <c r="D1232" t="inlineStr">
        <is>
          <t>Cartão de Crédito integrado Zig</t>
        </is>
      </c>
      <c r="E1232" s="27" t="n">
        <v>45687</v>
      </c>
      <c r="F1232" s="27" t="n">
        <v>45657</v>
      </c>
      <c r="G1232" t="n">
        <v>1525.34</v>
      </c>
    </row>
    <row r="1233">
      <c r="A1233" t="n">
        <v>16491</v>
      </c>
      <c r="B1233" t="n">
        <v>116</v>
      </c>
      <c r="C1233" t="inlineStr">
        <is>
          <t>Bar Léo - Centro</t>
        </is>
      </c>
      <c r="D1233" t="inlineStr">
        <is>
          <t>Cartão de Crédito integrado Zig</t>
        </is>
      </c>
      <c r="E1233" s="27" t="n">
        <v>45687</v>
      </c>
      <c r="F1233" s="27" t="n">
        <v>45656</v>
      </c>
      <c r="G1233" t="n">
        <v>4985.5</v>
      </c>
    </row>
    <row r="1234">
      <c r="A1234" t="n">
        <v>16490</v>
      </c>
      <c r="B1234" t="n">
        <v>116</v>
      </c>
      <c r="C1234" t="inlineStr">
        <is>
          <t>Bar Léo - Centro</t>
        </is>
      </c>
      <c r="D1234" t="inlineStr">
        <is>
          <t>Taxa de sistema sobre receita de Bar</t>
        </is>
      </c>
      <c r="E1234" s="27" t="n">
        <v>45687</v>
      </c>
      <c r="F1234" s="27" t="n">
        <v>45686</v>
      </c>
      <c r="G1234" t="n">
        <v>-103.35</v>
      </c>
    </row>
    <row r="1235">
      <c r="A1235" t="n">
        <v>16489</v>
      </c>
      <c r="B1235" t="n">
        <v>116</v>
      </c>
      <c r="C1235" t="inlineStr">
        <is>
          <t>Bar Léo - Centro</t>
        </is>
      </c>
      <c r="D1235" t="inlineStr">
        <is>
          <t>Cartão de Débito integrado Zig</t>
        </is>
      </c>
      <c r="E1235" s="27" t="n">
        <v>45687</v>
      </c>
      <c r="F1235" s="27" t="n">
        <v>45686</v>
      </c>
      <c r="G1235" t="n">
        <v>3459.99</v>
      </c>
    </row>
    <row r="1236">
      <c r="A1236" t="n">
        <v>16488</v>
      </c>
      <c r="B1236" t="n">
        <v>116</v>
      </c>
      <c r="C1236" t="inlineStr">
        <is>
          <t>Bar Léo - Centro</t>
        </is>
      </c>
      <c r="D1236" t="inlineStr">
        <is>
          <t>Saldo Inicial</t>
        </is>
      </c>
      <c r="E1236" s="27" t="n">
        <v>45687</v>
      </c>
      <c r="F1236" s="27" t="n">
        <v>45687</v>
      </c>
      <c r="G1236" t="n">
        <v>1054.54</v>
      </c>
    </row>
    <row r="1237">
      <c r="A1237" t="n">
        <v>16385</v>
      </c>
      <c r="B1237" t="n">
        <v>116</v>
      </c>
      <c r="C1237" t="inlineStr">
        <is>
          <t>Bar Léo - Centro</t>
        </is>
      </c>
      <c r="D1237" t="inlineStr">
        <is>
          <t>Saldo Inicial</t>
        </is>
      </c>
      <c r="E1237" s="27" t="n">
        <v>45686</v>
      </c>
      <c r="F1237" s="27" t="n">
        <v>45686</v>
      </c>
      <c r="G1237" t="n">
        <v>231.36</v>
      </c>
    </row>
    <row r="1238">
      <c r="A1238" t="n">
        <v>16391</v>
      </c>
      <c r="B1238" t="n">
        <v>116</v>
      </c>
      <c r="C1238" t="inlineStr">
        <is>
          <t>Bar Léo - Centro</t>
        </is>
      </c>
      <c r="D1238" t="inlineStr">
        <is>
          <t>Rebate</t>
        </is>
      </c>
      <c r="E1238" s="27" t="n">
        <v>45686</v>
      </c>
      <c r="F1238" s="27" t="n">
        <v>45686</v>
      </c>
      <c r="G1238" t="n">
        <v>103.35</v>
      </c>
    </row>
    <row r="1239">
      <c r="A1239" t="n">
        <v>16390</v>
      </c>
      <c r="B1239" t="n">
        <v>116</v>
      </c>
      <c r="C1239" t="inlineStr">
        <is>
          <t>Bar Léo - Centro</t>
        </is>
      </c>
      <c r="D1239" t="inlineStr">
        <is>
          <t>Transações via Pix</t>
        </is>
      </c>
      <c r="E1239" s="27" t="n">
        <v>45686</v>
      </c>
      <c r="F1239" s="27" t="n">
        <v>45686</v>
      </c>
      <c r="G1239" t="n">
        <v>851.1900000000001</v>
      </c>
    </row>
    <row r="1240">
      <c r="A1240" t="n">
        <v>16387</v>
      </c>
      <c r="B1240" t="n">
        <v>116</v>
      </c>
      <c r="C1240" t="inlineStr">
        <is>
          <t>Bar Léo - Centro</t>
        </is>
      </c>
      <c r="D1240" t="inlineStr">
        <is>
          <t>Taxa de sistema sobre receita de Bar</t>
        </is>
      </c>
      <c r="E1240" s="27" t="n">
        <v>45686</v>
      </c>
      <c r="F1240" s="27" t="n">
        <v>45685</v>
      </c>
      <c r="G1240" t="n">
        <v>-61.02</v>
      </c>
    </row>
    <row r="1241">
      <c r="A1241" t="n">
        <v>16389</v>
      </c>
      <c r="B1241" t="n">
        <v>116</v>
      </c>
      <c r="C1241" t="inlineStr">
        <is>
          <t>Bar Léo - Centro</t>
        </is>
      </c>
      <c r="D1241" t="inlineStr">
        <is>
          <t>Saque</t>
        </is>
      </c>
      <c r="E1241" s="27" t="n">
        <v>45686</v>
      </c>
      <c r="F1241" s="27" t="n">
        <v>45686</v>
      </c>
      <c r="G1241" t="n">
        <v>-1997.3</v>
      </c>
    </row>
    <row r="1242">
      <c r="A1242" t="n">
        <v>16388</v>
      </c>
      <c r="B1242" t="n">
        <v>116</v>
      </c>
      <c r="C1242" t="inlineStr">
        <is>
          <t>Bar Léo - Centro</t>
        </is>
      </c>
      <c r="D1242" t="inlineStr">
        <is>
          <t>Ajuste - Cobrança de Taxa de Saque para Terceiros</t>
        </is>
      </c>
      <c r="E1242" s="27" t="n">
        <v>45686</v>
      </c>
      <c r="F1242" s="27" t="n">
        <v>45686</v>
      </c>
      <c r="G1242" t="n">
        <v>-10</v>
      </c>
    </row>
    <row r="1243">
      <c r="A1243" t="n">
        <v>16386</v>
      </c>
      <c r="B1243" t="n">
        <v>116</v>
      </c>
      <c r="C1243" t="inlineStr">
        <is>
          <t>Bar Léo - Centro</t>
        </is>
      </c>
      <c r="D1243" t="inlineStr">
        <is>
          <t>Cartão de Débito integrado Zig</t>
        </is>
      </c>
      <c r="E1243" s="27" t="n">
        <v>45686</v>
      </c>
      <c r="F1243" s="27" t="n">
        <v>45685</v>
      </c>
      <c r="G1243" t="n">
        <v>1936.96</v>
      </c>
    </row>
    <row r="1244">
      <c r="A1244" t="n">
        <v>16290</v>
      </c>
      <c r="B1244" t="n">
        <v>116</v>
      </c>
      <c r="C1244" t="inlineStr">
        <is>
          <t>Bar Léo - Centro</t>
        </is>
      </c>
      <c r="D1244" t="inlineStr">
        <is>
          <t>Rebate</t>
        </is>
      </c>
      <c r="E1244" s="27" t="n">
        <v>45685</v>
      </c>
      <c r="F1244" s="27" t="n">
        <v>45685</v>
      </c>
      <c r="G1244" t="n">
        <v>61.02</v>
      </c>
    </row>
    <row r="1245">
      <c r="A1245" t="n">
        <v>16291</v>
      </c>
      <c r="B1245" t="n">
        <v>116</v>
      </c>
      <c r="C1245" t="inlineStr">
        <is>
          <t>Bar Léo - Centro</t>
        </is>
      </c>
      <c r="D1245" t="inlineStr">
        <is>
          <t>Transações via Pix</t>
        </is>
      </c>
      <c r="E1245" s="27" t="n">
        <v>45685</v>
      </c>
      <c r="F1245" s="27" t="n">
        <v>45685</v>
      </c>
      <c r="G1245" t="n">
        <v>170.34</v>
      </c>
    </row>
    <row r="1246">
      <c r="A1246" t="n">
        <v>16289</v>
      </c>
      <c r="B1246" t="n">
        <v>116</v>
      </c>
      <c r="C1246" t="inlineStr">
        <is>
          <t>Bar Léo - Centro</t>
        </is>
      </c>
      <c r="D1246" t="inlineStr">
        <is>
          <t>Saque</t>
        </is>
      </c>
      <c r="E1246" s="27" t="n">
        <v>45685</v>
      </c>
      <c r="F1246" s="27" t="n">
        <v>45685</v>
      </c>
      <c r="G1246" t="n">
        <v>-13297.63</v>
      </c>
    </row>
    <row r="1247">
      <c r="A1247" t="n">
        <v>16284</v>
      </c>
      <c r="B1247" t="n">
        <v>116</v>
      </c>
      <c r="C1247" t="inlineStr">
        <is>
          <t>Bar Léo - Centro</t>
        </is>
      </c>
      <c r="D1247" t="inlineStr">
        <is>
          <t>Saldo Inicial</t>
        </is>
      </c>
      <c r="E1247" s="27" t="n">
        <v>45685</v>
      </c>
      <c r="F1247" s="27" t="n">
        <v>45685</v>
      </c>
      <c r="G1247" t="n">
        <v>758.29</v>
      </c>
    </row>
    <row r="1248">
      <c r="A1248" t="n">
        <v>16286</v>
      </c>
      <c r="B1248" t="n">
        <v>116</v>
      </c>
      <c r="C1248" t="inlineStr">
        <is>
          <t>Bar Léo - Centro</t>
        </is>
      </c>
      <c r="D1248" t="inlineStr">
        <is>
          <t>Taxa de sistema sobre receita de Bar</t>
        </is>
      </c>
      <c r="E1248" s="27" t="n">
        <v>45685</v>
      </c>
      <c r="F1248" s="27" t="n">
        <v>45684</v>
      </c>
      <c r="G1248" t="n">
        <v>-61.02</v>
      </c>
    </row>
    <row r="1249">
      <c r="A1249" t="n">
        <v>16288</v>
      </c>
      <c r="B1249" t="n">
        <v>116</v>
      </c>
      <c r="C1249" t="inlineStr">
        <is>
          <t>Bar Léo - Centro</t>
        </is>
      </c>
      <c r="D1249" t="inlineStr">
        <is>
          <t>Ajuste - Cobrança de Taxa de Saque para Terceiros</t>
        </is>
      </c>
      <c r="E1249" s="27" t="n">
        <v>45685</v>
      </c>
      <c r="F1249" s="27" t="n">
        <v>45685</v>
      </c>
      <c r="G1249" t="n">
        <v>-10</v>
      </c>
    </row>
    <row r="1250">
      <c r="A1250" t="n">
        <v>16285</v>
      </c>
      <c r="B1250" t="n">
        <v>116</v>
      </c>
      <c r="C1250" t="inlineStr">
        <is>
          <t>Bar Léo - Centro</t>
        </is>
      </c>
      <c r="D1250" t="inlineStr">
        <is>
          <t>Cartão de Débito integrado Zig</t>
        </is>
      </c>
      <c r="E1250" s="27" t="n">
        <v>45685</v>
      </c>
      <c r="F1250" s="27" t="n">
        <v>45684</v>
      </c>
      <c r="G1250" t="n">
        <v>2484.43</v>
      </c>
    </row>
    <row r="1251">
      <c r="A1251" t="n">
        <v>16287</v>
      </c>
      <c r="B1251" t="n">
        <v>116</v>
      </c>
      <c r="C1251" t="inlineStr">
        <is>
          <t>Bar Léo - Centro</t>
        </is>
      </c>
      <c r="D1251" t="inlineStr">
        <is>
          <t>Cartão de Crédito integrado Zig</t>
        </is>
      </c>
      <c r="E1251" s="27" t="n">
        <v>45685</v>
      </c>
      <c r="F1251" s="27" t="n">
        <v>45654</v>
      </c>
      <c r="G1251" t="n">
        <v>10125.93</v>
      </c>
    </row>
    <row r="1252">
      <c r="A1252" t="n">
        <v>16171</v>
      </c>
      <c r="B1252" t="n">
        <v>116</v>
      </c>
      <c r="C1252" t="inlineStr">
        <is>
          <t>Bar Léo - Centro</t>
        </is>
      </c>
      <c r="D1252" t="inlineStr">
        <is>
          <t>Cartão de Crédito integrado Zig</t>
        </is>
      </c>
      <c r="E1252" s="27" t="n">
        <v>45684</v>
      </c>
      <c r="F1252" s="27" t="n">
        <v>45653</v>
      </c>
      <c r="G1252" t="n">
        <v>5408.31</v>
      </c>
    </row>
    <row r="1253">
      <c r="A1253" t="n">
        <v>16170</v>
      </c>
      <c r="B1253" t="n">
        <v>116</v>
      </c>
      <c r="C1253" t="inlineStr">
        <is>
          <t>Bar Léo - Centro</t>
        </is>
      </c>
      <c r="D1253" t="inlineStr">
        <is>
          <t>Saldo Inicial</t>
        </is>
      </c>
      <c r="E1253" s="27" t="n">
        <v>45684</v>
      </c>
      <c r="F1253" s="27" t="n">
        <v>45684</v>
      </c>
      <c r="G1253" t="n">
        <v>19111.71</v>
      </c>
    </row>
    <row r="1254">
      <c r="A1254" t="n">
        <v>16172</v>
      </c>
      <c r="B1254" t="n">
        <v>116</v>
      </c>
      <c r="C1254" t="inlineStr">
        <is>
          <t>Bar Léo - Centro</t>
        </is>
      </c>
      <c r="D1254" t="inlineStr">
        <is>
          <t>Ajuste - Cobrança de Taxa de Saque para Terceiros</t>
        </is>
      </c>
      <c r="E1254" s="27" t="n">
        <v>45684</v>
      </c>
      <c r="F1254" s="27" t="n">
        <v>45684</v>
      </c>
      <c r="G1254" t="n">
        <v>-10</v>
      </c>
    </row>
    <row r="1255">
      <c r="A1255" t="n">
        <v>16173</v>
      </c>
      <c r="B1255" t="n">
        <v>116</v>
      </c>
      <c r="C1255" t="inlineStr">
        <is>
          <t>Bar Léo - Centro</t>
        </is>
      </c>
      <c r="D1255" t="inlineStr">
        <is>
          <t>Saque</t>
        </is>
      </c>
      <c r="E1255" s="27" t="n">
        <v>45684</v>
      </c>
      <c r="F1255" s="27" t="n">
        <v>45684</v>
      </c>
      <c r="G1255" t="n">
        <v>-24510.02</v>
      </c>
    </row>
    <row r="1256">
      <c r="A1256" t="n">
        <v>16174</v>
      </c>
      <c r="B1256" t="n">
        <v>116</v>
      </c>
      <c r="C1256" t="inlineStr">
        <is>
          <t>Bar Léo - Centro</t>
        </is>
      </c>
      <c r="D1256" t="inlineStr">
        <is>
          <t>Rebate</t>
        </is>
      </c>
      <c r="E1256" s="27" t="n">
        <v>45684</v>
      </c>
      <c r="F1256" s="27" t="n">
        <v>45684</v>
      </c>
      <c r="G1256" t="n">
        <v>1.22</v>
      </c>
    </row>
    <row r="1257">
      <c r="A1257" t="n">
        <v>16175</v>
      </c>
      <c r="B1257" t="n">
        <v>116</v>
      </c>
      <c r="C1257" t="inlineStr">
        <is>
          <t>Bar Léo - Centro</t>
        </is>
      </c>
      <c r="D1257" t="inlineStr">
        <is>
          <t>Transações via Pix</t>
        </is>
      </c>
      <c r="E1257" s="27" t="n">
        <v>45684</v>
      </c>
      <c r="F1257" s="27" t="n">
        <v>45684</v>
      </c>
      <c r="G1257" t="n">
        <v>757.0700000000001</v>
      </c>
    </row>
    <row r="1258">
      <c r="A1258" t="n">
        <v>16046</v>
      </c>
      <c r="B1258" t="n">
        <v>116</v>
      </c>
      <c r="C1258" t="inlineStr">
        <is>
          <t>Bar Léo - Centro</t>
        </is>
      </c>
      <c r="D1258" t="inlineStr">
        <is>
          <t>Saldo Inicial</t>
        </is>
      </c>
      <c r="E1258" s="27" t="n">
        <v>45683</v>
      </c>
      <c r="F1258" s="27" t="n">
        <v>45683</v>
      </c>
      <c r="G1258" t="n">
        <v>6831.55</v>
      </c>
    </row>
    <row r="1259">
      <c r="A1259" t="n">
        <v>16047</v>
      </c>
      <c r="B1259" t="n">
        <v>116</v>
      </c>
      <c r="C1259" t="inlineStr">
        <is>
          <t>Bar Léo - Centro</t>
        </is>
      </c>
      <c r="D1259" t="inlineStr">
        <is>
          <t>Cartão de Débito integrado Zig</t>
        </is>
      </c>
      <c r="E1259" s="27" t="n">
        <v>45683</v>
      </c>
      <c r="F1259" s="27" t="n">
        <v>45682</v>
      </c>
      <c r="G1259" t="n">
        <v>8887.639999999999</v>
      </c>
    </row>
    <row r="1260">
      <c r="A1260" t="n">
        <v>16048</v>
      </c>
      <c r="B1260" t="n">
        <v>116</v>
      </c>
      <c r="C1260" t="inlineStr">
        <is>
          <t>Bar Léo - Centro</t>
        </is>
      </c>
      <c r="D1260" t="inlineStr">
        <is>
          <t>Taxa de sistema sobre receita de Bar</t>
        </is>
      </c>
      <c r="E1260" s="27" t="n">
        <v>45683</v>
      </c>
      <c r="F1260" s="27" t="n">
        <v>45682</v>
      </c>
      <c r="G1260" t="n">
        <v>-185.65</v>
      </c>
    </row>
    <row r="1261">
      <c r="A1261" t="n">
        <v>16049</v>
      </c>
      <c r="B1261" t="n">
        <v>116</v>
      </c>
      <c r="C1261" t="inlineStr">
        <is>
          <t>Bar Léo - Centro</t>
        </is>
      </c>
      <c r="D1261" t="inlineStr">
        <is>
          <t>Cartão de Crédito integrado Zig</t>
        </is>
      </c>
      <c r="E1261" s="27" t="n">
        <v>45683</v>
      </c>
      <c r="F1261" s="27" t="n">
        <v>45652</v>
      </c>
      <c r="G1261" t="n">
        <v>3578.17</v>
      </c>
    </row>
    <row r="1262">
      <c r="A1262" t="n">
        <v>15951</v>
      </c>
      <c r="B1262" t="n">
        <v>116</v>
      </c>
      <c r="C1262" t="inlineStr">
        <is>
          <t>Bar Léo - Centro</t>
        </is>
      </c>
      <c r="D1262" t="inlineStr">
        <is>
          <t>Cartão de Débito integrado Zig</t>
        </is>
      </c>
      <c r="E1262" s="27" t="n">
        <v>45682</v>
      </c>
      <c r="F1262" s="27" t="n">
        <v>45681</v>
      </c>
      <c r="G1262" t="n">
        <v>4613.36</v>
      </c>
    </row>
    <row r="1263">
      <c r="A1263" t="n">
        <v>15950</v>
      </c>
      <c r="B1263" t="n">
        <v>116</v>
      </c>
      <c r="C1263" t="inlineStr">
        <is>
          <t>Bar Léo - Centro</t>
        </is>
      </c>
      <c r="D1263" t="inlineStr">
        <is>
          <t>Saldo Inicial</t>
        </is>
      </c>
      <c r="E1263" s="27" t="n">
        <v>45682</v>
      </c>
      <c r="F1263" s="27" t="n">
        <v>45682</v>
      </c>
      <c r="G1263" t="n">
        <v>1227.45</v>
      </c>
    </row>
    <row r="1264">
      <c r="A1264" t="n">
        <v>15953</v>
      </c>
      <c r="B1264" t="n">
        <v>116</v>
      </c>
      <c r="C1264" t="inlineStr">
        <is>
          <t>Bar Léo - Centro</t>
        </is>
      </c>
      <c r="D1264" t="inlineStr">
        <is>
          <t>Transações via Pix</t>
        </is>
      </c>
      <c r="E1264" s="27" t="n">
        <v>45682</v>
      </c>
      <c r="F1264" s="27" t="n">
        <v>45682</v>
      </c>
      <c r="G1264" t="n">
        <v>1104.67</v>
      </c>
    </row>
    <row r="1265">
      <c r="A1265" t="n">
        <v>15952</v>
      </c>
      <c r="B1265" t="n">
        <v>116</v>
      </c>
      <c r="C1265" t="inlineStr">
        <is>
          <t>Bar Léo - Centro</t>
        </is>
      </c>
      <c r="D1265" t="inlineStr">
        <is>
          <t>Taxa de sistema sobre receita de Bar</t>
        </is>
      </c>
      <c r="E1265" s="27" t="n">
        <v>45682</v>
      </c>
      <c r="F1265" s="27" t="n">
        <v>45681</v>
      </c>
      <c r="G1265" t="n">
        <v>-113.93</v>
      </c>
    </row>
    <row r="1266">
      <c r="A1266" t="n">
        <v>15858</v>
      </c>
      <c r="B1266" t="n">
        <v>116</v>
      </c>
      <c r="C1266" t="inlineStr">
        <is>
          <t>Bar Léo - Centro</t>
        </is>
      </c>
      <c r="D1266" t="inlineStr">
        <is>
          <t>Ajuste - Cobrança de Taxa de Saque para Terceiros</t>
        </is>
      </c>
      <c r="E1266" s="27" t="n">
        <v>45681</v>
      </c>
      <c r="F1266" s="27" t="n">
        <v>45681</v>
      </c>
      <c r="G1266" t="n">
        <v>-10</v>
      </c>
    </row>
    <row r="1267">
      <c r="A1267" t="n">
        <v>15857</v>
      </c>
      <c r="B1267" t="n">
        <v>116</v>
      </c>
      <c r="C1267" t="inlineStr">
        <is>
          <t>Bar Léo - Centro</t>
        </is>
      </c>
      <c r="D1267" t="inlineStr">
        <is>
          <t>Cartão de Crédito integrado Zig</t>
        </is>
      </c>
      <c r="E1267" s="27" t="n">
        <v>45681</v>
      </c>
      <c r="F1267" s="27" t="n">
        <v>45650</v>
      </c>
      <c r="G1267" t="n">
        <v>5753.52</v>
      </c>
    </row>
    <row r="1268">
      <c r="A1268" t="n">
        <v>15859</v>
      </c>
      <c r="B1268" t="n">
        <v>116</v>
      </c>
      <c r="C1268" t="inlineStr">
        <is>
          <t>Bar Léo - Centro</t>
        </is>
      </c>
      <c r="D1268" t="inlineStr">
        <is>
          <t>Saque</t>
        </is>
      </c>
      <c r="E1268" s="27" t="n">
        <v>45681</v>
      </c>
      <c r="F1268" s="27" t="n">
        <v>45681</v>
      </c>
      <c r="G1268" t="n">
        <v>-9365.610000000001</v>
      </c>
    </row>
    <row r="1269">
      <c r="A1269" t="n">
        <v>15856</v>
      </c>
      <c r="B1269" t="n">
        <v>116</v>
      </c>
      <c r="C1269" t="inlineStr">
        <is>
          <t>Bar Léo - Centro</t>
        </is>
      </c>
      <c r="D1269" t="inlineStr">
        <is>
          <t>Taxa de sistema sobre receita de Bar</t>
        </is>
      </c>
      <c r="E1269" s="27" t="n">
        <v>45681</v>
      </c>
      <c r="F1269" s="27" t="n">
        <v>45680</v>
      </c>
      <c r="G1269" t="n">
        <v>-69.94</v>
      </c>
    </row>
    <row r="1270">
      <c r="A1270" t="n">
        <v>15855</v>
      </c>
      <c r="B1270" t="n">
        <v>116</v>
      </c>
      <c r="C1270" t="inlineStr">
        <is>
          <t>Bar Léo - Centro</t>
        </is>
      </c>
      <c r="D1270" t="inlineStr">
        <is>
          <t>Cartão de Débito integrado Zig</t>
        </is>
      </c>
      <c r="E1270" s="27" t="n">
        <v>45681</v>
      </c>
      <c r="F1270" s="27" t="n">
        <v>45680</v>
      </c>
      <c r="G1270" t="n">
        <v>2969.09</v>
      </c>
    </row>
    <row r="1271">
      <c r="A1271" t="n">
        <v>15860</v>
      </c>
      <c r="B1271" t="n">
        <v>116</v>
      </c>
      <c r="C1271" t="inlineStr">
        <is>
          <t>Bar Léo - Centro</t>
        </is>
      </c>
      <c r="D1271" t="inlineStr">
        <is>
          <t>Transações via Pix</t>
        </is>
      </c>
      <c r="E1271" s="27" t="n">
        <v>45681</v>
      </c>
      <c r="F1271" s="27" t="n">
        <v>45681</v>
      </c>
      <c r="G1271" t="n">
        <v>1227.45</v>
      </c>
    </row>
    <row r="1272">
      <c r="A1272" t="n">
        <v>15854</v>
      </c>
      <c r="B1272" t="n">
        <v>116</v>
      </c>
      <c r="C1272" t="inlineStr">
        <is>
          <t>Bar Léo - Centro</t>
        </is>
      </c>
      <c r="D1272" t="inlineStr">
        <is>
          <t>Saldo Inicial</t>
        </is>
      </c>
      <c r="E1272" s="27" t="n">
        <v>45681</v>
      </c>
      <c r="F1272" s="27" t="n">
        <v>45681</v>
      </c>
      <c r="G1272" t="n">
        <v>722.9400000000001</v>
      </c>
    </row>
    <row r="1273">
      <c r="A1273" t="n">
        <v>15753</v>
      </c>
      <c r="B1273" t="n">
        <v>116</v>
      </c>
      <c r="C1273" t="inlineStr">
        <is>
          <t>Bar Léo - Centro</t>
        </is>
      </c>
      <c r="D1273" t="inlineStr">
        <is>
          <t>Saque</t>
        </is>
      </c>
      <c r="E1273" s="27" t="n">
        <v>45680</v>
      </c>
      <c r="F1273" s="27" t="n">
        <v>45680</v>
      </c>
      <c r="G1273" t="n">
        <v>-13867.59</v>
      </c>
    </row>
    <row r="1274">
      <c r="A1274" t="n">
        <v>15752</v>
      </c>
      <c r="B1274" t="n">
        <v>116</v>
      </c>
      <c r="C1274" t="inlineStr">
        <is>
          <t>Bar Léo - Centro</t>
        </is>
      </c>
      <c r="D1274" t="inlineStr">
        <is>
          <t>Ajuste - Cobrança de Taxa de Saque para Terceiros</t>
        </is>
      </c>
      <c r="E1274" s="27" t="n">
        <v>45680</v>
      </c>
      <c r="F1274" s="27" t="n">
        <v>45680</v>
      </c>
      <c r="G1274" t="n">
        <v>-10</v>
      </c>
    </row>
    <row r="1275">
      <c r="A1275" t="n">
        <v>15751</v>
      </c>
      <c r="B1275" t="n">
        <v>116</v>
      </c>
      <c r="C1275" t="inlineStr">
        <is>
          <t>Bar Léo - Centro</t>
        </is>
      </c>
      <c r="D1275" t="inlineStr">
        <is>
          <t>Cartão de Crédito integrado Zig</t>
        </is>
      </c>
      <c r="E1275" s="27" t="n">
        <v>45680</v>
      </c>
      <c r="F1275" s="27" t="n">
        <v>45649</v>
      </c>
      <c r="G1275" t="n">
        <v>8635.93</v>
      </c>
    </row>
    <row r="1276">
      <c r="A1276" t="n">
        <v>15750</v>
      </c>
      <c r="B1276" t="n">
        <v>116</v>
      </c>
      <c r="C1276" t="inlineStr">
        <is>
          <t>Bar Léo - Centro</t>
        </is>
      </c>
      <c r="D1276" t="inlineStr">
        <is>
          <t>Taxa de sistema sobre receita de Bar</t>
        </is>
      </c>
      <c r="E1276" s="27" t="n">
        <v>45680</v>
      </c>
      <c r="F1276" s="27" t="n">
        <v>45679</v>
      </c>
      <c r="G1276" t="n">
        <v>-90.56999999999999</v>
      </c>
    </row>
    <row r="1277">
      <c r="A1277" t="n">
        <v>15749</v>
      </c>
      <c r="B1277" t="n">
        <v>116</v>
      </c>
      <c r="C1277" t="inlineStr">
        <is>
          <t>Bar Léo - Centro</t>
        </is>
      </c>
      <c r="D1277" t="inlineStr">
        <is>
          <t>Cartão de Débito integrado Zig</t>
        </is>
      </c>
      <c r="E1277" s="27" t="n">
        <v>45680</v>
      </c>
      <c r="F1277" s="27" t="n">
        <v>45679</v>
      </c>
      <c r="G1277" t="n">
        <v>5036.18</v>
      </c>
    </row>
    <row r="1278">
      <c r="A1278" t="n">
        <v>15748</v>
      </c>
      <c r="B1278" t="n">
        <v>116</v>
      </c>
      <c r="C1278" t="inlineStr">
        <is>
          <t>Bar Léo - Centro</t>
        </is>
      </c>
      <c r="D1278" t="inlineStr">
        <is>
          <t>Saldo Inicial</t>
        </is>
      </c>
      <c r="E1278" s="27" t="n">
        <v>45680</v>
      </c>
      <c r="F1278" s="27" t="n">
        <v>45680</v>
      </c>
      <c r="G1278" t="n">
        <v>296.05</v>
      </c>
    </row>
    <row r="1279">
      <c r="A1279" t="n">
        <v>15754</v>
      </c>
      <c r="B1279" t="n">
        <v>116</v>
      </c>
      <c r="C1279" t="inlineStr">
        <is>
          <t>Bar Léo - Centro</t>
        </is>
      </c>
      <c r="D1279" t="inlineStr">
        <is>
          <t>Transações via Pix</t>
        </is>
      </c>
      <c r="E1279" s="27" t="n">
        <v>45680</v>
      </c>
      <c r="F1279" s="27" t="n">
        <v>45680</v>
      </c>
      <c r="G1279" t="n">
        <v>722.9400000000001</v>
      </c>
    </row>
    <row r="1280">
      <c r="A1280" t="n">
        <v>15649</v>
      </c>
      <c r="B1280" t="n">
        <v>116</v>
      </c>
      <c r="C1280" t="inlineStr">
        <is>
          <t>Bar Léo - Centro</t>
        </is>
      </c>
      <c r="D1280" t="inlineStr">
        <is>
          <t>Saldo Inicial</t>
        </is>
      </c>
      <c r="E1280" s="27" t="n">
        <v>45679</v>
      </c>
      <c r="F1280" s="27" t="n">
        <v>45679</v>
      </c>
      <c r="G1280" t="n">
        <v>675.62</v>
      </c>
    </row>
    <row r="1281">
      <c r="A1281" t="n">
        <v>15654</v>
      </c>
      <c r="B1281" t="n">
        <v>116</v>
      </c>
      <c r="C1281" t="inlineStr">
        <is>
          <t>Bar Léo - Centro</t>
        </is>
      </c>
      <c r="D1281" t="inlineStr">
        <is>
          <t>Transações via Pix</t>
        </is>
      </c>
      <c r="E1281" s="27" t="n">
        <v>45679</v>
      </c>
      <c r="F1281" s="27" t="n">
        <v>45679</v>
      </c>
      <c r="G1281" t="n">
        <v>296.05</v>
      </c>
    </row>
    <row r="1282">
      <c r="A1282" t="n">
        <v>15653</v>
      </c>
      <c r="B1282" t="n">
        <v>116</v>
      </c>
      <c r="C1282" t="inlineStr">
        <is>
          <t>Bar Léo - Centro</t>
        </is>
      </c>
      <c r="D1282" t="inlineStr">
        <is>
          <t>Saque</t>
        </is>
      </c>
      <c r="E1282" s="27" t="n">
        <v>45679</v>
      </c>
      <c r="F1282" s="27" t="n">
        <v>45679</v>
      </c>
      <c r="G1282" t="n">
        <v>-5062.88</v>
      </c>
    </row>
    <row r="1283">
      <c r="A1283" t="n">
        <v>15652</v>
      </c>
      <c r="B1283" t="n">
        <v>116</v>
      </c>
      <c r="C1283" t="inlineStr">
        <is>
          <t>Bar Léo - Centro</t>
        </is>
      </c>
      <c r="D1283" t="inlineStr">
        <is>
          <t>Ajuste - Cobrança de Taxa de Saque para Terceiros</t>
        </is>
      </c>
      <c r="E1283" s="27" t="n">
        <v>45679</v>
      </c>
      <c r="F1283" s="27" t="n">
        <v>45679</v>
      </c>
      <c r="G1283" t="n">
        <v>-10</v>
      </c>
    </row>
    <row r="1284">
      <c r="A1284" t="n">
        <v>15651</v>
      </c>
      <c r="B1284" t="n">
        <v>116</v>
      </c>
      <c r="C1284" t="inlineStr">
        <is>
          <t>Bar Léo - Centro</t>
        </is>
      </c>
      <c r="D1284" t="inlineStr">
        <is>
          <t>Taxa de sistema sobre receita de Bar</t>
        </is>
      </c>
      <c r="E1284" s="27" t="n">
        <v>45679</v>
      </c>
      <c r="F1284" s="27" t="n">
        <v>45678</v>
      </c>
      <c r="G1284" t="n">
        <v>-82.87</v>
      </c>
    </row>
    <row r="1285">
      <c r="A1285" t="n">
        <v>15650</v>
      </c>
      <c r="B1285" t="n">
        <v>116</v>
      </c>
      <c r="C1285" t="inlineStr">
        <is>
          <t>Bar Léo - Centro</t>
        </is>
      </c>
      <c r="D1285" t="inlineStr">
        <is>
          <t>Cartão de Débito integrado Zig</t>
        </is>
      </c>
      <c r="E1285" s="27" t="n">
        <v>45679</v>
      </c>
      <c r="F1285" s="27" t="n">
        <v>45678</v>
      </c>
      <c r="G1285" t="n">
        <v>4480.13</v>
      </c>
    </row>
    <row r="1286">
      <c r="A1286" t="n">
        <v>15551</v>
      </c>
      <c r="B1286" t="n">
        <v>116</v>
      </c>
      <c r="C1286" t="inlineStr">
        <is>
          <t>Bar Léo - Centro</t>
        </is>
      </c>
      <c r="D1286" t="inlineStr">
        <is>
          <t>Ajuste - Cobrança de Taxa de Saque para Terceiros</t>
        </is>
      </c>
      <c r="E1286" s="27" t="n">
        <v>45678</v>
      </c>
      <c r="F1286" s="27" t="n">
        <v>45678</v>
      </c>
      <c r="G1286" t="n">
        <v>-10</v>
      </c>
    </row>
    <row r="1287">
      <c r="A1287" t="n">
        <v>15548</v>
      </c>
      <c r="B1287" t="n">
        <v>116</v>
      </c>
      <c r="C1287" t="inlineStr">
        <is>
          <t>Bar Léo - Centro</t>
        </is>
      </c>
      <c r="D1287" t="inlineStr">
        <is>
          <t>Taxa de sistema sobre receita de Bar</t>
        </is>
      </c>
      <c r="E1287" s="27" t="n">
        <v>45678</v>
      </c>
      <c r="F1287" s="27" t="n">
        <v>45677</v>
      </c>
      <c r="G1287" t="n">
        <v>-43.38</v>
      </c>
    </row>
    <row r="1288">
      <c r="A1288" t="n">
        <v>15552</v>
      </c>
      <c r="B1288" t="n">
        <v>116</v>
      </c>
      <c r="C1288" t="inlineStr">
        <is>
          <t>Bar Léo - Centro</t>
        </is>
      </c>
      <c r="D1288" t="inlineStr">
        <is>
          <t>Saque</t>
        </is>
      </c>
      <c r="E1288" s="27" t="n">
        <v>45678</v>
      </c>
      <c r="F1288" s="27" t="n">
        <v>45678</v>
      </c>
      <c r="G1288" t="n">
        <v>-12163.48</v>
      </c>
    </row>
    <row r="1289">
      <c r="A1289" t="n">
        <v>15550</v>
      </c>
      <c r="B1289" t="n">
        <v>116</v>
      </c>
      <c r="C1289" t="inlineStr">
        <is>
          <t>Bar Léo - Centro</t>
        </is>
      </c>
      <c r="D1289" t="inlineStr">
        <is>
          <t>Cartão de Crédito integrado Zig</t>
        </is>
      </c>
      <c r="E1289" s="27" t="n">
        <v>45678</v>
      </c>
      <c r="F1289" s="27" t="n">
        <v>45647</v>
      </c>
      <c r="G1289" t="n">
        <v>9341.57</v>
      </c>
    </row>
    <row r="1290">
      <c r="A1290" t="n">
        <v>15547</v>
      </c>
      <c r="B1290" t="n">
        <v>116</v>
      </c>
      <c r="C1290" t="inlineStr">
        <is>
          <t>Bar Léo - Centro</t>
        </is>
      </c>
      <c r="D1290" t="inlineStr">
        <is>
          <t>Saldo Inicial</t>
        </is>
      </c>
      <c r="E1290" s="27" t="n">
        <v>45678</v>
      </c>
      <c r="F1290" s="27" t="n">
        <v>45678</v>
      </c>
      <c r="G1290" t="n">
        <v>450.81</v>
      </c>
    </row>
    <row r="1291">
      <c r="A1291" t="n">
        <v>15549</v>
      </c>
      <c r="B1291" t="n">
        <v>116</v>
      </c>
      <c r="C1291" t="inlineStr">
        <is>
          <t>Bar Léo - Centro</t>
        </is>
      </c>
      <c r="D1291" t="inlineStr">
        <is>
          <t>Cartão de Débito integrado Zig</t>
        </is>
      </c>
      <c r="E1291" s="27" t="n">
        <v>45678</v>
      </c>
      <c r="F1291" s="27" t="n">
        <v>45677</v>
      </c>
      <c r="G1291" t="n">
        <v>2424.48</v>
      </c>
    </row>
    <row r="1292">
      <c r="A1292" t="n">
        <v>15553</v>
      </c>
      <c r="B1292" t="n">
        <v>116</v>
      </c>
      <c r="C1292" t="inlineStr">
        <is>
          <t>Bar Léo - Centro</t>
        </is>
      </c>
      <c r="D1292" t="inlineStr">
        <is>
          <t>Transações via Pix</t>
        </is>
      </c>
      <c r="E1292" s="27" t="n">
        <v>45678</v>
      </c>
      <c r="F1292" s="27" t="n">
        <v>45678</v>
      </c>
      <c r="G1292" t="n">
        <v>675.62</v>
      </c>
    </row>
    <row r="1293">
      <c r="A1293" t="n">
        <v>15439</v>
      </c>
      <c r="B1293" t="n">
        <v>116</v>
      </c>
      <c r="C1293" t="inlineStr">
        <is>
          <t>Bar Léo - Centro</t>
        </is>
      </c>
      <c r="D1293" t="inlineStr">
        <is>
          <t>Saldo Inicial</t>
        </is>
      </c>
      <c r="E1293" s="27" t="n">
        <v>45677</v>
      </c>
      <c r="F1293" s="27" t="n">
        <v>45677</v>
      </c>
      <c r="G1293" t="n">
        <v>29018.01</v>
      </c>
    </row>
    <row r="1294">
      <c r="A1294" t="n">
        <v>15443</v>
      </c>
      <c r="B1294" t="n">
        <v>116</v>
      </c>
      <c r="C1294" t="inlineStr">
        <is>
          <t>Bar Léo - Centro</t>
        </is>
      </c>
      <c r="D1294" t="inlineStr">
        <is>
          <t>Transações via Pix</t>
        </is>
      </c>
      <c r="E1294" s="27" t="n">
        <v>45677</v>
      </c>
      <c r="F1294" s="27" t="n">
        <v>45677</v>
      </c>
      <c r="G1294" t="n">
        <v>450.81</v>
      </c>
    </row>
    <row r="1295">
      <c r="A1295" t="n">
        <v>15442</v>
      </c>
      <c r="B1295" t="n">
        <v>116</v>
      </c>
      <c r="C1295" t="inlineStr">
        <is>
          <t>Bar Léo - Centro</t>
        </is>
      </c>
      <c r="D1295" t="inlineStr">
        <is>
          <t>Saque</t>
        </is>
      </c>
      <c r="E1295" s="27" t="n">
        <v>45677</v>
      </c>
      <c r="F1295" s="27" t="n">
        <v>45677</v>
      </c>
      <c r="G1295" t="n">
        <v>-41285.32</v>
      </c>
    </row>
    <row r="1296">
      <c r="A1296" t="n">
        <v>15441</v>
      </c>
      <c r="B1296" t="n">
        <v>116</v>
      </c>
      <c r="C1296" t="inlineStr">
        <is>
          <t>Bar Léo - Centro</t>
        </is>
      </c>
      <c r="D1296" t="inlineStr">
        <is>
          <t>Ajuste - Cobrança de Taxa de Saque para Terceiros</t>
        </is>
      </c>
      <c r="E1296" s="27" t="n">
        <v>45677</v>
      </c>
      <c r="F1296" s="27" t="n">
        <v>45677</v>
      </c>
      <c r="G1296" t="n">
        <v>-10</v>
      </c>
    </row>
    <row r="1297">
      <c r="A1297" t="n">
        <v>15440</v>
      </c>
      <c r="B1297" t="n">
        <v>116</v>
      </c>
      <c r="C1297" t="inlineStr">
        <is>
          <t>Bar Léo - Centro</t>
        </is>
      </c>
      <c r="D1297" t="inlineStr">
        <is>
          <t>Cartão de Crédito integrado Zig</t>
        </is>
      </c>
      <c r="E1297" s="27" t="n">
        <v>45677</v>
      </c>
      <c r="F1297" s="27" t="n">
        <v>45646</v>
      </c>
      <c r="G1297" t="n">
        <v>12277.31</v>
      </c>
    </row>
    <row r="1298">
      <c r="A1298" t="n">
        <v>15326</v>
      </c>
      <c r="B1298" t="n">
        <v>116</v>
      </c>
      <c r="C1298" t="inlineStr">
        <is>
          <t>Bar Léo - Centro</t>
        </is>
      </c>
      <c r="D1298" t="inlineStr">
        <is>
          <t>Cartão de Crédito integrado Zig</t>
        </is>
      </c>
      <c r="E1298" s="27" t="n">
        <v>45676</v>
      </c>
      <c r="F1298" s="27" t="n">
        <v>45645</v>
      </c>
      <c r="G1298" t="n">
        <v>8527.75</v>
      </c>
    </row>
    <row r="1299">
      <c r="A1299" t="n">
        <v>15325</v>
      </c>
      <c r="B1299" t="n">
        <v>116</v>
      </c>
      <c r="C1299" t="inlineStr">
        <is>
          <t>Bar Léo - Centro</t>
        </is>
      </c>
      <c r="D1299" t="inlineStr">
        <is>
          <t>Taxa de sistema sobre receita de Bar</t>
        </is>
      </c>
      <c r="E1299" s="27" t="n">
        <v>45676</v>
      </c>
      <c r="F1299" s="27" t="n">
        <v>45675</v>
      </c>
      <c r="G1299" t="n">
        <v>-154.93</v>
      </c>
    </row>
    <row r="1300">
      <c r="A1300" t="n">
        <v>15324</v>
      </c>
      <c r="B1300" t="n">
        <v>116</v>
      </c>
      <c r="C1300" t="inlineStr">
        <is>
          <t>Bar Léo - Centro</t>
        </is>
      </c>
      <c r="D1300" t="inlineStr">
        <is>
          <t>Cartão de Débito integrado Zig</t>
        </is>
      </c>
      <c r="E1300" s="27" t="n">
        <v>45676</v>
      </c>
      <c r="F1300" s="27" t="n">
        <v>45675</v>
      </c>
      <c r="G1300" t="n">
        <v>6466.9</v>
      </c>
    </row>
    <row r="1301">
      <c r="A1301" t="n">
        <v>15323</v>
      </c>
      <c r="B1301" t="n">
        <v>116</v>
      </c>
      <c r="C1301" t="inlineStr">
        <is>
          <t>Bar Léo - Centro</t>
        </is>
      </c>
      <c r="D1301" t="inlineStr">
        <is>
          <t>Saldo Inicial</t>
        </is>
      </c>
      <c r="E1301" s="27" t="n">
        <v>45676</v>
      </c>
      <c r="F1301" s="27" t="n">
        <v>45676</v>
      </c>
      <c r="G1301" t="n">
        <v>14178.29</v>
      </c>
    </row>
    <row r="1302">
      <c r="A1302" t="n">
        <v>15226</v>
      </c>
      <c r="B1302" t="n">
        <v>116</v>
      </c>
      <c r="C1302" t="inlineStr">
        <is>
          <t>Bar Léo - Centro</t>
        </is>
      </c>
      <c r="D1302" t="inlineStr">
        <is>
          <t>Saldo Inicial</t>
        </is>
      </c>
      <c r="E1302" s="27" t="n">
        <v>45675</v>
      </c>
      <c r="F1302" s="27" t="n">
        <v>45675</v>
      </c>
      <c r="G1302" t="n">
        <v>663.5</v>
      </c>
    </row>
    <row r="1303">
      <c r="A1303" t="n">
        <v>15228</v>
      </c>
      <c r="B1303" t="n">
        <v>116</v>
      </c>
      <c r="C1303" t="inlineStr">
        <is>
          <t>Bar Léo - Centro</t>
        </is>
      </c>
      <c r="D1303" t="inlineStr">
        <is>
          <t>Taxa de sistema sobre receita de Bar</t>
        </is>
      </c>
      <c r="E1303" s="27" t="n">
        <v>45675</v>
      </c>
      <c r="F1303" s="27" t="n">
        <v>45674</v>
      </c>
      <c r="G1303" t="n">
        <v>-110.04</v>
      </c>
    </row>
    <row r="1304">
      <c r="A1304" t="n">
        <v>15229</v>
      </c>
      <c r="B1304" t="n">
        <v>116</v>
      </c>
      <c r="C1304" t="inlineStr">
        <is>
          <t>Bar Léo - Centro</t>
        </is>
      </c>
      <c r="D1304" t="inlineStr">
        <is>
          <t>Cartão de Crédito integrado Zig</t>
        </is>
      </c>
      <c r="E1304" s="27" t="n">
        <v>45675</v>
      </c>
      <c r="F1304" s="27" t="n">
        <v>45644</v>
      </c>
      <c r="G1304" t="n">
        <v>6636.72</v>
      </c>
    </row>
    <row r="1305">
      <c r="A1305" t="n">
        <v>15230</v>
      </c>
      <c r="B1305" t="n">
        <v>116</v>
      </c>
      <c r="C1305" t="inlineStr">
        <is>
          <t>Bar Léo - Centro</t>
        </is>
      </c>
      <c r="D1305" t="inlineStr">
        <is>
          <t>Transações via Pix</t>
        </is>
      </c>
      <c r="E1305" s="27" t="n">
        <v>45675</v>
      </c>
      <c r="F1305" s="27" t="n">
        <v>45675</v>
      </c>
      <c r="G1305" t="n">
        <v>2119.72</v>
      </c>
    </row>
    <row r="1306">
      <c r="A1306" t="n">
        <v>15227</v>
      </c>
      <c r="B1306" t="n">
        <v>116</v>
      </c>
      <c r="C1306" t="inlineStr">
        <is>
          <t>Bar Léo - Centro</t>
        </is>
      </c>
      <c r="D1306" t="inlineStr">
        <is>
          <t>Cartão de Débito integrado Zig</t>
        </is>
      </c>
      <c r="E1306" s="27" t="n">
        <v>45675</v>
      </c>
      <c r="F1306" s="27" t="n">
        <v>45674</v>
      </c>
      <c r="G1306" t="n">
        <v>4868.39</v>
      </c>
    </row>
    <row r="1307">
      <c r="A1307" t="n">
        <v>15136</v>
      </c>
      <c r="B1307" t="n">
        <v>116</v>
      </c>
      <c r="C1307" t="inlineStr">
        <is>
          <t>Bar Léo - Centro</t>
        </is>
      </c>
      <c r="D1307" t="inlineStr">
        <is>
          <t>Transações via Pix</t>
        </is>
      </c>
      <c r="E1307" s="27" t="n">
        <v>45674</v>
      </c>
      <c r="F1307" s="27" t="n">
        <v>45674</v>
      </c>
      <c r="G1307" t="n">
        <v>663.5</v>
      </c>
    </row>
    <row r="1308">
      <c r="A1308" t="n">
        <v>15135</v>
      </c>
      <c r="B1308" t="n">
        <v>116</v>
      </c>
      <c r="C1308" t="inlineStr">
        <is>
          <t>Bar Léo - Centro</t>
        </is>
      </c>
      <c r="D1308" t="inlineStr">
        <is>
          <t>Saque</t>
        </is>
      </c>
      <c r="E1308" s="27" t="n">
        <v>45674</v>
      </c>
      <c r="F1308" s="27" t="n">
        <v>45674</v>
      </c>
      <c r="G1308" t="n">
        <v>-19607.01</v>
      </c>
    </row>
    <row r="1309">
      <c r="A1309" t="n">
        <v>15134</v>
      </c>
      <c r="B1309" t="n">
        <v>116</v>
      </c>
      <c r="C1309" t="inlineStr">
        <is>
          <t>Bar Léo - Centro</t>
        </is>
      </c>
      <c r="D1309" t="inlineStr">
        <is>
          <t>Ajuste - Cobrança de Taxa de Saque para Terceiros</t>
        </is>
      </c>
      <c r="E1309" s="27" t="n">
        <v>45674</v>
      </c>
      <c r="F1309" s="27" t="n">
        <v>45674</v>
      </c>
      <c r="G1309" t="n">
        <v>-10</v>
      </c>
    </row>
    <row r="1310">
      <c r="A1310" t="n">
        <v>15133</v>
      </c>
      <c r="B1310" t="n">
        <v>116</v>
      </c>
      <c r="C1310" t="inlineStr">
        <is>
          <t>Bar Léo - Centro</t>
        </is>
      </c>
      <c r="D1310" t="inlineStr">
        <is>
          <t>Cartão de Crédito integrado Zig</t>
        </is>
      </c>
      <c r="E1310" s="27" t="n">
        <v>45674</v>
      </c>
      <c r="F1310" s="27" t="n">
        <v>45643</v>
      </c>
      <c r="G1310" t="n">
        <v>15131.97</v>
      </c>
    </row>
    <row r="1311">
      <c r="A1311" t="n">
        <v>15132</v>
      </c>
      <c r="B1311" t="n">
        <v>116</v>
      </c>
      <c r="C1311" t="inlineStr">
        <is>
          <t>Bar Léo - Centro</t>
        </is>
      </c>
      <c r="D1311" t="inlineStr">
        <is>
          <t>Taxa de sistema sobre receita de Bar</t>
        </is>
      </c>
      <c r="E1311" s="27" t="n">
        <v>45674</v>
      </c>
      <c r="F1311" s="27" t="n">
        <v>45673</v>
      </c>
      <c r="G1311" t="n">
        <v>-78.17</v>
      </c>
    </row>
    <row r="1312">
      <c r="A1312" t="n">
        <v>15131</v>
      </c>
      <c r="B1312" t="n">
        <v>116</v>
      </c>
      <c r="C1312" t="inlineStr">
        <is>
          <t>Bar Léo - Centro</t>
        </is>
      </c>
      <c r="D1312" t="inlineStr">
        <is>
          <t>Cartão de Débito integrado Zig</t>
        </is>
      </c>
      <c r="E1312" s="27" t="n">
        <v>45674</v>
      </c>
      <c r="F1312" s="27" t="n">
        <v>45673</v>
      </c>
      <c r="G1312" t="n">
        <v>3661.04</v>
      </c>
    </row>
    <row r="1313">
      <c r="A1313" t="n">
        <v>15130</v>
      </c>
      <c r="B1313" t="n">
        <v>116</v>
      </c>
      <c r="C1313" t="inlineStr">
        <is>
          <t>Bar Léo - Centro</t>
        </is>
      </c>
      <c r="D1313" t="inlineStr">
        <is>
          <t>Saldo Inicial</t>
        </is>
      </c>
      <c r="E1313" s="27" t="n">
        <v>45674</v>
      </c>
      <c r="F1313" s="27" t="n">
        <v>45674</v>
      </c>
      <c r="G1313" t="n">
        <v>902.17</v>
      </c>
    </row>
    <row r="1314">
      <c r="A1314" t="n">
        <v>15033</v>
      </c>
      <c r="B1314" t="n">
        <v>116</v>
      </c>
      <c r="C1314" t="inlineStr">
        <is>
          <t>Bar Léo - Centro</t>
        </is>
      </c>
      <c r="D1314" t="inlineStr">
        <is>
          <t>Saque</t>
        </is>
      </c>
      <c r="E1314" s="27" t="n">
        <v>45673</v>
      </c>
      <c r="F1314" s="27" t="n">
        <v>45673</v>
      </c>
      <c r="G1314" t="n">
        <v>-11415.23</v>
      </c>
    </row>
    <row r="1315">
      <c r="A1315" t="n">
        <v>15034</v>
      </c>
      <c r="B1315" t="n">
        <v>116</v>
      </c>
      <c r="C1315" t="inlineStr">
        <is>
          <t>Bar Léo - Centro</t>
        </is>
      </c>
      <c r="D1315" t="inlineStr">
        <is>
          <t>Transações via Pix</t>
        </is>
      </c>
      <c r="E1315" s="27" t="n">
        <v>45673</v>
      </c>
      <c r="F1315" s="27" t="n">
        <v>45673</v>
      </c>
      <c r="G1315" t="n">
        <v>902.17</v>
      </c>
    </row>
    <row r="1316">
      <c r="A1316" t="n">
        <v>15032</v>
      </c>
      <c r="B1316" t="n">
        <v>116</v>
      </c>
      <c r="C1316" t="inlineStr">
        <is>
          <t>Bar Léo - Centro</t>
        </is>
      </c>
      <c r="D1316" t="inlineStr">
        <is>
          <t>Ajuste - Cobrança de Taxa de Saque para Terceiros</t>
        </is>
      </c>
      <c r="E1316" s="27" t="n">
        <v>45673</v>
      </c>
      <c r="F1316" s="27" t="n">
        <v>45673</v>
      </c>
      <c r="G1316" t="n">
        <v>-10</v>
      </c>
    </row>
    <row r="1317">
      <c r="A1317" t="n">
        <v>15031</v>
      </c>
      <c r="B1317" t="n">
        <v>116</v>
      </c>
      <c r="C1317" t="inlineStr">
        <is>
          <t>Bar Léo - Centro</t>
        </is>
      </c>
      <c r="D1317" t="inlineStr">
        <is>
          <t>Cartão de Crédito integrado Zig</t>
        </is>
      </c>
      <c r="E1317" s="27" t="n">
        <v>45673</v>
      </c>
      <c r="F1317" s="27" t="n">
        <v>45642</v>
      </c>
      <c r="G1317" t="n">
        <v>4543.13</v>
      </c>
    </row>
    <row r="1318">
      <c r="A1318" t="n">
        <v>15030</v>
      </c>
      <c r="B1318" t="n">
        <v>116</v>
      </c>
      <c r="C1318" t="inlineStr">
        <is>
          <t>Bar Léo - Centro</t>
        </is>
      </c>
      <c r="D1318" t="inlineStr">
        <is>
          <t>Taxa de sistema sobre receita de Bar</t>
        </is>
      </c>
      <c r="E1318" s="27" t="n">
        <v>45673</v>
      </c>
      <c r="F1318" s="27" t="n">
        <v>45672</v>
      </c>
      <c r="G1318" t="n">
        <v>-110.58</v>
      </c>
    </row>
    <row r="1319">
      <c r="A1319" t="n">
        <v>15028</v>
      </c>
      <c r="B1319" t="n">
        <v>116</v>
      </c>
      <c r="C1319" t="inlineStr">
        <is>
          <t>Bar Léo - Centro</t>
        </is>
      </c>
      <c r="D1319" t="inlineStr">
        <is>
          <t>Saldo Inicial</t>
        </is>
      </c>
      <c r="E1319" s="27" t="n">
        <v>45673</v>
      </c>
      <c r="F1319" s="27" t="n">
        <v>45673</v>
      </c>
      <c r="G1319" t="n">
        <v>613.67</v>
      </c>
    </row>
    <row r="1320">
      <c r="A1320" t="n">
        <v>15029</v>
      </c>
      <c r="B1320" t="n">
        <v>116</v>
      </c>
      <c r="C1320" t="inlineStr">
        <is>
          <t>Bar Léo - Centro</t>
        </is>
      </c>
      <c r="D1320" t="inlineStr">
        <is>
          <t>Cartão de Débito integrado Zig</t>
        </is>
      </c>
      <c r="E1320" s="27" t="n">
        <v>45673</v>
      </c>
      <c r="F1320" s="27" t="n">
        <v>45672</v>
      </c>
      <c r="G1320" t="n">
        <v>6379.01</v>
      </c>
    </row>
    <row r="1321">
      <c r="A1321" t="n">
        <v>14930</v>
      </c>
      <c r="B1321" t="n">
        <v>116</v>
      </c>
      <c r="C1321" t="inlineStr">
        <is>
          <t>Bar Léo - Centro</t>
        </is>
      </c>
      <c r="D1321" t="inlineStr">
        <is>
          <t>Taxa de sistema sobre receita de Bar</t>
        </is>
      </c>
      <c r="E1321" s="27" t="n">
        <v>45672</v>
      </c>
      <c r="F1321" s="27" t="n">
        <v>45671</v>
      </c>
      <c r="G1321" t="n">
        <v>-89.66</v>
      </c>
    </row>
    <row r="1322">
      <c r="A1322" t="n">
        <v>14928</v>
      </c>
      <c r="B1322" t="n">
        <v>116</v>
      </c>
      <c r="C1322" t="inlineStr">
        <is>
          <t>Bar Léo - Centro</t>
        </is>
      </c>
      <c r="D1322" t="inlineStr">
        <is>
          <t>Saldo Inicial</t>
        </is>
      </c>
      <c r="E1322" s="27" t="n">
        <v>45672</v>
      </c>
      <c r="F1322" s="27" t="n">
        <v>45672</v>
      </c>
      <c r="G1322" t="n">
        <v>744.59</v>
      </c>
    </row>
    <row r="1323">
      <c r="A1323" t="n">
        <v>14929</v>
      </c>
      <c r="B1323" t="n">
        <v>116</v>
      </c>
      <c r="C1323" t="inlineStr">
        <is>
          <t>Bar Léo - Centro</t>
        </is>
      </c>
      <c r="D1323" t="inlineStr">
        <is>
          <t>Cartão de Débito integrado Zig</t>
        </is>
      </c>
      <c r="E1323" s="27" t="n">
        <v>45672</v>
      </c>
      <c r="F1323" s="27" t="n">
        <v>45671</v>
      </c>
      <c r="G1323" t="n">
        <v>2462.15</v>
      </c>
    </row>
    <row r="1324">
      <c r="A1324" t="n">
        <v>14931</v>
      </c>
      <c r="B1324" t="n">
        <v>116</v>
      </c>
      <c r="C1324" t="inlineStr">
        <is>
          <t>Bar Léo - Centro</t>
        </is>
      </c>
      <c r="D1324" t="inlineStr">
        <is>
          <t>Ajuste - Cobrança de Taxa de Saque para Terceiros</t>
        </is>
      </c>
      <c r="E1324" s="27" t="n">
        <v>45672</v>
      </c>
      <c r="F1324" s="27" t="n">
        <v>45672</v>
      </c>
      <c r="G1324" t="n">
        <v>-10</v>
      </c>
    </row>
    <row r="1325">
      <c r="A1325" t="n">
        <v>14932</v>
      </c>
      <c r="B1325" t="n">
        <v>116</v>
      </c>
      <c r="C1325" t="inlineStr">
        <is>
          <t>Bar Léo - Centro</t>
        </is>
      </c>
      <c r="D1325" t="inlineStr">
        <is>
          <t>Saque</t>
        </is>
      </c>
      <c r="E1325" s="27" t="n">
        <v>45672</v>
      </c>
      <c r="F1325" s="27" t="n">
        <v>45672</v>
      </c>
      <c r="G1325" t="n">
        <v>-3107.08</v>
      </c>
    </row>
    <row r="1326">
      <c r="A1326" t="n">
        <v>14933</v>
      </c>
      <c r="B1326" t="n">
        <v>116</v>
      </c>
      <c r="C1326" t="inlineStr">
        <is>
          <t>Bar Léo - Centro</t>
        </is>
      </c>
      <c r="D1326" t="inlineStr">
        <is>
          <t>Transações via Pix</t>
        </is>
      </c>
      <c r="E1326" s="27" t="n">
        <v>45672</v>
      </c>
      <c r="F1326" s="27" t="n">
        <v>45672</v>
      </c>
      <c r="G1326" t="n">
        <v>613.67</v>
      </c>
    </row>
    <row r="1327">
      <c r="A1327" t="n">
        <v>14826</v>
      </c>
      <c r="B1327" t="n">
        <v>116</v>
      </c>
      <c r="C1327" t="inlineStr">
        <is>
          <t>Bar Léo - Centro</t>
        </is>
      </c>
      <c r="D1327" t="inlineStr">
        <is>
          <t>Taxa de sistema sobre receita de Bar</t>
        </is>
      </c>
      <c r="E1327" s="27" t="n">
        <v>45671</v>
      </c>
      <c r="F1327" s="27" t="n">
        <v>45670</v>
      </c>
      <c r="G1327" t="n">
        <v>-57.17</v>
      </c>
    </row>
    <row r="1328">
      <c r="A1328" t="n">
        <v>14827</v>
      </c>
      <c r="B1328" t="n">
        <v>116</v>
      </c>
      <c r="C1328" t="inlineStr">
        <is>
          <t>Bar Léo - Centro</t>
        </is>
      </c>
      <c r="D1328" t="inlineStr">
        <is>
          <t>Cartão de Crédito integrado Zig</t>
        </is>
      </c>
      <c r="E1328" s="27" t="n">
        <v>45671</v>
      </c>
      <c r="F1328" s="27" t="n">
        <v>45640</v>
      </c>
      <c r="G1328" t="n">
        <v>16736.46</v>
      </c>
    </row>
    <row r="1329">
      <c r="A1329" t="n">
        <v>14830</v>
      </c>
      <c r="B1329" t="n">
        <v>116</v>
      </c>
      <c r="C1329" t="inlineStr">
        <is>
          <t>Bar Léo - Centro</t>
        </is>
      </c>
      <c r="D1329" t="inlineStr">
        <is>
          <t>Transações via Pix</t>
        </is>
      </c>
      <c r="E1329" s="27" t="n">
        <v>45671</v>
      </c>
      <c r="F1329" s="27" t="n">
        <v>45671</v>
      </c>
      <c r="G1329" t="n">
        <v>744.59</v>
      </c>
    </row>
    <row r="1330">
      <c r="A1330" t="n">
        <v>14829</v>
      </c>
      <c r="B1330" t="n">
        <v>116</v>
      </c>
      <c r="C1330" t="inlineStr">
        <is>
          <t>Bar Léo - Centro</t>
        </is>
      </c>
      <c r="D1330" t="inlineStr">
        <is>
          <t>Saque</t>
        </is>
      </c>
      <c r="E1330" s="27" t="n">
        <v>45671</v>
      </c>
      <c r="F1330" s="27" t="n">
        <v>45671</v>
      </c>
      <c r="G1330" t="n">
        <v>-20857.89</v>
      </c>
    </row>
    <row r="1331">
      <c r="A1331" t="n">
        <v>14824</v>
      </c>
      <c r="B1331" t="n">
        <v>116</v>
      </c>
      <c r="C1331" t="inlineStr">
        <is>
          <t>Bar Léo - Centro</t>
        </is>
      </c>
      <c r="D1331" t="inlineStr">
        <is>
          <t>Saldo Inicial</t>
        </is>
      </c>
      <c r="E1331" s="27" t="n">
        <v>45671</v>
      </c>
      <c r="F1331" s="27" t="n">
        <v>45671</v>
      </c>
      <c r="G1331" t="n">
        <v>1263.72</v>
      </c>
    </row>
    <row r="1332">
      <c r="A1332" t="n">
        <v>14828</v>
      </c>
      <c r="B1332" t="n">
        <v>116</v>
      </c>
      <c r="C1332" t="inlineStr">
        <is>
          <t>Bar Léo - Centro</t>
        </is>
      </c>
      <c r="D1332" t="inlineStr">
        <is>
          <t>Ajuste - Cobrança de Taxa de Saque para Terceiros</t>
        </is>
      </c>
      <c r="E1332" s="27" t="n">
        <v>45671</v>
      </c>
      <c r="F1332" s="27" t="n">
        <v>45671</v>
      </c>
      <c r="G1332" t="n">
        <v>-10</v>
      </c>
    </row>
    <row r="1333">
      <c r="A1333" t="n">
        <v>14825</v>
      </c>
      <c r="B1333" t="n">
        <v>116</v>
      </c>
      <c r="C1333" t="inlineStr">
        <is>
          <t>Bar Léo - Centro</t>
        </is>
      </c>
      <c r="D1333" t="inlineStr">
        <is>
          <t>Cartão de Débito integrado Zig</t>
        </is>
      </c>
      <c r="E1333" s="27" t="n">
        <v>45671</v>
      </c>
      <c r="F1333" s="27" t="n">
        <v>45670</v>
      </c>
      <c r="G1333" t="n">
        <v>2924.88</v>
      </c>
    </row>
    <row r="1334">
      <c r="A1334" t="n">
        <v>14729</v>
      </c>
      <c r="B1334" t="n">
        <v>116</v>
      </c>
      <c r="C1334" t="inlineStr">
        <is>
          <t>Bar Léo - Centro</t>
        </is>
      </c>
      <c r="D1334" t="inlineStr">
        <is>
          <t>Cartão de Crédito integrado Zig</t>
        </is>
      </c>
      <c r="E1334" s="27" t="n">
        <v>45670</v>
      </c>
      <c r="F1334" s="27" t="n">
        <v>45639</v>
      </c>
      <c r="G1334" t="n">
        <v>8431.57</v>
      </c>
    </row>
    <row r="1335">
      <c r="A1335" t="n">
        <v>14730</v>
      </c>
      <c r="B1335" t="n">
        <v>116</v>
      </c>
      <c r="C1335" t="inlineStr">
        <is>
          <t>Bar Léo - Centro</t>
        </is>
      </c>
      <c r="D1335" t="inlineStr">
        <is>
          <t>Ajuste - Cobrança de Taxa de Saque para Terceiros</t>
        </is>
      </c>
      <c r="E1335" s="27" t="n">
        <v>45670</v>
      </c>
      <c r="F1335" s="27" t="n">
        <v>45670</v>
      </c>
      <c r="G1335" t="n">
        <v>-10</v>
      </c>
    </row>
    <row r="1336">
      <c r="A1336" t="n">
        <v>14731</v>
      </c>
      <c r="B1336" t="n">
        <v>116</v>
      </c>
      <c r="C1336" t="inlineStr">
        <is>
          <t>Bar Léo - Centro</t>
        </is>
      </c>
      <c r="D1336" t="inlineStr">
        <is>
          <t>Saque</t>
        </is>
      </c>
      <c r="E1336" s="27" t="n">
        <v>45670</v>
      </c>
      <c r="F1336" s="27" t="n">
        <v>45670</v>
      </c>
      <c r="G1336" t="n">
        <v>-40509.81</v>
      </c>
    </row>
    <row r="1337">
      <c r="A1337" t="n">
        <v>14728</v>
      </c>
      <c r="B1337" t="n">
        <v>116</v>
      </c>
      <c r="C1337" t="inlineStr">
        <is>
          <t>Bar Léo - Centro</t>
        </is>
      </c>
      <c r="D1337" t="inlineStr">
        <is>
          <t>Saldo Inicial</t>
        </is>
      </c>
      <c r="E1337" s="27" t="n">
        <v>45670</v>
      </c>
      <c r="F1337" s="27" t="n">
        <v>45670</v>
      </c>
      <c r="G1337" t="n">
        <v>32088.24</v>
      </c>
    </row>
    <row r="1338">
      <c r="A1338" t="n">
        <v>14732</v>
      </c>
      <c r="B1338" t="n">
        <v>116</v>
      </c>
      <c r="C1338" t="inlineStr">
        <is>
          <t>Bar Léo - Centro</t>
        </is>
      </c>
      <c r="D1338" t="inlineStr">
        <is>
          <t>Transações via Pix</t>
        </is>
      </c>
      <c r="E1338" s="27" t="n">
        <v>45670</v>
      </c>
      <c r="F1338" s="27" t="n">
        <v>45670</v>
      </c>
      <c r="G1338" t="n">
        <v>1263.72</v>
      </c>
    </row>
    <row r="1339">
      <c r="A1339" t="n">
        <v>14634</v>
      </c>
      <c r="B1339" t="n">
        <v>116</v>
      </c>
      <c r="C1339" t="inlineStr">
        <is>
          <t>Bar Léo - Centro</t>
        </is>
      </c>
      <c r="D1339" t="inlineStr">
        <is>
          <t>Cartão de Crédito integrado Zig</t>
        </is>
      </c>
      <c r="E1339" s="27" t="n">
        <v>45669</v>
      </c>
      <c r="F1339" s="27" t="n">
        <v>45638</v>
      </c>
      <c r="G1339" t="n">
        <v>11761.08</v>
      </c>
    </row>
    <row r="1340">
      <c r="A1340" t="n">
        <v>14633</v>
      </c>
      <c r="B1340" t="n">
        <v>116</v>
      </c>
      <c r="C1340" t="inlineStr">
        <is>
          <t>Bar Léo - Centro</t>
        </is>
      </c>
      <c r="D1340" t="inlineStr">
        <is>
          <t>Taxa de sistema sobre receita de Bar</t>
        </is>
      </c>
      <c r="E1340" s="27" t="n">
        <v>45669</v>
      </c>
      <c r="F1340" s="27" t="n">
        <v>45668</v>
      </c>
      <c r="G1340" t="n">
        <v>-208.47</v>
      </c>
    </row>
    <row r="1341">
      <c r="A1341" t="n">
        <v>14632</v>
      </c>
      <c r="B1341" t="n">
        <v>116</v>
      </c>
      <c r="C1341" t="inlineStr">
        <is>
          <t>Bar Léo - Centro</t>
        </is>
      </c>
      <c r="D1341" t="inlineStr">
        <is>
          <t>Cartão de Débito integrado Zig</t>
        </is>
      </c>
      <c r="E1341" s="27" t="n">
        <v>45669</v>
      </c>
      <c r="F1341" s="27" t="n">
        <v>45668</v>
      </c>
      <c r="G1341" t="n">
        <v>8374.08</v>
      </c>
    </row>
    <row r="1342">
      <c r="A1342" t="n">
        <v>14631</v>
      </c>
      <c r="B1342" t="n">
        <v>116</v>
      </c>
      <c r="C1342" t="inlineStr">
        <is>
          <t>Bar Léo - Centro</t>
        </is>
      </c>
      <c r="D1342" t="inlineStr">
        <is>
          <t>Saldo Inicial</t>
        </is>
      </c>
      <c r="E1342" s="27" t="n">
        <v>45669</v>
      </c>
      <c r="F1342" s="27" t="n">
        <v>45669</v>
      </c>
      <c r="G1342" t="n">
        <v>12161.55</v>
      </c>
    </row>
    <row r="1343">
      <c r="A1343" t="n">
        <v>14546</v>
      </c>
      <c r="B1343" t="n">
        <v>116</v>
      </c>
      <c r="C1343" t="inlineStr">
        <is>
          <t>Bar Léo - Centro</t>
        </is>
      </c>
      <c r="D1343" t="inlineStr">
        <is>
          <t>Saldo Inicial</t>
        </is>
      </c>
      <c r="E1343" s="27" t="n">
        <v>45668</v>
      </c>
      <c r="F1343" s="27" t="n">
        <v>45668</v>
      </c>
      <c r="G1343" t="n">
        <v>613.53</v>
      </c>
    </row>
    <row r="1344">
      <c r="A1344" t="n">
        <v>14547</v>
      </c>
      <c r="B1344" t="n">
        <v>116</v>
      </c>
      <c r="C1344" t="inlineStr">
        <is>
          <t>Bar Léo - Centro</t>
        </is>
      </c>
      <c r="D1344" t="inlineStr">
        <is>
          <t>Cartão de Débito integrado Zig</t>
        </is>
      </c>
      <c r="E1344" s="27" t="n">
        <v>45668</v>
      </c>
      <c r="F1344" s="27" t="n">
        <v>45667</v>
      </c>
      <c r="G1344" t="n">
        <v>4291.32</v>
      </c>
    </row>
    <row r="1345">
      <c r="A1345" t="n">
        <v>14548</v>
      </c>
      <c r="B1345" t="n">
        <v>116</v>
      </c>
      <c r="C1345" t="inlineStr">
        <is>
          <t>Bar Léo - Centro</t>
        </is>
      </c>
      <c r="D1345" t="inlineStr">
        <is>
          <t>Taxa de sistema sobre receita de Bar</t>
        </is>
      </c>
      <c r="E1345" s="27" t="n">
        <v>45668</v>
      </c>
      <c r="F1345" s="27" t="n">
        <v>45667</v>
      </c>
      <c r="G1345" t="n">
        <v>-101.17</v>
      </c>
    </row>
    <row r="1346">
      <c r="A1346" t="n">
        <v>14549</v>
      </c>
      <c r="B1346" t="n">
        <v>116</v>
      </c>
      <c r="C1346" t="inlineStr">
        <is>
          <t>Bar Léo - Centro</t>
        </is>
      </c>
      <c r="D1346" t="inlineStr">
        <is>
          <t>Cartão de Crédito integrado Zig</t>
        </is>
      </c>
      <c r="E1346" s="27" t="n">
        <v>45668</v>
      </c>
      <c r="F1346" s="27" t="n">
        <v>45637</v>
      </c>
      <c r="G1346" t="n">
        <v>6241.62</v>
      </c>
    </row>
    <row r="1347">
      <c r="A1347" t="n">
        <v>14550</v>
      </c>
      <c r="B1347" t="n">
        <v>116</v>
      </c>
      <c r="C1347" t="inlineStr">
        <is>
          <t>Bar Léo - Centro</t>
        </is>
      </c>
      <c r="D1347" t="inlineStr">
        <is>
          <t>Transações via Pix</t>
        </is>
      </c>
      <c r="E1347" s="27" t="n">
        <v>45668</v>
      </c>
      <c r="F1347" s="27" t="n">
        <v>45668</v>
      </c>
      <c r="G1347" t="n">
        <v>1116.25</v>
      </c>
    </row>
    <row r="1348">
      <c r="A1348" t="n">
        <v>14455</v>
      </c>
      <c r="B1348" t="n">
        <v>116</v>
      </c>
      <c r="C1348" t="inlineStr">
        <is>
          <t>Bar Léo - Centro</t>
        </is>
      </c>
      <c r="D1348" t="inlineStr">
        <is>
          <t>Ajuste - Cobrança de Taxa de Saque para Terceiros</t>
        </is>
      </c>
      <c r="E1348" s="27" t="n">
        <v>45667</v>
      </c>
      <c r="F1348" s="27" t="n">
        <v>45667</v>
      </c>
      <c r="G1348" t="n">
        <v>-10</v>
      </c>
    </row>
    <row r="1349">
      <c r="A1349" t="n">
        <v>14456</v>
      </c>
      <c r="B1349" t="n">
        <v>116</v>
      </c>
      <c r="C1349" t="inlineStr">
        <is>
          <t>Bar Léo - Centro</t>
        </is>
      </c>
      <c r="D1349" t="inlineStr">
        <is>
          <t>Saque</t>
        </is>
      </c>
      <c r="E1349" s="27" t="n">
        <v>45667</v>
      </c>
      <c r="F1349" s="27" t="n">
        <v>45667</v>
      </c>
      <c r="G1349" t="n">
        <v>-8782.66</v>
      </c>
    </row>
    <row r="1350">
      <c r="A1350" t="n">
        <v>14457</v>
      </c>
      <c r="B1350" t="n">
        <v>116</v>
      </c>
      <c r="C1350" t="inlineStr">
        <is>
          <t>Bar Léo - Centro</t>
        </is>
      </c>
      <c r="D1350" t="inlineStr">
        <is>
          <t>Transações via Pix</t>
        </is>
      </c>
      <c r="E1350" s="27" t="n">
        <v>45667</v>
      </c>
      <c r="F1350" s="27" t="n">
        <v>45667</v>
      </c>
      <c r="G1350" t="n">
        <v>613.53</v>
      </c>
    </row>
    <row r="1351">
      <c r="A1351" t="n">
        <v>14454</v>
      </c>
      <c r="B1351" t="n">
        <v>116</v>
      </c>
      <c r="C1351" t="inlineStr">
        <is>
          <t>Bar Léo - Centro</t>
        </is>
      </c>
      <c r="D1351" t="inlineStr">
        <is>
          <t>Cartão de Crédito integrado Zig</t>
        </is>
      </c>
      <c r="E1351" s="27" t="n">
        <v>45667</v>
      </c>
      <c r="F1351" s="27" t="n">
        <v>45636</v>
      </c>
      <c r="G1351" t="n">
        <v>3801.7</v>
      </c>
    </row>
    <row r="1352">
      <c r="A1352" t="n">
        <v>14451</v>
      </c>
      <c r="B1352" t="n">
        <v>116</v>
      </c>
      <c r="C1352" t="inlineStr">
        <is>
          <t>Bar Léo - Centro</t>
        </is>
      </c>
      <c r="D1352" t="inlineStr">
        <is>
          <t>Saldo Inicial</t>
        </is>
      </c>
      <c r="E1352" s="27" t="n">
        <v>45667</v>
      </c>
      <c r="F1352" s="27" t="n">
        <v>45667</v>
      </c>
      <c r="G1352" t="n">
        <v>947.05</v>
      </c>
    </row>
    <row r="1353">
      <c r="A1353" t="n">
        <v>14452</v>
      </c>
      <c r="B1353" t="n">
        <v>116</v>
      </c>
      <c r="C1353" t="inlineStr">
        <is>
          <t>Bar Léo - Centro</t>
        </is>
      </c>
      <c r="D1353" t="inlineStr">
        <is>
          <t>Cartão de Débito integrado Zig</t>
        </is>
      </c>
      <c r="E1353" s="27" t="n">
        <v>45667</v>
      </c>
      <c r="F1353" s="27" t="n">
        <v>45666</v>
      </c>
      <c r="G1353" t="n">
        <v>4131.64</v>
      </c>
    </row>
    <row r="1354">
      <c r="A1354" t="n">
        <v>14453</v>
      </c>
      <c r="B1354" t="n">
        <v>116</v>
      </c>
      <c r="C1354" t="inlineStr">
        <is>
          <t>Bar Léo - Centro</t>
        </is>
      </c>
      <c r="D1354" t="inlineStr">
        <is>
          <t>Taxa de sistema sobre receita de Bar</t>
        </is>
      </c>
      <c r="E1354" s="27" t="n">
        <v>45667</v>
      </c>
      <c r="F1354" s="27" t="n">
        <v>45666</v>
      </c>
      <c r="G1354" t="n">
        <v>-87.73</v>
      </c>
    </row>
    <row r="1355">
      <c r="A1355" t="n">
        <v>14361</v>
      </c>
      <c r="B1355" t="n">
        <v>116</v>
      </c>
      <c r="C1355" t="inlineStr">
        <is>
          <t>Bar Léo - Centro</t>
        </is>
      </c>
      <c r="D1355" t="inlineStr">
        <is>
          <t>Transações via Pix</t>
        </is>
      </c>
      <c r="E1355" s="27" t="n">
        <v>45666</v>
      </c>
      <c r="F1355" s="27" t="n">
        <v>45666</v>
      </c>
      <c r="G1355" t="n">
        <v>947.05</v>
      </c>
    </row>
    <row r="1356">
      <c r="A1356" t="n">
        <v>14360</v>
      </c>
      <c r="B1356" t="n">
        <v>116</v>
      </c>
      <c r="C1356" t="inlineStr">
        <is>
          <t>Bar Léo - Centro</t>
        </is>
      </c>
      <c r="D1356" t="inlineStr">
        <is>
          <t>Saque</t>
        </is>
      </c>
      <c r="E1356" s="27" t="n">
        <v>45666</v>
      </c>
      <c r="F1356" s="27" t="n">
        <v>45666</v>
      </c>
      <c r="G1356" t="n">
        <v>-8621.76</v>
      </c>
    </row>
    <row r="1357">
      <c r="A1357" t="n">
        <v>14359</v>
      </c>
      <c r="B1357" t="n">
        <v>116</v>
      </c>
      <c r="C1357" t="inlineStr">
        <is>
          <t>Bar Léo - Centro</t>
        </is>
      </c>
      <c r="D1357" t="inlineStr">
        <is>
          <t>Ajuste - Cobrança de Taxa de Saque para Terceiros</t>
        </is>
      </c>
      <c r="E1357" s="27" t="n">
        <v>45666</v>
      </c>
      <c r="F1357" s="27" t="n">
        <v>45666</v>
      </c>
      <c r="G1357" t="n">
        <v>-10</v>
      </c>
    </row>
    <row r="1358">
      <c r="A1358" t="n">
        <v>14358</v>
      </c>
      <c r="B1358" t="n">
        <v>116</v>
      </c>
      <c r="C1358" t="inlineStr">
        <is>
          <t>Bar Léo - Centro</t>
        </is>
      </c>
      <c r="D1358" t="inlineStr">
        <is>
          <t>Cartão de Crédito integrado Zig</t>
        </is>
      </c>
      <c r="E1358" s="27" t="n">
        <v>45666</v>
      </c>
      <c r="F1358" s="27" t="n">
        <v>45635</v>
      </c>
      <c r="G1358" t="n">
        <v>2900.84</v>
      </c>
    </row>
    <row r="1359">
      <c r="A1359" t="n">
        <v>14357</v>
      </c>
      <c r="B1359" t="n">
        <v>116</v>
      </c>
      <c r="C1359" t="inlineStr">
        <is>
          <t>Bar Léo - Centro</t>
        </is>
      </c>
      <c r="D1359" t="inlineStr">
        <is>
          <t>Taxa de sistema sobre receita de Bar</t>
        </is>
      </c>
      <c r="E1359" s="27" t="n">
        <v>45666</v>
      </c>
      <c r="F1359" s="27" t="n">
        <v>45665</v>
      </c>
      <c r="G1359" t="n">
        <v>-97.44</v>
      </c>
    </row>
    <row r="1360">
      <c r="A1360" t="n">
        <v>14356</v>
      </c>
      <c r="B1360" t="n">
        <v>116</v>
      </c>
      <c r="C1360" t="inlineStr">
        <is>
          <t>Bar Léo - Centro</t>
        </is>
      </c>
      <c r="D1360" t="inlineStr">
        <is>
          <t>Cartão de Débito integrado Zig</t>
        </is>
      </c>
      <c r="E1360" s="27" t="n">
        <v>45666</v>
      </c>
      <c r="F1360" s="27" t="n">
        <v>45665</v>
      </c>
      <c r="G1360" t="n">
        <v>4604.21</v>
      </c>
    </row>
    <row r="1361">
      <c r="A1361" t="n">
        <v>14355</v>
      </c>
      <c r="B1361" t="n">
        <v>116</v>
      </c>
      <c r="C1361" t="inlineStr">
        <is>
          <t>Bar Léo - Centro</t>
        </is>
      </c>
      <c r="D1361" t="inlineStr">
        <is>
          <t>Saldo Inicial</t>
        </is>
      </c>
      <c r="E1361" s="27" t="n">
        <v>45666</v>
      </c>
      <c r="F1361" s="27" t="n">
        <v>45666</v>
      </c>
      <c r="G1361" t="n">
        <v>1224.15</v>
      </c>
    </row>
    <row r="1362">
      <c r="A1362" t="n">
        <v>14265</v>
      </c>
      <c r="B1362" t="n">
        <v>116</v>
      </c>
      <c r="C1362" t="inlineStr">
        <is>
          <t>Bar Léo - Centro</t>
        </is>
      </c>
      <c r="D1362" t="inlineStr">
        <is>
          <t>Transações via Pix</t>
        </is>
      </c>
      <c r="E1362" s="27" t="n">
        <v>45665</v>
      </c>
      <c r="F1362" s="27" t="n">
        <v>45665</v>
      </c>
      <c r="G1362" t="n">
        <v>1224.15</v>
      </c>
    </row>
    <row r="1363">
      <c r="A1363" t="n">
        <v>14260</v>
      </c>
      <c r="B1363" t="n">
        <v>116</v>
      </c>
      <c r="C1363" t="inlineStr">
        <is>
          <t>Bar Léo - Centro</t>
        </is>
      </c>
      <c r="D1363" t="inlineStr">
        <is>
          <t>Saldo Inicial</t>
        </is>
      </c>
      <c r="E1363" s="27" t="n">
        <v>45665</v>
      </c>
      <c r="F1363" s="27" t="n">
        <v>45665</v>
      </c>
      <c r="G1363" t="n">
        <v>660.1900000000001</v>
      </c>
    </row>
    <row r="1364">
      <c r="A1364" t="n">
        <v>14261</v>
      </c>
      <c r="B1364" t="n">
        <v>116</v>
      </c>
      <c r="C1364" t="inlineStr">
        <is>
          <t>Bar Léo - Centro</t>
        </is>
      </c>
      <c r="D1364" t="inlineStr">
        <is>
          <t>Cartão de Débito integrado Zig</t>
        </is>
      </c>
      <c r="E1364" s="27" t="n">
        <v>45665</v>
      </c>
      <c r="F1364" s="27" t="n">
        <v>45664</v>
      </c>
      <c r="G1364" t="n">
        <v>3716.82</v>
      </c>
    </row>
    <row r="1365">
      <c r="A1365" t="n">
        <v>14262</v>
      </c>
      <c r="B1365" t="n">
        <v>116</v>
      </c>
      <c r="C1365" t="inlineStr">
        <is>
          <t>Bar Léo - Centro</t>
        </is>
      </c>
      <c r="D1365" t="inlineStr">
        <is>
          <t>Taxa de sistema sobre receita de Bar</t>
        </is>
      </c>
      <c r="E1365" s="27" t="n">
        <v>45665</v>
      </c>
      <c r="F1365" s="27" t="n">
        <v>45664</v>
      </c>
      <c r="G1365" t="n">
        <v>-75.04000000000001</v>
      </c>
    </row>
    <row r="1366">
      <c r="A1366" t="n">
        <v>14263</v>
      </c>
      <c r="B1366" t="n">
        <v>116</v>
      </c>
      <c r="C1366" t="inlineStr">
        <is>
          <t>Bar Léo - Centro</t>
        </is>
      </c>
      <c r="D1366" t="inlineStr">
        <is>
          <t>Ajuste - Cobrança de Taxa de Saque para Terceiros</t>
        </is>
      </c>
      <c r="E1366" s="27" t="n">
        <v>45665</v>
      </c>
      <c r="F1366" s="27" t="n">
        <v>45665</v>
      </c>
      <c r="G1366" t="n">
        <v>-10</v>
      </c>
    </row>
    <row r="1367">
      <c r="A1367" t="n">
        <v>14264</v>
      </c>
      <c r="B1367" t="n">
        <v>116</v>
      </c>
      <c r="C1367" t="inlineStr">
        <is>
          <t>Bar Léo - Centro</t>
        </is>
      </c>
      <c r="D1367" t="inlineStr">
        <is>
          <t>Saque</t>
        </is>
      </c>
      <c r="E1367" s="27" t="n">
        <v>45665</v>
      </c>
      <c r="F1367" s="27" t="n">
        <v>45665</v>
      </c>
      <c r="G1367" t="n">
        <v>-4291.97</v>
      </c>
    </row>
    <row r="1368">
      <c r="A1368" t="n">
        <v>14168</v>
      </c>
      <c r="B1368" t="n">
        <v>116</v>
      </c>
      <c r="C1368" t="inlineStr">
        <is>
          <t>Bar Léo - Centro</t>
        </is>
      </c>
      <c r="D1368" t="inlineStr">
        <is>
          <t>Cartão de Débito integrado Zig</t>
        </is>
      </c>
      <c r="E1368" s="27" t="n">
        <v>45664</v>
      </c>
      <c r="F1368" s="27" t="n">
        <v>45663</v>
      </c>
      <c r="G1368" t="n">
        <v>2104.2</v>
      </c>
    </row>
    <row r="1369">
      <c r="A1369" t="n">
        <v>14167</v>
      </c>
      <c r="B1369" t="n">
        <v>116</v>
      </c>
      <c r="C1369" t="inlineStr">
        <is>
          <t>Bar Léo - Centro</t>
        </is>
      </c>
      <c r="D1369" t="inlineStr">
        <is>
          <t>Saldo Inicial</t>
        </is>
      </c>
      <c r="E1369" s="27" t="n">
        <v>45664</v>
      </c>
      <c r="F1369" s="27" t="n">
        <v>45664</v>
      </c>
      <c r="G1369" t="n">
        <v>297.27</v>
      </c>
    </row>
    <row r="1370">
      <c r="A1370" t="n">
        <v>14169</v>
      </c>
      <c r="B1370" t="n">
        <v>116</v>
      </c>
      <c r="C1370" t="inlineStr">
        <is>
          <t>Bar Léo - Centro</t>
        </is>
      </c>
      <c r="D1370" t="inlineStr">
        <is>
          <t>Taxa de sistema sobre receita de Bar</t>
        </is>
      </c>
      <c r="E1370" s="27" t="n">
        <v>45664</v>
      </c>
      <c r="F1370" s="27" t="n">
        <v>45663</v>
      </c>
      <c r="G1370" t="n">
        <v>-58.96</v>
      </c>
    </row>
    <row r="1371">
      <c r="A1371" t="n">
        <v>14171</v>
      </c>
      <c r="B1371" t="n">
        <v>116</v>
      </c>
      <c r="C1371" t="inlineStr">
        <is>
          <t>Bar Léo - Centro</t>
        </is>
      </c>
      <c r="D1371" t="inlineStr">
        <is>
          <t>Ajuste - Cobrança de Taxa de Saque para Terceiros</t>
        </is>
      </c>
      <c r="E1371" s="27" t="n">
        <v>45664</v>
      </c>
      <c r="F1371" s="27" t="n">
        <v>45664</v>
      </c>
      <c r="G1371" t="n">
        <v>-10</v>
      </c>
    </row>
    <row r="1372">
      <c r="A1372" t="n">
        <v>14170</v>
      </c>
      <c r="B1372" t="n">
        <v>116</v>
      </c>
      <c r="C1372" t="inlineStr">
        <is>
          <t>Bar Léo - Centro</t>
        </is>
      </c>
      <c r="D1372" t="inlineStr">
        <is>
          <t>Cartão de Crédito integrado Zig</t>
        </is>
      </c>
      <c r="E1372" s="27" t="n">
        <v>45664</v>
      </c>
      <c r="F1372" s="27" t="n">
        <v>45633</v>
      </c>
      <c r="G1372" t="n">
        <v>11247.58</v>
      </c>
    </row>
    <row r="1373">
      <c r="A1373" t="n">
        <v>14173</v>
      </c>
      <c r="B1373" t="n">
        <v>116</v>
      </c>
      <c r="C1373" t="inlineStr">
        <is>
          <t>Bar Léo - Centro</t>
        </is>
      </c>
      <c r="D1373" t="inlineStr">
        <is>
          <t>Transações via Pix</t>
        </is>
      </c>
      <c r="E1373" s="27" t="n">
        <v>45664</v>
      </c>
      <c r="F1373" s="27" t="n">
        <v>45664</v>
      </c>
      <c r="G1373" t="n">
        <v>660.1900000000001</v>
      </c>
    </row>
    <row r="1374">
      <c r="A1374" t="n">
        <v>14172</v>
      </c>
      <c r="B1374" t="n">
        <v>116</v>
      </c>
      <c r="C1374" t="inlineStr">
        <is>
          <t>Bar Léo - Centro</t>
        </is>
      </c>
      <c r="D1374" t="inlineStr">
        <is>
          <t>Saque</t>
        </is>
      </c>
      <c r="E1374" s="27" t="n">
        <v>45664</v>
      </c>
      <c r="F1374" s="27" t="n">
        <v>45664</v>
      </c>
      <c r="G1374" t="n">
        <v>-13580.09</v>
      </c>
    </row>
    <row r="1375">
      <c r="A1375" t="n">
        <v>14080</v>
      </c>
      <c r="B1375" t="n">
        <v>116</v>
      </c>
      <c r="C1375" t="inlineStr">
        <is>
          <t>Bar Léo - Centro</t>
        </is>
      </c>
      <c r="D1375" t="inlineStr">
        <is>
          <t>Ajuste - Cobrança de Taxa de Saque para Terceiros</t>
        </is>
      </c>
      <c r="E1375" s="27" t="n">
        <v>45663</v>
      </c>
      <c r="F1375" s="27" t="n">
        <v>45663</v>
      </c>
      <c r="G1375" t="n">
        <v>-10</v>
      </c>
    </row>
    <row r="1376">
      <c r="A1376" t="n">
        <v>14079</v>
      </c>
      <c r="B1376" t="n">
        <v>116</v>
      </c>
      <c r="C1376" t="inlineStr">
        <is>
          <t>Bar Léo - Centro</t>
        </is>
      </c>
      <c r="D1376" t="inlineStr">
        <is>
          <t>Cartão de Crédito integrado Zig</t>
        </is>
      </c>
      <c r="E1376" s="27" t="n">
        <v>45663</v>
      </c>
      <c r="F1376" s="27" t="n">
        <v>45632</v>
      </c>
      <c r="G1376" t="n">
        <v>9865.709999999999</v>
      </c>
    </row>
    <row r="1377">
      <c r="A1377" t="n">
        <v>14078</v>
      </c>
      <c r="B1377" t="n">
        <v>116</v>
      </c>
      <c r="C1377" t="inlineStr">
        <is>
          <t>Bar Léo - Centro</t>
        </is>
      </c>
      <c r="D1377" t="inlineStr">
        <is>
          <t>Saldo Inicial</t>
        </is>
      </c>
      <c r="E1377" s="27" t="n">
        <v>45663</v>
      </c>
      <c r="F1377" s="27" t="n">
        <v>45663</v>
      </c>
      <c r="G1377" t="n">
        <v>20459.45</v>
      </c>
    </row>
    <row r="1378">
      <c r="A1378" t="n">
        <v>14082</v>
      </c>
      <c r="B1378" t="n">
        <v>116</v>
      </c>
      <c r="C1378" t="inlineStr">
        <is>
          <t>Bar Léo - Centro</t>
        </is>
      </c>
      <c r="D1378" t="inlineStr">
        <is>
          <t>Transações via Pix</t>
        </is>
      </c>
      <c r="E1378" s="27" t="n">
        <v>45663</v>
      </c>
      <c r="F1378" s="27" t="n">
        <v>45663</v>
      </c>
      <c r="G1378" t="n">
        <v>297.27</v>
      </c>
    </row>
    <row r="1379">
      <c r="A1379" t="n">
        <v>14081</v>
      </c>
      <c r="B1379" t="n">
        <v>116</v>
      </c>
      <c r="C1379" t="inlineStr">
        <is>
          <t>Bar Léo - Centro</t>
        </is>
      </c>
      <c r="D1379" t="inlineStr">
        <is>
          <t>Saque</t>
        </is>
      </c>
      <c r="E1379" s="27" t="n">
        <v>45663</v>
      </c>
      <c r="F1379" s="27" t="n">
        <v>45663</v>
      </c>
      <c r="G1379" t="n">
        <v>-30315.16</v>
      </c>
    </row>
    <row r="1380">
      <c r="A1380" t="n">
        <v>13900</v>
      </c>
      <c r="B1380" t="n">
        <v>116</v>
      </c>
      <c r="C1380" t="inlineStr">
        <is>
          <t>Bar Léo - Centro</t>
        </is>
      </c>
      <c r="D1380" t="inlineStr">
        <is>
          <t>Cartão de Débito integrado Zig</t>
        </is>
      </c>
      <c r="E1380" s="27" t="n">
        <v>45662</v>
      </c>
      <c r="F1380" s="27" t="n">
        <v>45661</v>
      </c>
      <c r="G1380" t="n">
        <v>4819.71</v>
      </c>
    </row>
    <row r="1381">
      <c r="A1381" t="n">
        <v>13901</v>
      </c>
      <c r="B1381" t="n">
        <v>116</v>
      </c>
      <c r="C1381" t="inlineStr">
        <is>
          <t>Bar Léo - Centro</t>
        </is>
      </c>
      <c r="D1381" t="inlineStr">
        <is>
          <t>Taxa de sistema sobre receita de Bar</t>
        </is>
      </c>
      <c r="E1381" s="27" t="n">
        <v>45662</v>
      </c>
      <c r="F1381" s="27" t="n">
        <v>45661</v>
      </c>
      <c r="G1381" t="n">
        <v>-127.33</v>
      </c>
    </row>
    <row r="1382">
      <c r="A1382" t="n">
        <v>13899</v>
      </c>
      <c r="B1382" t="n">
        <v>116</v>
      </c>
      <c r="C1382" t="inlineStr">
        <is>
          <t>Bar Léo - Centro</t>
        </is>
      </c>
      <c r="D1382" t="inlineStr">
        <is>
          <t>Saldo Inicial</t>
        </is>
      </c>
      <c r="E1382" s="27" t="n">
        <v>45662</v>
      </c>
      <c r="F1382" s="27" t="n">
        <v>45662</v>
      </c>
      <c r="G1382" t="n">
        <v>11602.5</v>
      </c>
    </row>
    <row r="1383">
      <c r="A1383" t="n">
        <v>13902</v>
      </c>
      <c r="B1383" t="n">
        <v>116</v>
      </c>
      <c r="C1383" t="inlineStr">
        <is>
          <t>Bar Léo - Centro</t>
        </is>
      </c>
      <c r="D1383" t="inlineStr">
        <is>
          <t>Cartão de Crédito integrado Zig</t>
        </is>
      </c>
      <c r="E1383" s="27" t="n">
        <v>45662</v>
      </c>
      <c r="F1383" s="27" t="n">
        <v>45631</v>
      </c>
      <c r="G1383" t="n">
        <v>4164.57</v>
      </c>
    </row>
    <row r="1384">
      <c r="A1384" t="n">
        <v>13756</v>
      </c>
      <c r="B1384" t="n">
        <v>116</v>
      </c>
      <c r="C1384" t="inlineStr">
        <is>
          <t>Bar Léo - Centro</t>
        </is>
      </c>
      <c r="D1384" t="inlineStr">
        <is>
          <t>Taxa de sistema sobre receita de Bar</t>
        </is>
      </c>
      <c r="E1384" s="27" t="n">
        <v>45661</v>
      </c>
      <c r="F1384" s="27" t="n">
        <v>45660</v>
      </c>
      <c r="G1384" t="n">
        <v>-113.81</v>
      </c>
    </row>
    <row r="1385">
      <c r="A1385" t="n">
        <v>13757</v>
      </c>
      <c r="B1385" t="n">
        <v>116</v>
      </c>
      <c r="C1385" t="inlineStr">
        <is>
          <t>Bar Léo - Centro</t>
        </is>
      </c>
      <c r="D1385" t="inlineStr">
        <is>
          <t>Cartão de Crédito integrado Zig</t>
        </is>
      </c>
      <c r="E1385" s="27" t="n">
        <v>45661</v>
      </c>
      <c r="F1385" s="27" t="n">
        <v>45630</v>
      </c>
      <c r="G1385" t="n">
        <v>4717.37</v>
      </c>
    </row>
    <row r="1386">
      <c r="A1386" t="n">
        <v>13754</v>
      </c>
      <c r="B1386" t="n">
        <v>116</v>
      </c>
      <c r="C1386" t="inlineStr">
        <is>
          <t>Bar Léo - Centro</t>
        </is>
      </c>
      <c r="D1386" t="inlineStr">
        <is>
          <t>Saldo Inicial</t>
        </is>
      </c>
      <c r="E1386" s="27" t="n">
        <v>45661</v>
      </c>
      <c r="F1386" s="27" t="n">
        <v>45661</v>
      </c>
      <c r="G1386" t="n">
        <v>135.87</v>
      </c>
    </row>
    <row r="1387">
      <c r="A1387" t="n">
        <v>13758</v>
      </c>
      <c r="B1387" t="n">
        <v>116</v>
      </c>
      <c r="C1387" t="inlineStr">
        <is>
          <t>Bar Léo - Centro</t>
        </is>
      </c>
      <c r="D1387" t="inlineStr">
        <is>
          <t>Transações via Pix</t>
        </is>
      </c>
      <c r="E1387" s="27" t="n">
        <v>45661</v>
      </c>
      <c r="F1387" s="27" t="n">
        <v>45661</v>
      </c>
      <c r="G1387" t="n">
        <v>1868.72</v>
      </c>
    </row>
    <row r="1388">
      <c r="A1388" t="n">
        <v>13755</v>
      </c>
      <c r="B1388" t="n">
        <v>116</v>
      </c>
      <c r="C1388" t="inlineStr">
        <is>
          <t>Bar Léo - Centro</t>
        </is>
      </c>
      <c r="D1388" t="inlineStr">
        <is>
          <t>Cartão de Débito integrado Zig</t>
        </is>
      </c>
      <c r="E1388" s="27" t="n">
        <v>45661</v>
      </c>
      <c r="F1388" s="27" t="n">
        <v>45660</v>
      </c>
      <c r="G1388" t="n">
        <v>4994.35</v>
      </c>
    </row>
    <row r="1389">
      <c r="A1389" t="n">
        <v>13753</v>
      </c>
      <c r="B1389" t="n">
        <v>116</v>
      </c>
      <c r="C1389" t="inlineStr">
        <is>
          <t>Bar Léo - Centro</t>
        </is>
      </c>
      <c r="D1389" t="inlineStr">
        <is>
          <t>Transações via Pix</t>
        </is>
      </c>
      <c r="E1389" s="27" t="n">
        <v>45660</v>
      </c>
      <c r="F1389" s="27" t="n">
        <v>45660</v>
      </c>
      <c r="G1389" t="n">
        <v>135.87</v>
      </c>
    </row>
    <row r="1390">
      <c r="A1390" t="n">
        <v>13747</v>
      </c>
      <c r="B1390" t="n">
        <v>116</v>
      </c>
      <c r="C1390" t="inlineStr">
        <is>
          <t>Bar Léo - Centro</t>
        </is>
      </c>
      <c r="D1390" t="inlineStr">
        <is>
          <t>Saldo Inicial</t>
        </is>
      </c>
      <c r="E1390" s="27" t="n">
        <v>45660</v>
      </c>
      <c r="F1390" s="27" t="n">
        <v>45660</v>
      </c>
      <c r="G1390" t="n">
        <v>1140.14</v>
      </c>
    </row>
    <row r="1391">
      <c r="A1391" t="n">
        <v>13748</v>
      </c>
      <c r="B1391" t="n">
        <v>116</v>
      </c>
      <c r="C1391" t="inlineStr">
        <is>
          <t>Bar Léo - Centro</t>
        </is>
      </c>
      <c r="D1391" t="inlineStr">
        <is>
          <t>Cartão de Débito integrado Zig</t>
        </is>
      </c>
      <c r="E1391" s="27" t="n">
        <v>45660</v>
      </c>
      <c r="F1391" s="27" t="n">
        <v>45659</v>
      </c>
      <c r="G1391" t="n">
        <v>4322.69</v>
      </c>
    </row>
    <row r="1392">
      <c r="A1392" t="n">
        <v>13749</v>
      </c>
      <c r="B1392" t="n">
        <v>116</v>
      </c>
      <c r="C1392" t="inlineStr">
        <is>
          <t>Bar Léo - Centro</t>
        </is>
      </c>
      <c r="D1392" t="inlineStr">
        <is>
          <t>Taxa de sistema sobre receita de Bar</t>
        </is>
      </c>
      <c r="E1392" s="27" t="n">
        <v>45660</v>
      </c>
      <c r="F1392" s="27" t="n">
        <v>45659</v>
      </c>
      <c r="G1392" t="n">
        <v>-83.36</v>
      </c>
    </row>
    <row r="1393">
      <c r="A1393" t="n">
        <v>13750</v>
      </c>
      <c r="B1393" t="n">
        <v>116</v>
      </c>
      <c r="C1393" t="inlineStr">
        <is>
          <t>Bar Léo - Centro</t>
        </is>
      </c>
      <c r="D1393" t="inlineStr">
        <is>
          <t>Cartão de Crédito integrado Zig</t>
        </is>
      </c>
      <c r="E1393" s="27" t="n">
        <v>45660</v>
      </c>
      <c r="F1393" s="27" t="n">
        <v>45629</v>
      </c>
      <c r="G1393" t="n">
        <v>2710.07</v>
      </c>
    </row>
    <row r="1394">
      <c r="A1394" t="n">
        <v>13751</v>
      </c>
      <c r="B1394" t="n">
        <v>116</v>
      </c>
      <c r="C1394" t="inlineStr">
        <is>
          <t>Bar Léo - Centro</t>
        </is>
      </c>
      <c r="D1394" t="inlineStr">
        <is>
          <t>Ajuste - Cobrança de Taxa de Saque para Terceiros</t>
        </is>
      </c>
      <c r="E1394" s="27" t="n">
        <v>45660</v>
      </c>
      <c r="F1394" s="27" t="n">
        <v>45660</v>
      </c>
      <c r="G1394" t="n">
        <v>-10</v>
      </c>
    </row>
    <row r="1395">
      <c r="A1395" t="n">
        <v>13752</v>
      </c>
      <c r="B1395" t="n">
        <v>116</v>
      </c>
      <c r="C1395" t="inlineStr">
        <is>
          <t>Bar Léo - Centro</t>
        </is>
      </c>
      <c r="D1395" t="inlineStr">
        <is>
          <t>Saque</t>
        </is>
      </c>
      <c r="E1395" s="27" t="n">
        <v>45660</v>
      </c>
      <c r="F1395" s="27" t="n">
        <v>45660</v>
      </c>
      <c r="G1395" t="n">
        <v>-8079.54</v>
      </c>
    </row>
    <row r="1396">
      <c r="A1396" t="n">
        <v>13743</v>
      </c>
      <c r="B1396" t="n">
        <v>116</v>
      </c>
      <c r="C1396" t="inlineStr">
        <is>
          <t>Bar Léo - Centro</t>
        </is>
      </c>
      <c r="D1396" t="inlineStr">
        <is>
          <t>Cartão de Crédito integrado Zig</t>
        </is>
      </c>
      <c r="E1396" s="27" t="n">
        <v>45659</v>
      </c>
      <c r="F1396" s="27" t="n">
        <v>45628</v>
      </c>
      <c r="G1396" t="n">
        <v>5116.81</v>
      </c>
    </row>
    <row r="1397">
      <c r="A1397" t="n">
        <v>13742</v>
      </c>
      <c r="B1397" t="n">
        <v>116</v>
      </c>
      <c r="C1397" t="inlineStr">
        <is>
          <t>Bar Léo - Centro</t>
        </is>
      </c>
      <c r="D1397" t="inlineStr">
        <is>
          <t>Saldo Inicial</t>
        </is>
      </c>
      <c r="E1397" s="27" t="n">
        <v>45659</v>
      </c>
      <c r="F1397" s="27" t="n">
        <v>45659</v>
      </c>
      <c r="G1397" t="n">
        <v>12555.56</v>
      </c>
    </row>
    <row r="1398">
      <c r="A1398" t="n">
        <v>13744</v>
      </c>
      <c r="B1398" t="n">
        <v>116</v>
      </c>
      <c r="C1398" t="inlineStr">
        <is>
          <t>Bar Léo - Centro</t>
        </is>
      </c>
      <c r="D1398" t="inlineStr">
        <is>
          <t>Ajuste - Cobrança de Taxa de Saque para Terceiros</t>
        </is>
      </c>
      <c r="E1398" s="27" t="n">
        <v>45659</v>
      </c>
      <c r="F1398" s="27" t="n">
        <v>45659</v>
      </c>
      <c r="G1398" t="n">
        <v>-10</v>
      </c>
    </row>
    <row r="1399">
      <c r="A1399" t="n">
        <v>13745</v>
      </c>
      <c r="B1399" t="n">
        <v>116</v>
      </c>
      <c r="C1399" t="inlineStr">
        <is>
          <t>Bar Léo - Centro</t>
        </is>
      </c>
      <c r="D1399" t="inlineStr">
        <is>
          <t>Saque</t>
        </is>
      </c>
      <c r="E1399" s="27" t="n">
        <v>45659</v>
      </c>
      <c r="F1399" s="27" t="n">
        <v>45659</v>
      </c>
      <c r="G1399" t="n">
        <v>-17662.37</v>
      </c>
    </row>
    <row r="1400">
      <c r="A1400" t="n">
        <v>13746</v>
      </c>
      <c r="B1400" t="n">
        <v>116</v>
      </c>
      <c r="C1400" t="inlineStr">
        <is>
          <t>Bar Léo - Centro</t>
        </is>
      </c>
      <c r="D1400" t="inlineStr">
        <is>
          <t>Transações via Pix</t>
        </is>
      </c>
      <c r="E1400" s="27" t="n">
        <v>45659</v>
      </c>
      <c r="F1400" s="27" t="n">
        <v>45659</v>
      </c>
      <c r="G1400" t="n">
        <v>1140.14</v>
      </c>
    </row>
    <row r="1401">
      <c r="A1401" t="n">
        <v>13740</v>
      </c>
      <c r="B1401" t="n">
        <v>116</v>
      </c>
      <c r="C1401" t="inlineStr">
        <is>
          <t>Bar Léo - Centro</t>
        </is>
      </c>
      <c r="D1401" t="inlineStr">
        <is>
          <t>Cobrança geral - Z0101 - Ref.:2 Pdv's R$20 cada</t>
        </is>
      </c>
      <c r="E1401" s="27" t="n">
        <v>45658</v>
      </c>
      <c r="F1401" s="27" t="n">
        <v>45658</v>
      </c>
      <c r="G1401" t="n">
        <v>-40</v>
      </c>
    </row>
    <row r="1402">
      <c r="A1402" t="n">
        <v>13739</v>
      </c>
      <c r="B1402" t="n">
        <v>116</v>
      </c>
      <c r="C1402" t="inlineStr">
        <is>
          <t>Bar Léo - Centro</t>
        </is>
      </c>
      <c r="D1402" t="inlineStr">
        <is>
          <t>Saldo Inicial</t>
        </is>
      </c>
      <c r="E1402" s="27" t="n">
        <v>45658</v>
      </c>
      <c r="F1402" s="27" t="n">
        <v>45658</v>
      </c>
      <c r="G1402" t="n">
        <v>12755.56</v>
      </c>
    </row>
    <row r="1403">
      <c r="A1403" t="n">
        <v>13741</v>
      </c>
      <c r="B1403" t="n">
        <v>116</v>
      </c>
      <c r="C1403" t="inlineStr">
        <is>
          <t>Bar Léo - Centro</t>
        </is>
      </c>
      <c r="D1403" t="inlineStr">
        <is>
          <t>Cobrança geral - Z0101 - Ref.:8 Smartpos R$20 cada</t>
        </is>
      </c>
      <c r="E1403" s="27" t="n">
        <v>45658</v>
      </c>
      <c r="F1403" s="27" t="n">
        <v>45658</v>
      </c>
      <c r="G1403" t="n">
        <v>-160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9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Data_Venda</t>
        </is>
      </c>
      <c r="D1" t="inlineStr">
        <is>
          <t>Valor</t>
        </is>
      </c>
      <c r="E1" t="inlineStr">
        <is>
          <t>Tipo_Pagamento</t>
        </is>
      </c>
    </row>
    <row r="2">
      <c r="A2" t="n">
        <v>116</v>
      </c>
      <c r="B2" t="inlineStr">
        <is>
          <t>Bar Léo - Centro</t>
        </is>
      </c>
      <c r="C2" s="27" t="n">
        <v>45908</v>
      </c>
      <c r="D2" t="n">
        <v>0</v>
      </c>
      <c r="E2" t="inlineStr">
        <is>
          <t>VOUCHER</t>
        </is>
      </c>
    </row>
    <row r="3">
      <c r="A3" t="n">
        <v>116</v>
      </c>
      <c r="B3" t="inlineStr">
        <is>
          <t>Bar Léo - Centro</t>
        </is>
      </c>
      <c r="C3" s="27" t="n">
        <v>45908</v>
      </c>
      <c r="D3" t="n">
        <v>0</v>
      </c>
      <c r="E3" t="inlineStr">
        <is>
          <t>MBWAY</t>
        </is>
      </c>
    </row>
    <row r="4">
      <c r="A4" t="n">
        <v>116</v>
      </c>
      <c r="B4" t="inlineStr">
        <is>
          <t>Bar Léo - Centro</t>
        </is>
      </c>
      <c r="C4" s="27" t="n">
        <v>45908</v>
      </c>
      <c r="D4" t="n">
        <v>0</v>
      </c>
      <c r="E4" t="inlineStr">
        <is>
          <t>VOUCHER INTEGRADO</t>
        </is>
      </c>
    </row>
    <row r="5">
      <c r="A5" t="n">
        <v>116</v>
      </c>
      <c r="B5" t="inlineStr">
        <is>
          <t>Bar Léo - Centro</t>
        </is>
      </c>
      <c r="C5" s="27" t="n">
        <v>45908</v>
      </c>
      <c r="D5" t="n">
        <v>0</v>
      </c>
      <c r="E5" t="inlineStr">
        <is>
          <t>RECARGAS DEVOLVIDAS</t>
        </is>
      </c>
    </row>
    <row r="6">
      <c r="A6" t="n">
        <v>116</v>
      </c>
      <c r="B6" t="inlineStr">
        <is>
          <t>Bar Léo - Centro</t>
        </is>
      </c>
      <c r="C6" s="27" t="n">
        <v>45908</v>
      </c>
      <c r="D6" t="n">
        <v>0</v>
      </c>
      <c r="E6" t="inlineStr">
        <is>
          <t>NOTAS MANUAIS + SERVIÇO</t>
        </is>
      </c>
    </row>
    <row r="7">
      <c r="A7" t="n">
        <v>116</v>
      </c>
      <c r="B7" t="inlineStr">
        <is>
          <t>Bar Léo - Centro</t>
        </is>
      </c>
      <c r="C7" s="27" t="n">
        <v>45908</v>
      </c>
      <c r="D7" t="n">
        <v>0</v>
      </c>
      <c r="E7" t="inlineStr">
        <is>
          <t>AME</t>
        </is>
      </c>
    </row>
    <row r="8">
      <c r="A8" t="n">
        <v>116</v>
      </c>
      <c r="B8" t="inlineStr">
        <is>
          <t>Bar Léo - Centro</t>
        </is>
      </c>
      <c r="C8" s="27" t="n">
        <v>45908</v>
      </c>
      <c r="D8" t="n">
        <v>0</v>
      </c>
      <c r="E8" t="inlineStr">
        <is>
          <t>OUTROS</t>
        </is>
      </c>
    </row>
    <row r="9">
      <c r="A9" t="n">
        <v>116</v>
      </c>
      <c r="B9" t="inlineStr">
        <is>
          <t>Bar Léo - Centro</t>
        </is>
      </c>
      <c r="C9" s="27" t="n">
        <v>45908</v>
      </c>
      <c r="D9" t="n">
        <v>0</v>
      </c>
      <c r="E9" t="inlineStr">
        <is>
          <t>ANTECIPADO</t>
        </is>
      </c>
    </row>
    <row r="10">
      <c r="A10" t="n">
        <v>116</v>
      </c>
      <c r="B10" t="inlineStr">
        <is>
          <t>Bar Léo - Centro</t>
        </is>
      </c>
      <c r="C10" s="27" t="n">
        <v>45908</v>
      </c>
      <c r="D10" t="n">
        <v>0</v>
      </c>
      <c r="E10" t="inlineStr">
        <is>
          <t>BÔNUS</t>
        </is>
      </c>
    </row>
    <row r="11">
      <c r="A11" t="n">
        <v>116</v>
      </c>
      <c r="B11" t="inlineStr">
        <is>
          <t>Bar Léo - Centro</t>
        </is>
      </c>
      <c r="C11" s="27" t="n">
        <v>45908</v>
      </c>
      <c r="D11" t="n">
        <v>3130.15</v>
      </c>
      <c r="E11" t="inlineStr">
        <is>
          <t>DÉBITO</t>
        </is>
      </c>
    </row>
    <row r="12">
      <c r="A12" t="n">
        <v>116</v>
      </c>
      <c r="B12" t="inlineStr">
        <is>
          <t>Bar Léo - Centro</t>
        </is>
      </c>
      <c r="C12" s="27" t="n">
        <v>45908</v>
      </c>
      <c r="D12" t="n">
        <v>0</v>
      </c>
      <c r="E12" t="inlineStr">
        <is>
          <t>ANTECIPADO</t>
        </is>
      </c>
    </row>
    <row r="13">
      <c r="A13" t="n">
        <v>116</v>
      </c>
      <c r="B13" t="inlineStr">
        <is>
          <t>Bar Léo - Centro</t>
        </is>
      </c>
      <c r="C13" s="27" t="n">
        <v>45908</v>
      </c>
      <c r="D13" t="n">
        <v>0</v>
      </c>
      <c r="E13" t="inlineStr">
        <is>
          <t>UBER</t>
        </is>
      </c>
    </row>
    <row r="14">
      <c r="A14" t="n">
        <v>116</v>
      </c>
      <c r="B14" t="inlineStr">
        <is>
          <t>Bar Léo - Centro</t>
        </is>
      </c>
      <c r="C14" s="27" t="n">
        <v>45908</v>
      </c>
      <c r="D14" t="n">
        <v>0</v>
      </c>
      <c r="E14" t="inlineStr">
        <is>
          <t>RAPPI</t>
        </is>
      </c>
    </row>
    <row r="15">
      <c r="A15" t="n">
        <v>116</v>
      </c>
      <c r="B15" t="inlineStr">
        <is>
          <t>Bar Léo - Centro</t>
        </is>
      </c>
      <c r="C15" s="27" t="n">
        <v>45908</v>
      </c>
      <c r="D15" t="n">
        <v>978.5</v>
      </c>
      <c r="E15" t="inlineStr">
        <is>
          <t>PIX</t>
        </is>
      </c>
    </row>
    <row r="16">
      <c r="A16" t="n">
        <v>116</v>
      </c>
      <c r="B16" t="inlineStr">
        <is>
          <t>Bar Léo - Centro</t>
        </is>
      </c>
      <c r="C16" s="27" t="n">
        <v>45908</v>
      </c>
      <c r="D16" t="n">
        <v>0</v>
      </c>
      <c r="E16" t="inlineStr">
        <is>
          <t>IFOOD</t>
        </is>
      </c>
    </row>
    <row r="17">
      <c r="A17" t="n">
        <v>116</v>
      </c>
      <c r="B17" t="inlineStr">
        <is>
          <t>Bar Léo - Centro</t>
        </is>
      </c>
      <c r="C17" s="27" t="n">
        <v>45908</v>
      </c>
      <c r="D17" t="n">
        <v>0</v>
      </c>
      <c r="E17" t="inlineStr">
        <is>
          <t>DELIVERY ONLINE</t>
        </is>
      </c>
    </row>
    <row r="18">
      <c r="A18" t="n">
        <v>116</v>
      </c>
      <c r="B18" t="inlineStr">
        <is>
          <t>Bar Léo - Centro</t>
        </is>
      </c>
      <c r="C18" s="27" t="n">
        <v>45908</v>
      </c>
      <c r="D18" t="n">
        <v>0</v>
      </c>
      <c r="E18" t="inlineStr">
        <is>
          <t>APP</t>
        </is>
      </c>
    </row>
    <row r="19">
      <c r="A19" t="n">
        <v>116</v>
      </c>
      <c r="B19" t="inlineStr">
        <is>
          <t>Bar Léo - Centro</t>
        </is>
      </c>
      <c r="C19" s="27" t="n">
        <v>45908</v>
      </c>
      <c r="D19" t="n">
        <v>338.03</v>
      </c>
      <c r="E19" t="inlineStr">
        <is>
          <t>DINHEIRO</t>
        </is>
      </c>
    </row>
    <row r="20">
      <c r="A20" t="n">
        <v>116</v>
      </c>
      <c r="B20" t="inlineStr">
        <is>
          <t>Bar Léo - Centro</t>
        </is>
      </c>
      <c r="C20" s="27" t="n">
        <v>45908</v>
      </c>
      <c r="D20" t="n">
        <v>6003.28</v>
      </c>
      <c r="E20" t="inlineStr">
        <is>
          <t>CRÉDITO</t>
        </is>
      </c>
    </row>
    <row r="21">
      <c r="A21" t="n">
        <v>116</v>
      </c>
      <c r="B21" t="inlineStr">
        <is>
          <t>Bar Léo - Centro</t>
        </is>
      </c>
      <c r="C21" s="27" t="n">
        <v>45905</v>
      </c>
      <c r="D21" t="n">
        <v>956.4</v>
      </c>
      <c r="E21" t="inlineStr">
        <is>
          <t>DINHEIRO</t>
        </is>
      </c>
    </row>
    <row r="22">
      <c r="A22" t="n">
        <v>116</v>
      </c>
      <c r="B22" t="inlineStr">
        <is>
          <t>Bar Léo - Centro</t>
        </is>
      </c>
      <c r="C22" s="27" t="n">
        <v>45905</v>
      </c>
      <c r="D22" t="n">
        <v>7640.34</v>
      </c>
      <c r="E22" t="inlineStr">
        <is>
          <t>CRÉDITO</t>
        </is>
      </c>
    </row>
    <row r="23">
      <c r="A23" t="n">
        <v>116</v>
      </c>
      <c r="B23" t="inlineStr">
        <is>
          <t>Bar Léo - Centro</t>
        </is>
      </c>
      <c r="C23" s="27" t="n">
        <v>45905</v>
      </c>
      <c r="D23" t="n">
        <v>5858.3</v>
      </c>
      <c r="E23" t="inlineStr">
        <is>
          <t>DÉBITO</t>
        </is>
      </c>
    </row>
    <row r="24">
      <c r="A24" t="n">
        <v>116</v>
      </c>
      <c r="B24" t="inlineStr">
        <is>
          <t>Bar Léo - Centro</t>
        </is>
      </c>
      <c r="C24" s="27" t="n">
        <v>45905</v>
      </c>
      <c r="D24" t="n">
        <v>0</v>
      </c>
      <c r="E24" t="inlineStr">
        <is>
          <t>MBWAY</t>
        </is>
      </c>
    </row>
    <row r="25">
      <c r="A25" t="n">
        <v>116</v>
      </c>
      <c r="B25" t="inlineStr">
        <is>
          <t>Bar Léo - Centro</t>
        </is>
      </c>
      <c r="C25" s="27" t="n">
        <v>45905</v>
      </c>
      <c r="D25" t="n">
        <v>0</v>
      </c>
      <c r="E25" t="inlineStr">
        <is>
          <t>VOUCHER INTEGRADO</t>
        </is>
      </c>
    </row>
    <row r="26">
      <c r="A26" t="n">
        <v>116</v>
      </c>
      <c r="B26" t="inlineStr">
        <is>
          <t>Bar Léo - Centro</t>
        </is>
      </c>
      <c r="C26" s="27" t="n">
        <v>45905</v>
      </c>
      <c r="D26" t="n">
        <v>0</v>
      </c>
      <c r="E26" t="inlineStr">
        <is>
          <t>RECARGAS DEVOLVIDAS</t>
        </is>
      </c>
    </row>
    <row r="27">
      <c r="A27" t="n">
        <v>116</v>
      </c>
      <c r="B27" t="inlineStr">
        <is>
          <t>Bar Léo - Centro</t>
        </is>
      </c>
      <c r="C27" s="27" t="n">
        <v>45905</v>
      </c>
      <c r="D27" t="n">
        <v>0</v>
      </c>
      <c r="E27" t="inlineStr">
        <is>
          <t>NOTAS MANUAIS + SERVIÇO</t>
        </is>
      </c>
    </row>
    <row r="28">
      <c r="A28" t="n">
        <v>116</v>
      </c>
      <c r="B28" t="inlineStr">
        <is>
          <t>Bar Léo - Centro</t>
        </is>
      </c>
      <c r="C28" s="27" t="n">
        <v>45905</v>
      </c>
      <c r="D28" t="n">
        <v>0</v>
      </c>
      <c r="E28" t="inlineStr">
        <is>
          <t>AME</t>
        </is>
      </c>
    </row>
    <row r="29">
      <c r="A29" t="n">
        <v>116</v>
      </c>
      <c r="B29" t="inlineStr">
        <is>
          <t>Bar Léo - Centro</t>
        </is>
      </c>
      <c r="C29" s="27" t="n">
        <v>45905</v>
      </c>
      <c r="D29" t="n">
        <v>0</v>
      </c>
      <c r="E29" t="inlineStr">
        <is>
          <t>OUTROS</t>
        </is>
      </c>
    </row>
    <row r="30">
      <c r="A30" t="n">
        <v>116</v>
      </c>
      <c r="B30" t="inlineStr">
        <is>
          <t>Bar Léo - Centro</t>
        </is>
      </c>
      <c r="C30" s="27" t="n">
        <v>45905</v>
      </c>
      <c r="D30" t="n">
        <v>0</v>
      </c>
      <c r="E30" t="inlineStr">
        <is>
          <t>ANTECIPADO</t>
        </is>
      </c>
    </row>
    <row r="31">
      <c r="A31" t="n">
        <v>116</v>
      </c>
      <c r="B31" t="inlineStr">
        <is>
          <t>Bar Léo - Centro</t>
        </is>
      </c>
      <c r="C31" s="27" t="n">
        <v>45905</v>
      </c>
      <c r="D31" t="n">
        <v>0</v>
      </c>
      <c r="E31" t="inlineStr">
        <is>
          <t>BÔNUS</t>
        </is>
      </c>
    </row>
    <row r="32">
      <c r="A32" t="n">
        <v>116</v>
      </c>
      <c r="B32" t="inlineStr">
        <is>
          <t>Bar Léo - Centro</t>
        </is>
      </c>
      <c r="C32" s="27" t="n">
        <v>45905</v>
      </c>
      <c r="D32" t="n">
        <v>1206.43</v>
      </c>
      <c r="E32" t="inlineStr">
        <is>
          <t>VOUCHER</t>
        </is>
      </c>
    </row>
    <row r="33">
      <c r="A33" t="n">
        <v>116</v>
      </c>
      <c r="B33" t="inlineStr">
        <is>
          <t>Bar Léo - Centro</t>
        </is>
      </c>
      <c r="C33" s="27" t="n">
        <v>45905</v>
      </c>
      <c r="D33" t="n">
        <v>0</v>
      </c>
      <c r="E33" t="inlineStr">
        <is>
          <t>ANTECIPADO</t>
        </is>
      </c>
    </row>
    <row r="34">
      <c r="A34" t="n">
        <v>116</v>
      </c>
      <c r="B34" t="inlineStr">
        <is>
          <t>Bar Léo - Centro</t>
        </is>
      </c>
      <c r="C34" s="27" t="n">
        <v>45905</v>
      </c>
      <c r="D34" t="n">
        <v>0</v>
      </c>
      <c r="E34" t="inlineStr">
        <is>
          <t>UBER</t>
        </is>
      </c>
    </row>
    <row r="35">
      <c r="A35" t="n">
        <v>116</v>
      </c>
      <c r="B35" t="inlineStr">
        <is>
          <t>Bar Léo - Centro</t>
        </is>
      </c>
      <c r="C35" s="27" t="n">
        <v>45905</v>
      </c>
      <c r="D35" t="n">
        <v>0</v>
      </c>
      <c r="E35" t="inlineStr">
        <is>
          <t>RAPPI</t>
        </is>
      </c>
    </row>
    <row r="36">
      <c r="A36" t="n">
        <v>116</v>
      </c>
      <c r="B36" t="inlineStr">
        <is>
          <t>Bar Léo - Centro</t>
        </is>
      </c>
      <c r="C36" s="27" t="n">
        <v>45905</v>
      </c>
      <c r="D36" t="n">
        <v>1721.12</v>
      </c>
      <c r="E36" t="inlineStr">
        <is>
          <t>PIX</t>
        </is>
      </c>
    </row>
    <row r="37">
      <c r="A37" t="n">
        <v>116</v>
      </c>
      <c r="B37" t="inlineStr">
        <is>
          <t>Bar Léo - Centro</t>
        </is>
      </c>
      <c r="C37" s="27" t="n">
        <v>45905</v>
      </c>
      <c r="D37" t="n">
        <v>0</v>
      </c>
      <c r="E37" t="inlineStr">
        <is>
          <t>IFOOD</t>
        </is>
      </c>
    </row>
    <row r="38">
      <c r="A38" t="n">
        <v>116</v>
      </c>
      <c r="B38" t="inlineStr">
        <is>
          <t>Bar Léo - Centro</t>
        </is>
      </c>
      <c r="C38" s="27" t="n">
        <v>45905</v>
      </c>
      <c r="D38" t="n">
        <v>0</v>
      </c>
      <c r="E38" t="inlineStr">
        <is>
          <t>DELIVERY ONLINE</t>
        </is>
      </c>
    </row>
    <row r="39">
      <c r="A39" t="n">
        <v>116</v>
      </c>
      <c r="B39" t="inlineStr">
        <is>
          <t>Bar Léo - Centro</t>
        </is>
      </c>
      <c r="C39" s="27" t="n">
        <v>45905</v>
      </c>
      <c r="D39" t="n">
        <v>0</v>
      </c>
      <c r="E39" t="inlineStr">
        <is>
          <t>APP</t>
        </is>
      </c>
    </row>
    <row r="40">
      <c r="A40" t="n">
        <v>116</v>
      </c>
      <c r="B40" t="inlineStr">
        <is>
          <t>Bar Léo - Centro</t>
        </is>
      </c>
      <c r="C40" s="27" t="n">
        <v>45904</v>
      </c>
      <c r="D40" t="n">
        <v>0</v>
      </c>
      <c r="E40" t="inlineStr">
        <is>
          <t>NOTAS MANUAIS + SERVIÇO</t>
        </is>
      </c>
    </row>
    <row r="41">
      <c r="A41" t="n">
        <v>116</v>
      </c>
      <c r="B41" t="inlineStr">
        <is>
          <t>Bar Léo - Centro</t>
        </is>
      </c>
      <c r="C41" s="27" t="n">
        <v>45904</v>
      </c>
      <c r="D41" t="n">
        <v>0</v>
      </c>
      <c r="E41" t="inlineStr">
        <is>
          <t>VOUCHER INTEGRADO</t>
        </is>
      </c>
    </row>
    <row r="42">
      <c r="A42" t="n">
        <v>116</v>
      </c>
      <c r="B42" t="inlineStr">
        <is>
          <t>Bar Léo - Centro</t>
        </is>
      </c>
      <c r="C42" s="27" t="n">
        <v>45904</v>
      </c>
      <c r="D42" t="n">
        <v>0</v>
      </c>
      <c r="E42" t="inlineStr">
        <is>
          <t>RECARGAS DEVOLVIDAS</t>
        </is>
      </c>
    </row>
    <row r="43">
      <c r="A43" t="n">
        <v>116</v>
      </c>
      <c r="B43" t="inlineStr">
        <is>
          <t>Bar Léo - Centro</t>
        </is>
      </c>
      <c r="C43" s="27" t="n">
        <v>45904</v>
      </c>
      <c r="D43" t="n">
        <v>0</v>
      </c>
      <c r="E43" t="inlineStr">
        <is>
          <t>AME</t>
        </is>
      </c>
    </row>
    <row r="44">
      <c r="A44" t="n">
        <v>116</v>
      </c>
      <c r="B44" t="inlineStr">
        <is>
          <t>Bar Léo - Centro</t>
        </is>
      </c>
      <c r="C44" s="27" t="n">
        <v>45904</v>
      </c>
      <c r="D44" t="n">
        <v>0</v>
      </c>
      <c r="E44" t="inlineStr">
        <is>
          <t>OUTROS</t>
        </is>
      </c>
    </row>
    <row r="45">
      <c r="A45" t="n">
        <v>116</v>
      </c>
      <c r="B45" t="inlineStr">
        <is>
          <t>Bar Léo - Centro</t>
        </is>
      </c>
      <c r="C45" s="27" t="n">
        <v>45904</v>
      </c>
      <c r="D45" t="n">
        <v>0</v>
      </c>
      <c r="E45" t="inlineStr">
        <is>
          <t>ANTECIPADO</t>
        </is>
      </c>
    </row>
    <row r="46">
      <c r="A46" t="n">
        <v>116</v>
      </c>
      <c r="B46" t="inlineStr">
        <is>
          <t>Bar Léo - Centro</t>
        </is>
      </c>
      <c r="C46" s="27" t="n">
        <v>45904</v>
      </c>
      <c r="D46" t="n">
        <v>0</v>
      </c>
      <c r="E46" t="inlineStr">
        <is>
          <t>BÔNUS</t>
        </is>
      </c>
    </row>
    <row r="47">
      <c r="A47" t="n">
        <v>116</v>
      </c>
      <c r="B47" t="inlineStr">
        <is>
          <t>Bar Léo - Centro</t>
        </is>
      </c>
      <c r="C47" s="27" t="n">
        <v>45904</v>
      </c>
      <c r="D47" t="n">
        <v>3308.94</v>
      </c>
      <c r="E47" t="inlineStr">
        <is>
          <t>DÉBITO</t>
        </is>
      </c>
    </row>
    <row r="48">
      <c r="A48" t="n">
        <v>116</v>
      </c>
      <c r="B48" t="inlineStr">
        <is>
          <t>Bar Léo - Centro</t>
        </is>
      </c>
      <c r="C48" s="27" t="n">
        <v>45904</v>
      </c>
      <c r="D48" t="n">
        <v>855.52</v>
      </c>
      <c r="E48" t="inlineStr">
        <is>
          <t>VOUCHER</t>
        </is>
      </c>
    </row>
    <row r="49">
      <c r="A49" t="n">
        <v>116</v>
      </c>
      <c r="B49" t="inlineStr">
        <is>
          <t>Bar Léo - Centro</t>
        </is>
      </c>
      <c r="C49" s="27" t="n">
        <v>45904</v>
      </c>
      <c r="D49" t="n">
        <v>0</v>
      </c>
      <c r="E49" t="inlineStr">
        <is>
          <t>ANTECIPADO</t>
        </is>
      </c>
    </row>
    <row r="50">
      <c r="A50" t="n">
        <v>116</v>
      </c>
      <c r="B50" t="inlineStr">
        <is>
          <t>Bar Léo - Centro</t>
        </is>
      </c>
      <c r="C50" s="27" t="n">
        <v>45904</v>
      </c>
      <c r="D50" t="n">
        <v>0</v>
      </c>
      <c r="E50" t="inlineStr">
        <is>
          <t>UBER</t>
        </is>
      </c>
    </row>
    <row r="51">
      <c r="A51" t="n">
        <v>116</v>
      </c>
      <c r="B51" t="inlineStr">
        <is>
          <t>Bar Léo - Centro</t>
        </is>
      </c>
      <c r="C51" s="27" t="n">
        <v>45904</v>
      </c>
      <c r="D51" t="n">
        <v>0</v>
      </c>
      <c r="E51" t="inlineStr">
        <is>
          <t>RAPPI</t>
        </is>
      </c>
    </row>
    <row r="52">
      <c r="A52" t="n">
        <v>116</v>
      </c>
      <c r="B52" t="inlineStr">
        <is>
          <t>Bar Léo - Centro</t>
        </is>
      </c>
      <c r="C52" s="27" t="n">
        <v>45904</v>
      </c>
      <c r="D52" t="n">
        <v>1007.45</v>
      </c>
      <c r="E52" t="inlineStr">
        <is>
          <t>PIX</t>
        </is>
      </c>
    </row>
    <row r="53">
      <c r="A53" t="n">
        <v>116</v>
      </c>
      <c r="B53" t="inlineStr">
        <is>
          <t>Bar Léo - Centro</t>
        </is>
      </c>
      <c r="C53" s="27" t="n">
        <v>45904</v>
      </c>
      <c r="D53" t="n">
        <v>0</v>
      </c>
      <c r="E53" t="inlineStr">
        <is>
          <t>IFOOD</t>
        </is>
      </c>
    </row>
    <row r="54">
      <c r="A54" t="n">
        <v>116</v>
      </c>
      <c r="B54" t="inlineStr">
        <is>
          <t>Bar Léo - Centro</t>
        </is>
      </c>
      <c r="C54" s="27" t="n">
        <v>45904</v>
      </c>
      <c r="D54" t="n">
        <v>0</v>
      </c>
      <c r="E54" t="inlineStr">
        <is>
          <t>DELIVERY ONLINE</t>
        </is>
      </c>
    </row>
    <row r="55">
      <c r="A55" t="n">
        <v>116</v>
      </c>
      <c r="B55" t="inlineStr">
        <is>
          <t>Bar Léo - Centro</t>
        </is>
      </c>
      <c r="C55" s="27" t="n">
        <v>45904</v>
      </c>
      <c r="D55" t="n">
        <v>0</v>
      </c>
      <c r="E55" t="inlineStr">
        <is>
          <t>APP</t>
        </is>
      </c>
    </row>
    <row r="56">
      <c r="A56" t="n">
        <v>116</v>
      </c>
      <c r="B56" t="inlineStr">
        <is>
          <t>Bar Léo - Centro</t>
        </is>
      </c>
      <c r="C56" s="27" t="n">
        <v>45904</v>
      </c>
      <c r="D56" t="n">
        <v>164</v>
      </c>
      <c r="E56" t="inlineStr">
        <is>
          <t>DINHEIRO</t>
        </is>
      </c>
    </row>
    <row r="57">
      <c r="A57" t="n">
        <v>116</v>
      </c>
      <c r="B57" t="inlineStr">
        <is>
          <t>Bar Léo - Centro</t>
        </is>
      </c>
      <c r="C57" s="27" t="n">
        <v>45904</v>
      </c>
      <c r="D57" t="n">
        <v>7325.12</v>
      </c>
      <c r="E57" t="inlineStr">
        <is>
          <t>CRÉDITO</t>
        </is>
      </c>
    </row>
    <row r="58">
      <c r="A58" t="n">
        <v>116</v>
      </c>
      <c r="B58" t="inlineStr">
        <is>
          <t>Bar Léo - Centro</t>
        </is>
      </c>
      <c r="C58" s="27" t="n">
        <v>45904</v>
      </c>
      <c r="D58" t="n">
        <v>0</v>
      </c>
      <c r="E58" t="inlineStr">
        <is>
          <t>MBWAY</t>
        </is>
      </c>
    </row>
    <row r="59">
      <c r="A59" t="n">
        <v>116</v>
      </c>
      <c r="B59" t="inlineStr">
        <is>
          <t>Bar Léo - Centro</t>
        </is>
      </c>
      <c r="C59" s="27" t="n">
        <v>45903</v>
      </c>
      <c r="D59" t="n">
        <v>0</v>
      </c>
      <c r="E59" t="inlineStr">
        <is>
          <t>IFOOD</t>
        </is>
      </c>
    </row>
    <row r="60">
      <c r="A60" t="n">
        <v>116</v>
      </c>
      <c r="B60" t="inlineStr">
        <is>
          <t>Bar Léo - Centro</t>
        </is>
      </c>
      <c r="C60" s="27" t="n">
        <v>45903</v>
      </c>
      <c r="D60" t="n">
        <v>1119.25</v>
      </c>
      <c r="E60" t="inlineStr">
        <is>
          <t>DINHEIRO</t>
        </is>
      </c>
    </row>
    <row r="61">
      <c r="A61" t="n">
        <v>116</v>
      </c>
      <c r="B61" t="inlineStr">
        <is>
          <t>Bar Léo - Centro</t>
        </is>
      </c>
      <c r="C61" s="27" t="n">
        <v>45903</v>
      </c>
      <c r="D61" t="n">
        <v>719.65</v>
      </c>
      <c r="E61" t="inlineStr">
        <is>
          <t>PIX</t>
        </is>
      </c>
    </row>
    <row r="62">
      <c r="A62" t="n">
        <v>116</v>
      </c>
      <c r="B62" t="inlineStr">
        <is>
          <t>Bar Léo - Centro</t>
        </is>
      </c>
      <c r="C62" s="27" t="n">
        <v>45903</v>
      </c>
      <c r="D62" t="n">
        <v>0</v>
      </c>
      <c r="E62" t="inlineStr">
        <is>
          <t>RAPPI</t>
        </is>
      </c>
    </row>
    <row r="63">
      <c r="A63" t="n">
        <v>116</v>
      </c>
      <c r="B63" t="inlineStr">
        <is>
          <t>Bar Léo - Centro</t>
        </is>
      </c>
      <c r="C63" s="27" t="n">
        <v>45903</v>
      </c>
      <c r="D63" t="n">
        <v>0</v>
      </c>
      <c r="E63" t="inlineStr">
        <is>
          <t>UBER</t>
        </is>
      </c>
    </row>
    <row r="64">
      <c r="A64" t="n">
        <v>116</v>
      </c>
      <c r="B64" t="inlineStr">
        <is>
          <t>Bar Léo - Centro</t>
        </is>
      </c>
      <c r="C64" s="27" t="n">
        <v>45903</v>
      </c>
      <c r="D64" t="n">
        <v>0</v>
      </c>
      <c r="E64" t="inlineStr">
        <is>
          <t>ANTECIPADO</t>
        </is>
      </c>
    </row>
    <row r="65">
      <c r="A65" t="n">
        <v>116</v>
      </c>
      <c r="B65" t="inlineStr">
        <is>
          <t>Bar Léo - Centro</t>
        </is>
      </c>
      <c r="C65" s="27" t="n">
        <v>45903</v>
      </c>
      <c r="D65" t="n">
        <v>960.05</v>
      </c>
      <c r="E65" t="inlineStr">
        <is>
          <t>VOUCHER</t>
        </is>
      </c>
    </row>
    <row r="66">
      <c r="A66" t="n">
        <v>116</v>
      </c>
      <c r="B66" t="inlineStr">
        <is>
          <t>Bar Léo - Centro</t>
        </is>
      </c>
      <c r="C66" s="27" t="n">
        <v>45903</v>
      </c>
      <c r="D66" t="n">
        <v>4341.06</v>
      </c>
      <c r="E66" t="inlineStr">
        <is>
          <t>DÉBITO</t>
        </is>
      </c>
    </row>
    <row r="67">
      <c r="A67" t="n">
        <v>116</v>
      </c>
      <c r="B67" t="inlineStr">
        <is>
          <t>Bar Léo - Centro</t>
        </is>
      </c>
      <c r="C67" s="27" t="n">
        <v>45903</v>
      </c>
      <c r="D67" t="n">
        <v>0</v>
      </c>
      <c r="E67" t="inlineStr">
        <is>
          <t>BÔNUS</t>
        </is>
      </c>
    </row>
    <row r="68">
      <c r="A68" t="n">
        <v>116</v>
      </c>
      <c r="B68" t="inlineStr">
        <is>
          <t>Bar Léo - Centro</t>
        </is>
      </c>
      <c r="C68" s="27" t="n">
        <v>45903</v>
      </c>
      <c r="D68" t="n">
        <v>0</v>
      </c>
      <c r="E68" t="inlineStr">
        <is>
          <t>ANTECIPADO</t>
        </is>
      </c>
    </row>
    <row r="69">
      <c r="A69" t="n">
        <v>116</v>
      </c>
      <c r="B69" t="inlineStr">
        <is>
          <t>Bar Léo - Centro</t>
        </is>
      </c>
      <c r="C69" s="27" t="n">
        <v>45903</v>
      </c>
      <c r="D69" t="n">
        <v>0</v>
      </c>
      <c r="E69" t="inlineStr">
        <is>
          <t>OUTROS</t>
        </is>
      </c>
    </row>
    <row r="70">
      <c r="A70" t="n">
        <v>116</v>
      </c>
      <c r="B70" t="inlineStr">
        <is>
          <t>Bar Léo - Centro</t>
        </is>
      </c>
      <c r="C70" s="27" t="n">
        <v>45903</v>
      </c>
      <c r="D70" t="n">
        <v>0</v>
      </c>
      <c r="E70" t="inlineStr">
        <is>
          <t>AME</t>
        </is>
      </c>
    </row>
    <row r="71">
      <c r="A71" t="n">
        <v>116</v>
      </c>
      <c r="B71" t="inlineStr">
        <is>
          <t>Bar Léo - Centro</t>
        </is>
      </c>
      <c r="C71" s="27" t="n">
        <v>45903</v>
      </c>
      <c r="D71" t="n">
        <v>0</v>
      </c>
      <c r="E71" t="inlineStr">
        <is>
          <t>NOTAS MANUAIS + SERVIÇO</t>
        </is>
      </c>
    </row>
    <row r="72">
      <c r="A72" t="n">
        <v>116</v>
      </c>
      <c r="B72" t="inlineStr">
        <is>
          <t>Bar Léo - Centro</t>
        </is>
      </c>
      <c r="C72" s="27" t="n">
        <v>45903</v>
      </c>
      <c r="D72" t="n">
        <v>0</v>
      </c>
      <c r="E72" t="inlineStr">
        <is>
          <t>RECARGAS DEVOLVIDAS</t>
        </is>
      </c>
    </row>
    <row r="73">
      <c r="A73" t="n">
        <v>116</v>
      </c>
      <c r="B73" t="inlineStr">
        <is>
          <t>Bar Léo - Centro</t>
        </is>
      </c>
      <c r="C73" s="27" t="n">
        <v>45903</v>
      </c>
      <c r="D73" t="n">
        <v>0</v>
      </c>
      <c r="E73" t="inlineStr">
        <is>
          <t>VOUCHER INTEGRADO</t>
        </is>
      </c>
    </row>
    <row r="74">
      <c r="A74" t="n">
        <v>116</v>
      </c>
      <c r="B74" t="inlineStr">
        <is>
          <t>Bar Léo - Centro</t>
        </is>
      </c>
      <c r="C74" s="27" t="n">
        <v>45903</v>
      </c>
      <c r="D74" t="n">
        <v>0</v>
      </c>
      <c r="E74" t="inlineStr">
        <is>
          <t>MBWAY</t>
        </is>
      </c>
    </row>
    <row r="75">
      <c r="A75" t="n">
        <v>116</v>
      </c>
      <c r="B75" t="inlineStr">
        <is>
          <t>Bar Léo - Centro</t>
        </is>
      </c>
      <c r="C75" s="27" t="n">
        <v>45903</v>
      </c>
      <c r="D75" t="n">
        <v>0</v>
      </c>
      <c r="E75" t="inlineStr">
        <is>
          <t>DELIVERY ONLINE</t>
        </is>
      </c>
    </row>
    <row r="76">
      <c r="A76" t="n">
        <v>116</v>
      </c>
      <c r="B76" t="inlineStr">
        <is>
          <t>Bar Léo - Centro</t>
        </is>
      </c>
      <c r="C76" s="27" t="n">
        <v>45903</v>
      </c>
      <c r="D76" t="n">
        <v>0</v>
      </c>
      <c r="E76" t="inlineStr">
        <is>
          <t>APP</t>
        </is>
      </c>
    </row>
    <row r="77">
      <c r="A77" t="n">
        <v>116</v>
      </c>
      <c r="B77" t="inlineStr">
        <is>
          <t>Bar Léo - Centro</t>
        </is>
      </c>
      <c r="C77" s="27" t="n">
        <v>45903</v>
      </c>
      <c r="D77" t="n">
        <v>6959.09</v>
      </c>
      <c r="E77" t="inlineStr">
        <is>
          <t>CRÉDITO</t>
        </is>
      </c>
    </row>
    <row r="78">
      <c r="A78" t="n">
        <v>116</v>
      </c>
      <c r="B78" t="inlineStr">
        <is>
          <t>Bar Léo - Centro</t>
        </is>
      </c>
      <c r="C78" s="27" t="n">
        <v>45902</v>
      </c>
      <c r="D78" t="n">
        <v>419.1</v>
      </c>
      <c r="E78" t="inlineStr">
        <is>
          <t>VOUCHER</t>
        </is>
      </c>
    </row>
    <row r="79">
      <c r="A79" t="n">
        <v>116</v>
      </c>
      <c r="B79" t="inlineStr">
        <is>
          <t>Bar Léo - Centro</t>
        </is>
      </c>
      <c r="C79" s="27" t="n">
        <v>45902</v>
      </c>
      <c r="D79" t="n">
        <v>0</v>
      </c>
      <c r="E79" t="inlineStr">
        <is>
          <t>VOUCHER INTEGRADO</t>
        </is>
      </c>
    </row>
    <row r="80">
      <c r="A80" t="n">
        <v>116</v>
      </c>
      <c r="B80" t="inlineStr">
        <is>
          <t>Bar Léo - Centro</t>
        </is>
      </c>
      <c r="C80" s="27" t="n">
        <v>45902</v>
      </c>
      <c r="D80" t="n">
        <v>0</v>
      </c>
      <c r="E80" t="inlineStr">
        <is>
          <t>ANTECIPADO</t>
        </is>
      </c>
    </row>
    <row r="81">
      <c r="A81" t="n">
        <v>116</v>
      </c>
      <c r="B81" t="inlineStr">
        <is>
          <t>Bar Léo - Centro</t>
        </is>
      </c>
      <c r="C81" s="27" t="n">
        <v>45902</v>
      </c>
      <c r="D81" t="n">
        <v>0</v>
      </c>
      <c r="E81" t="inlineStr">
        <is>
          <t>UBER</t>
        </is>
      </c>
    </row>
    <row r="82">
      <c r="A82" t="n">
        <v>116</v>
      </c>
      <c r="B82" t="inlineStr">
        <is>
          <t>Bar Léo - Centro</t>
        </is>
      </c>
      <c r="C82" s="27" t="n">
        <v>45902</v>
      </c>
      <c r="D82" t="n">
        <v>0</v>
      </c>
      <c r="E82" t="inlineStr">
        <is>
          <t>RAPPI</t>
        </is>
      </c>
    </row>
    <row r="83">
      <c r="A83" t="n">
        <v>116</v>
      </c>
      <c r="B83" t="inlineStr">
        <is>
          <t>Bar Léo - Centro</t>
        </is>
      </c>
      <c r="C83" s="27" t="n">
        <v>45902</v>
      </c>
      <c r="D83" t="n">
        <v>958.47</v>
      </c>
      <c r="E83" t="inlineStr">
        <is>
          <t>PIX</t>
        </is>
      </c>
    </row>
    <row r="84">
      <c r="A84" t="n">
        <v>116</v>
      </c>
      <c r="B84" t="inlineStr">
        <is>
          <t>Bar Léo - Centro</t>
        </is>
      </c>
      <c r="C84" s="27" t="n">
        <v>45902</v>
      </c>
      <c r="D84" t="n">
        <v>0</v>
      </c>
      <c r="E84" t="inlineStr">
        <is>
          <t>IFOOD</t>
        </is>
      </c>
    </row>
    <row r="85">
      <c r="A85" t="n">
        <v>116</v>
      </c>
      <c r="B85" t="inlineStr">
        <is>
          <t>Bar Léo - Centro</t>
        </is>
      </c>
      <c r="C85" s="27" t="n">
        <v>45902</v>
      </c>
      <c r="D85" t="n">
        <v>0</v>
      </c>
      <c r="E85" t="inlineStr">
        <is>
          <t>MBWAY</t>
        </is>
      </c>
    </row>
    <row r="86">
      <c r="A86" t="n">
        <v>116</v>
      </c>
      <c r="B86" t="inlineStr">
        <is>
          <t>Bar Léo - Centro</t>
        </is>
      </c>
      <c r="C86" s="27" t="n">
        <v>45902</v>
      </c>
      <c r="D86" t="n">
        <v>0</v>
      </c>
      <c r="E86" t="inlineStr">
        <is>
          <t>DELIVERY ONLINE</t>
        </is>
      </c>
    </row>
    <row r="87">
      <c r="A87" t="n">
        <v>116</v>
      </c>
      <c r="B87" t="inlineStr">
        <is>
          <t>Bar Léo - Centro</t>
        </is>
      </c>
      <c r="C87" s="27" t="n">
        <v>45902</v>
      </c>
      <c r="D87" t="n">
        <v>0</v>
      </c>
      <c r="E87" t="inlineStr">
        <is>
          <t>APP</t>
        </is>
      </c>
    </row>
    <row r="88">
      <c r="A88" t="n">
        <v>116</v>
      </c>
      <c r="B88" t="inlineStr">
        <is>
          <t>Bar Léo - Centro</t>
        </is>
      </c>
      <c r="C88" s="27" t="n">
        <v>45902</v>
      </c>
      <c r="D88" t="n">
        <v>327.98</v>
      </c>
      <c r="E88" t="inlineStr">
        <is>
          <t>DINHEIRO</t>
        </is>
      </c>
    </row>
    <row r="89">
      <c r="A89" t="n">
        <v>116</v>
      </c>
      <c r="B89" t="inlineStr">
        <is>
          <t>Bar Léo - Centro</t>
        </is>
      </c>
      <c r="C89" s="27" t="n">
        <v>45902</v>
      </c>
      <c r="D89" t="n">
        <v>3064.51</v>
      </c>
      <c r="E89" t="inlineStr">
        <is>
          <t>CRÉDITO</t>
        </is>
      </c>
    </row>
    <row r="90">
      <c r="A90" t="n">
        <v>116</v>
      </c>
      <c r="B90" t="inlineStr">
        <is>
          <t>Bar Léo - Centro</t>
        </is>
      </c>
      <c r="C90" s="27" t="n">
        <v>45902</v>
      </c>
      <c r="D90" t="n">
        <v>0</v>
      </c>
      <c r="E90" t="inlineStr">
        <is>
          <t>ANTECIPADO</t>
        </is>
      </c>
    </row>
    <row r="91">
      <c r="A91" t="n">
        <v>116</v>
      </c>
      <c r="B91" t="inlineStr">
        <is>
          <t>Bar Léo - Centro</t>
        </is>
      </c>
      <c r="C91" s="27" t="n">
        <v>45902</v>
      </c>
      <c r="D91" t="n">
        <v>0</v>
      </c>
      <c r="E91" t="inlineStr">
        <is>
          <t>RECARGAS DEVOLVIDAS</t>
        </is>
      </c>
    </row>
    <row r="92">
      <c r="A92" t="n">
        <v>116</v>
      </c>
      <c r="B92" t="inlineStr">
        <is>
          <t>Bar Léo - Centro</t>
        </is>
      </c>
      <c r="C92" s="27" t="n">
        <v>45902</v>
      </c>
      <c r="D92" t="n">
        <v>0</v>
      </c>
      <c r="E92" t="inlineStr">
        <is>
          <t>NOTAS MANUAIS + SERVIÇO</t>
        </is>
      </c>
    </row>
    <row r="93">
      <c r="A93" t="n">
        <v>116</v>
      </c>
      <c r="B93" t="inlineStr">
        <is>
          <t>Bar Léo - Centro</t>
        </is>
      </c>
      <c r="C93" s="27" t="n">
        <v>45902</v>
      </c>
      <c r="D93" t="n">
        <v>0</v>
      </c>
      <c r="E93" t="inlineStr">
        <is>
          <t>BÔNUS</t>
        </is>
      </c>
    </row>
    <row r="94">
      <c r="A94" t="n">
        <v>116</v>
      </c>
      <c r="B94" t="inlineStr">
        <is>
          <t>Bar Léo - Centro</t>
        </is>
      </c>
      <c r="C94" s="27" t="n">
        <v>45902</v>
      </c>
      <c r="D94" t="n">
        <v>3960.62</v>
      </c>
      <c r="E94" t="inlineStr">
        <is>
          <t>DÉBITO</t>
        </is>
      </c>
    </row>
    <row r="95">
      <c r="A95" t="n">
        <v>116</v>
      </c>
      <c r="B95" t="inlineStr">
        <is>
          <t>Bar Léo - Centro</t>
        </is>
      </c>
      <c r="C95" s="27" t="n">
        <v>45902</v>
      </c>
      <c r="D95" t="n">
        <v>0</v>
      </c>
      <c r="E95" t="inlineStr">
        <is>
          <t>OUTROS</t>
        </is>
      </c>
    </row>
    <row r="96">
      <c r="A96" t="n">
        <v>116</v>
      </c>
      <c r="B96" t="inlineStr">
        <is>
          <t>Bar Léo - Centro</t>
        </is>
      </c>
      <c r="C96" s="27" t="n">
        <v>45902</v>
      </c>
      <c r="D96" t="n">
        <v>0</v>
      </c>
      <c r="E96" t="inlineStr">
        <is>
          <t>AME</t>
        </is>
      </c>
    </row>
    <row r="97">
      <c r="A97" t="n">
        <v>116</v>
      </c>
      <c r="B97" t="inlineStr">
        <is>
          <t>Bar Léo - Centro</t>
        </is>
      </c>
      <c r="C97" s="27" t="n">
        <v>45901</v>
      </c>
      <c r="D97" t="n">
        <v>0</v>
      </c>
      <c r="E97" t="inlineStr">
        <is>
          <t>ANTECIPADO</t>
        </is>
      </c>
    </row>
    <row r="98">
      <c r="A98" t="n">
        <v>116</v>
      </c>
      <c r="B98" t="inlineStr">
        <is>
          <t>Bar Léo - Centro</t>
        </is>
      </c>
      <c r="C98" s="27" t="n">
        <v>45901</v>
      </c>
      <c r="D98" t="n">
        <v>3249.09</v>
      </c>
      <c r="E98" t="inlineStr">
        <is>
          <t>CRÉDITO</t>
        </is>
      </c>
    </row>
    <row r="99">
      <c r="A99" t="n">
        <v>116</v>
      </c>
      <c r="B99" t="inlineStr">
        <is>
          <t>Bar Léo - Centro</t>
        </is>
      </c>
      <c r="C99" s="27" t="n">
        <v>45901</v>
      </c>
      <c r="D99" t="n">
        <v>415.24</v>
      </c>
      <c r="E99" t="inlineStr">
        <is>
          <t>DINHEIRO</t>
        </is>
      </c>
    </row>
    <row r="100">
      <c r="A100" t="n">
        <v>116</v>
      </c>
      <c r="B100" t="inlineStr">
        <is>
          <t>Bar Léo - Centro</t>
        </is>
      </c>
      <c r="C100" s="27" t="n">
        <v>45901</v>
      </c>
      <c r="D100" t="n">
        <v>0</v>
      </c>
      <c r="E100" t="inlineStr">
        <is>
          <t>APP</t>
        </is>
      </c>
    </row>
    <row r="101">
      <c r="A101" t="n">
        <v>116</v>
      </c>
      <c r="B101" t="inlineStr">
        <is>
          <t>Bar Léo - Centro</t>
        </is>
      </c>
      <c r="C101" s="27" t="n">
        <v>45901</v>
      </c>
      <c r="D101" t="n">
        <v>0</v>
      </c>
      <c r="E101" t="inlineStr">
        <is>
          <t>DELIVERY ONLINE</t>
        </is>
      </c>
    </row>
    <row r="102">
      <c r="A102" t="n">
        <v>116</v>
      </c>
      <c r="B102" t="inlineStr">
        <is>
          <t>Bar Léo - Centro</t>
        </is>
      </c>
      <c r="C102" s="27" t="n">
        <v>45901</v>
      </c>
      <c r="D102" t="n">
        <v>0</v>
      </c>
      <c r="E102" t="inlineStr">
        <is>
          <t>IFOOD</t>
        </is>
      </c>
    </row>
    <row r="103">
      <c r="A103" t="n">
        <v>116</v>
      </c>
      <c r="B103" t="inlineStr">
        <is>
          <t>Bar Léo - Centro</t>
        </is>
      </c>
      <c r="C103" s="27" t="n">
        <v>45901</v>
      </c>
      <c r="D103" t="n">
        <v>723.58</v>
      </c>
      <c r="E103" t="inlineStr">
        <is>
          <t>PIX</t>
        </is>
      </c>
    </row>
    <row r="104">
      <c r="A104" t="n">
        <v>116</v>
      </c>
      <c r="B104" t="inlineStr">
        <is>
          <t>Bar Léo - Centro</t>
        </is>
      </c>
      <c r="C104" s="27" t="n">
        <v>45901</v>
      </c>
      <c r="D104" t="n">
        <v>0</v>
      </c>
      <c r="E104" t="inlineStr">
        <is>
          <t>RAPPI</t>
        </is>
      </c>
    </row>
    <row r="105">
      <c r="A105" t="n">
        <v>116</v>
      </c>
      <c r="B105" t="inlineStr">
        <is>
          <t>Bar Léo - Centro</t>
        </is>
      </c>
      <c r="C105" s="27" t="n">
        <v>45901</v>
      </c>
      <c r="D105" t="n">
        <v>0</v>
      </c>
      <c r="E105" t="inlineStr">
        <is>
          <t>UBER</t>
        </is>
      </c>
    </row>
    <row r="106">
      <c r="A106" t="n">
        <v>116</v>
      </c>
      <c r="B106" t="inlineStr">
        <is>
          <t>Bar Léo - Centro</t>
        </is>
      </c>
      <c r="C106" s="27" t="n">
        <v>45901</v>
      </c>
      <c r="D106" t="n">
        <v>0</v>
      </c>
      <c r="E106" t="inlineStr">
        <is>
          <t>VOUCHER</t>
        </is>
      </c>
    </row>
    <row r="107">
      <c r="A107" t="n">
        <v>116</v>
      </c>
      <c r="B107" t="inlineStr">
        <is>
          <t>Bar Léo - Centro</t>
        </is>
      </c>
      <c r="C107" s="27" t="n">
        <v>45901</v>
      </c>
      <c r="D107" t="n">
        <v>2740.99</v>
      </c>
      <c r="E107" t="inlineStr">
        <is>
          <t>DÉBITO</t>
        </is>
      </c>
    </row>
    <row r="108">
      <c r="A108" t="n">
        <v>116</v>
      </c>
      <c r="B108" t="inlineStr">
        <is>
          <t>Bar Léo - Centro</t>
        </is>
      </c>
      <c r="C108" s="27" t="n">
        <v>45901</v>
      </c>
      <c r="D108" t="n">
        <v>0</v>
      </c>
      <c r="E108" t="inlineStr">
        <is>
          <t>BÔNUS</t>
        </is>
      </c>
    </row>
    <row r="109">
      <c r="A109" t="n">
        <v>116</v>
      </c>
      <c r="B109" t="inlineStr">
        <is>
          <t>Bar Léo - Centro</t>
        </is>
      </c>
      <c r="C109" s="27" t="n">
        <v>45901</v>
      </c>
      <c r="D109" t="n">
        <v>0</v>
      </c>
      <c r="E109" t="inlineStr">
        <is>
          <t>ANTECIPADO</t>
        </is>
      </c>
    </row>
    <row r="110">
      <c r="A110" t="n">
        <v>116</v>
      </c>
      <c r="B110" t="inlineStr">
        <is>
          <t>Bar Léo - Centro</t>
        </is>
      </c>
      <c r="C110" s="27" t="n">
        <v>45901</v>
      </c>
      <c r="D110" t="n">
        <v>0</v>
      </c>
      <c r="E110" t="inlineStr">
        <is>
          <t>OUTROS</t>
        </is>
      </c>
    </row>
    <row r="111">
      <c r="A111" t="n">
        <v>116</v>
      </c>
      <c r="B111" t="inlineStr">
        <is>
          <t>Bar Léo - Centro</t>
        </is>
      </c>
      <c r="C111" s="27" t="n">
        <v>45901</v>
      </c>
      <c r="D111" t="n">
        <v>0</v>
      </c>
      <c r="E111" t="inlineStr">
        <is>
          <t>AME</t>
        </is>
      </c>
    </row>
    <row r="112">
      <c r="A112" t="n">
        <v>116</v>
      </c>
      <c r="B112" t="inlineStr">
        <is>
          <t>Bar Léo - Centro</t>
        </is>
      </c>
      <c r="C112" s="27" t="n">
        <v>45901</v>
      </c>
      <c r="D112" t="n">
        <v>0</v>
      </c>
      <c r="E112" t="inlineStr">
        <is>
          <t>NOTAS MANUAIS + SERVIÇO</t>
        </is>
      </c>
    </row>
    <row r="113">
      <c r="A113" t="n">
        <v>116</v>
      </c>
      <c r="B113" t="inlineStr">
        <is>
          <t>Bar Léo - Centro</t>
        </is>
      </c>
      <c r="C113" s="27" t="n">
        <v>45901</v>
      </c>
      <c r="D113" t="n">
        <v>0</v>
      </c>
      <c r="E113" t="inlineStr">
        <is>
          <t>RECARGAS DEVOLVIDAS</t>
        </is>
      </c>
    </row>
    <row r="114">
      <c r="A114" t="n">
        <v>116</v>
      </c>
      <c r="B114" t="inlineStr">
        <is>
          <t>Bar Léo - Centro</t>
        </is>
      </c>
      <c r="C114" s="27" t="n">
        <v>45901</v>
      </c>
      <c r="D114" t="n">
        <v>0</v>
      </c>
      <c r="E114" t="inlineStr">
        <is>
          <t>VOUCHER INTEGRADO</t>
        </is>
      </c>
    </row>
    <row r="115">
      <c r="A115" t="n">
        <v>116</v>
      </c>
      <c r="B115" t="inlineStr">
        <is>
          <t>Bar Léo - Centro</t>
        </is>
      </c>
      <c r="C115" s="27" t="n">
        <v>45901</v>
      </c>
      <c r="D115" t="n">
        <v>0</v>
      </c>
      <c r="E115" t="inlineStr">
        <is>
          <t>MBWAY</t>
        </is>
      </c>
    </row>
    <row r="116">
      <c r="A116" t="n">
        <v>116</v>
      </c>
      <c r="B116" t="inlineStr">
        <is>
          <t>Bar Léo - Centro</t>
        </is>
      </c>
      <c r="C116" s="27" t="n">
        <v>45899</v>
      </c>
      <c r="D116" t="n">
        <v>0</v>
      </c>
      <c r="E116" t="inlineStr">
        <is>
          <t>NOTAS MANUAIS + SERVIÇO</t>
        </is>
      </c>
    </row>
    <row r="117">
      <c r="A117" t="n">
        <v>116</v>
      </c>
      <c r="B117" t="inlineStr">
        <is>
          <t>Bar Léo - Centro</t>
        </is>
      </c>
      <c r="C117" s="27" t="n">
        <v>45899</v>
      </c>
      <c r="D117" t="n">
        <v>0</v>
      </c>
      <c r="E117" t="inlineStr">
        <is>
          <t>OUTROS</t>
        </is>
      </c>
    </row>
    <row r="118">
      <c r="A118" t="n">
        <v>116</v>
      </c>
      <c r="B118" t="inlineStr">
        <is>
          <t>Bar Léo - Centro</t>
        </is>
      </c>
      <c r="C118" s="27" t="n">
        <v>45899</v>
      </c>
      <c r="D118" t="n">
        <v>0</v>
      </c>
      <c r="E118" t="inlineStr">
        <is>
          <t>AME</t>
        </is>
      </c>
    </row>
    <row r="119">
      <c r="A119" t="n">
        <v>116</v>
      </c>
      <c r="B119" t="inlineStr">
        <is>
          <t>Bar Léo - Centro</t>
        </is>
      </c>
      <c r="C119" s="27" t="n">
        <v>45899</v>
      </c>
      <c r="D119" t="n">
        <v>0</v>
      </c>
      <c r="E119" t="inlineStr">
        <is>
          <t>MBWAY</t>
        </is>
      </c>
    </row>
    <row r="120">
      <c r="A120" t="n">
        <v>116</v>
      </c>
      <c r="B120" t="inlineStr">
        <is>
          <t>Bar Léo - Centro</t>
        </is>
      </c>
      <c r="C120" s="27" t="n">
        <v>45899</v>
      </c>
      <c r="D120" t="n">
        <v>0</v>
      </c>
      <c r="E120" t="inlineStr">
        <is>
          <t>RECARGAS DEVOLVIDAS</t>
        </is>
      </c>
    </row>
    <row r="121">
      <c r="A121" t="n">
        <v>116</v>
      </c>
      <c r="B121" t="inlineStr">
        <is>
          <t>Bar Léo - Centro</t>
        </is>
      </c>
      <c r="C121" s="27" t="n">
        <v>45899</v>
      </c>
      <c r="D121" t="n">
        <v>0</v>
      </c>
      <c r="E121" t="inlineStr">
        <is>
          <t>VOUCHER INTEGRADO</t>
        </is>
      </c>
    </row>
    <row r="122">
      <c r="A122" t="n">
        <v>116</v>
      </c>
      <c r="B122" t="inlineStr">
        <is>
          <t>Bar Léo - Centro</t>
        </is>
      </c>
      <c r="C122" s="27" t="n">
        <v>45899</v>
      </c>
      <c r="D122" t="n">
        <v>0</v>
      </c>
      <c r="E122" t="inlineStr">
        <is>
          <t>APP</t>
        </is>
      </c>
    </row>
    <row r="123">
      <c r="A123" t="n">
        <v>116</v>
      </c>
      <c r="B123" t="inlineStr">
        <is>
          <t>Bar Léo - Centro</t>
        </is>
      </c>
      <c r="C123" s="27" t="n">
        <v>45899</v>
      </c>
      <c r="D123" t="n">
        <v>0</v>
      </c>
      <c r="E123" t="inlineStr">
        <is>
          <t>ANTECIPADO</t>
        </is>
      </c>
    </row>
    <row r="124">
      <c r="A124" t="n">
        <v>116</v>
      </c>
      <c r="B124" t="inlineStr">
        <is>
          <t>Bar Léo - Centro</t>
        </is>
      </c>
      <c r="C124" s="27" t="n">
        <v>45899</v>
      </c>
      <c r="D124" t="n">
        <v>0</v>
      </c>
      <c r="E124" t="inlineStr">
        <is>
          <t>BÔNUS</t>
        </is>
      </c>
    </row>
    <row r="125">
      <c r="A125" t="n">
        <v>116</v>
      </c>
      <c r="B125" t="inlineStr">
        <is>
          <t>Bar Léo - Centro</t>
        </is>
      </c>
      <c r="C125" s="27" t="n">
        <v>45899</v>
      </c>
      <c r="D125" t="n">
        <v>7856.89</v>
      </c>
      <c r="E125" t="inlineStr">
        <is>
          <t>DÉBITO</t>
        </is>
      </c>
    </row>
    <row r="126">
      <c r="A126" t="n">
        <v>116</v>
      </c>
      <c r="B126" t="inlineStr">
        <is>
          <t>Bar Léo - Centro</t>
        </is>
      </c>
      <c r="C126" s="27" t="n">
        <v>45899</v>
      </c>
      <c r="D126" t="n">
        <v>208.01</v>
      </c>
      <c r="E126" t="inlineStr">
        <is>
          <t>VOUCHER</t>
        </is>
      </c>
    </row>
    <row r="127">
      <c r="A127" t="n">
        <v>116</v>
      </c>
      <c r="B127" t="inlineStr">
        <is>
          <t>Bar Léo - Centro</t>
        </is>
      </c>
      <c r="C127" s="27" t="n">
        <v>45899</v>
      </c>
      <c r="D127" t="n">
        <v>0</v>
      </c>
      <c r="E127" t="inlineStr">
        <is>
          <t>ANTECIPADO</t>
        </is>
      </c>
    </row>
    <row r="128">
      <c r="A128" t="n">
        <v>116</v>
      </c>
      <c r="B128" t="inlineStr">
        <is>
          <t>Bar Léo - Centro</t>
        </is>
      </c>
      <c r="C128" s="27" t="n">
        <v>45899</v>
      </c>
      <c r="D128" t="n">
        <v>0</v>
      </c>
      <c r="E128" t="inlineStr">
        <is>
          <t>UBER</t>
        </is>
      </c>
    </row>
    <row r="129">
      <c r="A129" t="n">
        <v>116</v>
      </c>
      <c r="B129" t="inlineStr">
        <is>
          <t>Bar Léo - Centro</t>
        </is>
      </c>
      <c r="C129" s="27" t="n">
        <v>45899</v>
      </c>
      <c r="D129" t="n">
        <v>0</v>
      </c>
      <c r="E129" t="inlineStr">
        <is>
          <t>RAPPI</t>
        </is>
      </c>
    </row>
    <row r="130">
      <c r="A130" t="n">
        <v>116</v>
      </c>
      <c r="B130" t="inlineStr">
        <is>
          <t>Bar Léo - Centro</t>
        </is>
      </c>
      <c r="C130" s="27" t="n">
        <v>45899</v>
      </c>
      <c r="D130" t="n">
        <v>16982.1</v>
      </c>
      <c r="E130" t="inlineStr">
        <is>
          <t>CRÉDITO</t>
        </is>
      </c>
    </row>
    <row r="131">
      <c r="A131" t="n">
        <v>116</v>
      </c>
      <c r="B131" t="inlineStr">
        <is>
          <t>Bar Léo - Centro</t>
        </is>
      </c>
      <c r="C131" s="27" t="n">
        <v>45899</v>
      </c>
      <c r="D131" t="n">
        <v>839.74</v>
      </c>
      <c r="E131" t="inlineStr">
        <is>
          <t>DINHEIRO</t>
        </is>
      </c>
    </row>
    <row r="132">
      <c r="A132" t="n">
        <v>116</v>
      </c>
      <c r="B132" t="inlineStr">
        <is>
          <t>Bar Léo - Centro</t>
        </is>
      </c>
      <c r="C132" s="27" t="n">
        <v>45899</v>
      </c>
      <c r="D132" t="n">
        <v>1306.95</v>
      </c>
      <c r="E132" t="inlineStr">
        <is>
          <t>PIX</t>
        </is>
      </c>
    </row>
    <row r="133">
      <c r="A133" t="n">
        <v>116</v>
      </c>
      <c r="B133" t="inlineStr">
        <is>
          <t>Bar Léo - Centro</t>
        </is>
      </c>
      <c r="C133" s="27" t="n">
        <v>45899</v>
      </c>
      <c r="D133" t="n">
        <v>0</v>
      </c>
      <c r="E133" t="inlineStr">
        <is>
          <t>IFOOD</t>
        </is>
      </c>
    </row>
    <row r="134">
      <c r="A134" t="n">
        <v>116</v>
      </c>
      <c r="B134" t="inlineStr">
        <is>
          <t>Bar Léo - Centro</t>
        </is>
      </c>
      <c r="C134" s="27" t="n">
        <v>45899</v>
      </c>
      <c r="D134" t="n">
        <v>0</v>
      </c>
      <c r="E134" t="inlineStr">
        <is>
          <t>DELIVERY ONLINE</t>
        </is>
      </c>
    </row>
    <row r="135">
      <c r="A135" t="n">
        <v>116</v>
      </c>
      <c r="B135" t="inlineStr">
        <is>
          <t>Bar Léo - Centro</t>
        </is>
      </c>
      <c r="C135" s="27" t="n">
        <v>45898</v>
      </c>
      <c r="D135" t="n">
        <v>520.96</v>
      </c>
      <c r="E135" t="inlineStr">
        <is>
          <t>VOUCHER</t>
        </is>
      </c>
    </row>
    <row r="136">
      <c r="A136" t="n">
        <v>116</v>
      </c>
      <c r="B136" t="inlineStr">
        <is>
          <t>Bar Léo - Centro</t>
        </is>
      </c>
      <c r="C136" s="27" t="n">
        <v>45898</v>
      </c>
      <c r="D136" t="n">
        <v>368.15</v>
      </c>
      <c r="E136" t="inlineStr">
        <is>
          <t>DINHEIRO</t>
        </is>
      </c>
    </row>
    <row r="137">
      <c r="A137" t="n">
        <v>116</v>
      </c>
      <c r="B137" t="inlineStr">
        <is>
          <t>Bar Léo - Centro</t>
        </is>
      </c>
      <c r="C137" s="27" t="n">
        <v>45898</v>
      </c>
      <c r="D137" t="n">
        <v>9664.74</v>
      </c>
      <c r="E137" t="inlineStr">
        <is>
          <t>CRÉDITO</t>
        </is>
      </c>
    </row>
    <row r="138">
      <c r="A138" t="n">
        <v>116</v>
      </c>
      <c r="B138" t="inlineStr">
        <is>
          <t>Bar Léo - Centro</t>
        </is>
      </c>
      <c r="C138" s="27" t="n">
        <v>45898</v>
      </c>
      <c r="D138" t="n">
        <v>0</v>
      </c>
      <c r="E138" t="inlineStr">
        <is>
          <t>MBWAY</t>
        </is>
      </c>
    </row>
    <row r="139">
      <c r="A139" t="n">
        <v>116</v>
      </c>
      <c r="B139" t="inlineStr">
        <is>
          <t>Bar Léo - Centro</t>
        </is>
      </c>
      <c r="C139" s="27" t="n">
        <v>45898</v>
      </c>
      <c r="D139" t="n">
        <v>0</v>
      </c>
      <c r="E139" t="inlineStr">
        <is>
          <t>VOUCHER INTEGRADO</t>
        </is>
      </c>
    </row>
    <row r="140">
      <c r="A140" t="n">
        <v>116</v>
      </c>
      <c r="B140" t="inlineStr">
        <is>
          <t>Bar Léo - Centro</t>
        </is>
      </c>
      <c r="C140" s="27" t="n">
        <v>45898</v>
      </c>
      <c r="D140" t="n">
        <v>0</v>
      </c>
      <c r="E140" t="inlineStr">
        <is>
          <t>RECARGAS DEVOLVIDAS</t>
        </is>
      </c>
    </row>
    <row r="141">
      <c r="A141" t="n">
        <v>116</v>
      </c>
      <c r="B141" t="inlineStr">
        <is>
          <t>Bar Léo - Centro</t>
        </is>
      </c>
      <c r="C141" s="27" t="n">
        <v>45898</v>
      </c>
      <c r="D141" t="n">
        <v>0</v>
      </c>
      <c r="E141" t="inlineStr">
        <is>
          <t>NOTAS MANUAIS + SERVIÇO</t>
        </is>
      </c>
    </row>
    <row r="142">
      <c r="A142" t="n">
        <v>116</v>
      </c>
      <c r="B142" t="inlineStr">
        <is>
          <t>Bar Léo - Centro</t>
        </is>
      </c>
      <c r="C142" s="27" t="n">
        <v>45898</v>
      </c>
      <c r="D142" t="n">
        <v>0</v>
      </c>
      <c r="E142" t="inlineStr">
        <is>
          <t>AME</t>
        </is>
      </c>
    </row>
    <row r="143">
      <c r="A143" t="n">
        <v>116</v>
      </c>
      <c r="B143" t="inlineStr">
        <is>
          <t>Bar Léo - Centro</t>
        </is>
      </c>
      <c r="C143" s="27" t="n">
        <v>45898</v>
      </c>
      <c r="D143" t="n">
        <v>0</v>
      </c>
      <c r="E143" t="inlineStr">
        <is>
          <t>OUTROS</t>
        </is>
      </c>
    </row>
    <row r="144">
      <c r="A144" t="n">
        <v>116</v>
      </c>
      <c r="B144" t="inlineStr">
        <is>
          <t>Bar Léo - Centro</t>
        </is>
      </c>
      <c r="C144" s="27" t="n">
        <v>45898</v>
      </c>
      <c r="D144" t="n">
        <v>0</v>
      </c>
      <c r="E144" t="inlineStr">
        <is>
          <t>ANTECIPADO</t>
        </is>
      </c>
    </row>
    <row r="145">
      <c r="A145" t="n">
        <v>116</v>
      </c>
      <c r="B145" t="inlineStr">
        <is>
          <t>Bar Léo - Centro</t>
        </is>
      </c>
      <c r="C145" s="27" t="n">
        <v>45898</v>
      </c>
      <c r="D145" t="n">
        <v>0</v>
      </c>
      <c r="E145" t="inlineStr">
        <is>
          <t>BÔNUS</t>
        </is>
      </c>
    </row>
    <row r="146">
      <c r="A146" t="n">
        <v>116</v>
      </c>
      <c r="B146" t="inlineStr">
        <is>
          <t>Bar Léo - Centro</t>
        </is>
      </c>
      <c r="C146" s="27" t="n">
        <v>45898</v>
      </c>
      <c r="D146" t="n">
        <v>0</v>
      </c>
      <c r="E146" t="inlineStr">
        <is>
          <t>ANTECIPADO</t>
        </is>
      </c>
    </row>
    <row r="147">
      <c r="A147" t="n">
        <v>116</v>
      </c>
      <c r="B147" t="inlineStr">
        <is>
          <t>Bar Léo - Centro</t>
        </is>
      </c>
      <c r="C147" s="27" t="n">
        <v>45898</v>
      </c>
      <c r="D147" t="n">
        <v>0</v>
      </c>
      <c r="E147" t="inlineStr">
        <is>
          <t>UBER</t>
        </is>
      </c>
    </row>
    <row r="148">
      <c r="A148" t="n">
        <v>116</v>
      </c>
      <c r="B148" t="inlineStr">
        <is>
          <t>Bar Léo - Centro</t>
        </is>
      </c>
      <c r="C148" s="27" t="n">
        <v>45898</v>
      </c>
      <c r="D148" t="n">
        <v>0</v>
      </c>
      <c r="E148" t="inlineStr">
        <is>
          <t>RAPPI</t>
        </is>
      </c>
    </row>
    <row r="149">
      <c r="A149" t="n">
        <v>116</v>
      </c>
      <c r="B149" t="inlineStr">
        <is>
          <t>Bar Léo - Centro</t>
        </is>
      </c>
      <c r="C149" s="27" t="n">
        <v>45898</v>
      </c>
      <c r="D149" t="n">
        <v>1306.79</v>
      </c>
      <c r="E149" t="inlineStr">
        <is>
          <t>PIX</t>
        </is>
      </c>
    </row>
    <row r="150">
      <c r="A150" t="n">
        <v>116</v>
      </c>
      <c r="B150" t="inlineStr">
        <is>
          <t>Bar Léo - Centro</t>
        </is>
      </c>
      <c r="C150" s="27" t="n">
        <v>45898</v>
      </c>
      <c r="D150" t="n">
        <v>0</v>
      </c>
      <c r="E150" t="inlineStr">
        <is>
          <t>IFOOD</t>
        </is>
      </c>
    </row>
    <row r="151">
      <c r="A151" t="n">
        <v>116</v>
      </c>
      <c r="B151" t="inlineStr">
        <is>
          <t>Bar Léo - Centro</t>
        </is>
      </c>
      <c r="C151" s="27" t="n">
        <v>45898</v>
      </c>
      <c r="D151" t="n">
        <v>0</v>
      </c>
      <c r="E151" t="inlineStr">
        <is>
          <t>DELIVERY ONLINE</t>
        </is>
      </c>
    </row>
    <row r="152">
      <c r="A152" t="n">
        <v>116</v>
      </c>
      <c r="B152" t="inlineStr">
        <is>
          <t>Bar Léo - Centro</t>
        </is>
      </c>
      <c r="C152" s="27" t="n">
        <v>45898</v>
      </c>
      <c r="D152" t="n">
        <v>0</v>
      </c>
      <c r="E152" t="inlineStr">
        <is>
          <t>APP</t>
        </is>
      </c>
    </row>
    <row r="153">
      <c r="A153" t="n">
        <v>116</v>
      </c>
      <c r="B153" t="inlineStr">
        <is>
          <t>Bar Léo - Centro</t>
        </is>
      </c>
      <c r="C153" s="27" t="n">
        <v>45898</v>
      </c>
      <c r="D153" t="n">
        <v>7172.14</v>
      </c>
      <c r="E153" t="inlineStr">
        <is>
          <t>DÉBITO</t>
        </is>
      </c>
    </row>
    <row r="154">
      <c r="A154" t="n">
        <v>116</v>
      </c>
      <c r="B154" t="inlineStr">
        <is>
          <t>Bar Léo - Centro</t>
        </is>
      </c>
      <c r="C154" s="27" t="n">
        <v>45897</v>
      </c>
      <c r="D154" t="n">
        <v>332.79</v>
      </c>
      <c r="E154" t="inlineStr">
        <is>
          <t>VOUCHER</t>
        </is>
      </c>
    </row>
    <row r="155">
      <c r="A155" t="n">
        <v>116</v>
      </c>
      <c r="B155" t="inlineStr">
        <is>
          <t>Bar Léo - Centro</t>
        </is>
      </c>
      <c r="C155" s="27" t="n">
        <v>45897</v>
      </c>
      <c r="D155" t="n">
        <v>3438.28</v>
      </c>
      <c r="E155" t="inlineStr">
        <is>
          <t>DÉBITO</t>
        </is>
      </c>
    </row>
    <row r="156">
      <c r="A156" t="n">
        <v>116</v>
      </c>
      <c r="B156" t="inlineStr">
        <is>
          <t>Bar Léo - Centro</t>
        </is>
      </c>
      <c r="C156" s="27" t="n">
        <v>45897</v>
      </c>
      <c r="D156" t="n">
        <v>0</v>
      </c>
      <c r="E156" t="inlineStr">
        <is>
          <t>BÔNUS</t>
        </is>
      </c>
    </row>
    <row r="157">
      <c r="A157" t="n">
        <v>116</v>
      </c>
      <c r="B157" t="inlineStr">
        <is>
          <t>Bar Léo - Centro</t>
        </is>
      </c>
      <c r="C157" s="27" t="n">
        <v>45897</v>
      </c>
      <c r="D157" t="n">
        <v>0</v>
      </c>
      <c r="E157" t="inlineStr">
        <is>
          <t>ANTECIPADO</t>
        </is>
      </c>
    </row>
    <row r="158">
      <c r="A158" t="n">
        <v>116</v>
      </c>
      <c r="B158" t="inlineStr">
        <is>
          <t>Bar Léo - Centro</t>
        </is>
      </c>
      <c r="C158" s="27" t="n">
        <v>45897</v>
      </c>
      <c r="D158" t="n">
        <v>0</v>
      </c>
      <c r="E158" t="inlineStr">
        <is>
          <t>OUTROS</t>
        </is>
      </c>
    </row>
    <row r="159">
      <c r="A159" t="n">
        <v>116</v>
      </c>
      <c r="B159" t="inlineStr">
        <is>
          <t>Bar Léo - Centro</t>
        </is>
      </c>
      <c r="C159" s="27" t="n">
        <v>45897</v>
      </c>
      <c r="D159" t="n">
        <v>0</v>
      </c>
      <c r="E159" t="inlineStr">
        <is>
          <t>AME</t>
        </is>
      </c>
    </row>
    <row r="160">
      <c r="A160" t="n">
        <v>116</v>
      </c>
      <c r="B160" t="inlineStr">
        <is>
          <t>Bar Léo - Centro</t>
        </is>
      </c>
      <c r="C160" s="27" t="n">
        <v>45897</v>
      </c>
      <c r="D160" t="n">
        <v>0</v>
      </c>
      <c r="E160" t="inlineStr">
        <is>
          <t>NOTAS MANUAIS + SERVIÇO</t>
        </is>
      </c>
    </row>
    <row r="161">
      <c r="A161" t="n">
        <v>116</v>
      </c>
      <c r="B161" t="inlineStr">
        <is>
          <t>Bar Léo - Centro</t>
        </is>
      </c>
      <c r="C161" s="27" t="n">
        <v>45897</v>
      </c>
      <c r="D161" t="n">
        <v>0</v>
      </c>
      <c r="E161" t="inlineStr">
        <is>
          <t>RECARGAS DEVOLVIDAS</t>
        </is>
      </c>
    </row>
    <row r="162">
      <c r="A162" t="n">
        <v>116</v>
      </c>
      <c r="B162" t="inlineStr">
        <is>
          <t>Bar Léo - Centro</t>
        </is>
      </c>
      <c r="C162" s="27" t="n">
        <v>45897</v>
      </c>
      <c r="D162" t="n">
        <v>0</v>
      </c>
      <c r="E162" t="inlineStr">
        <is>
          <t>VOUCHER INTEGRADO</t>
        </is>
      </c>
    </row>
    <row r="163">
      <c r="A163" t="n">
        <v>116</v>
      </c>
      <c r="B163" t="inlineStr">
        <is>
          <t>Bar Léo - Centro</t>
        </is>
      </c>
      <c r="C163" s="27" t="n">
        <v>45897</v>
      </c>
      <c r="D163" t="n">
        <v>0</v>
      </c>
      <c r="E163" t="inlineStr">
        <is>
          <t>MBWAY</t>
        </is>
      </c>
    </row>
    <row r="164">
      <c r="A164" t="n">
        <v>116</v>
      </c>
      <c r="B164" t="inlineStr">
        <is>
          <t>Bar Léo - Centro</t>
        </is>
      </c>
      <c r="C164" s="27" t="n">
        <v>45897</v>
      </c>
      <c r="D164" t="n">
        <v>5978.3</v>
      </c>
      <c r="E164" t="inlineStr">
        <is>
          <t>CRÉDITO</t>
        </is>
      </c>
    </row>
    <row r="165">
      <c r="A165" t="n">
        <v>116</v>
      </c>
      <c r="B165" t="inlineStr">
        <is>
          <t>Bar Léo - Centro</t>
        </is>
      </c>
      <c r="C165" s="27" t="n">
        <v>45897</v>
      </c>
      <c r="D165" t="n">
        <v>1416.37</v>
      </c>
      <c r="E165" t="inlineStr">
        <is>
          <t>DINHEIRO</t>
        </is>
      </c>
    </row>
    <row r="166">
      <c r="A166" t="n">
        <v>116</v>
      </c>
      <c r="B166" t="inlineStr">
        <is>
          <t>Bar Léo - Centro</t>
        </is>
      </c>
      <c r="C166" s="27" t="n">
        <v>45897</v>
      </c>
      <c r="D166" t="n">
        <v>0</v>
      </c>
      <c r="E166" t="inlineStr">
        <is>
          <t>APP</t>
        </is>
      </c>
    </row>
    <row r="167">
      <c r="A167" t="n">
        <v>116</v>
      </c>
      <c r="B167" t="inlineStr">
        <is>
          <t>Bar Léo - Centro</t>
        </is>
      </c>
      <c r="C167" s="27" t="n">
        <v>45897</v>
      </c>
      <c r="D167" t="n">
        <v>0</v>
      </c>
      <c r="E167" t="inlineStr">
        <is>
          <t>DELIVERY ONLINE</t>
        </is>
      </c>
    </row>
    <row r="168">
      <c r="A168" t="n">
        <v>116</v>
      </c>
      <c r="B168" t="inlineStr">
        <is>
          <t>Bar Léo - Centro</t>
        </is>
      </c>
      <c r="C168" s="27" t="n">
        <v>45897</v>
      </c>
      <c r="D168" t="n">
        <v>0</v>
      </c>
      <c r="E168" t="inlineStr">
        <is>
          <t>IFOOD</t>
        </is>
      </c>
    </row>
    <row r="169">
      <c r="A169" t="n">
        <v>116</v>
      </c>
      <c r="B169" t="inlineStr">
        <is>
          <t>Bar Léo - Centro</t>
        </is>
      </c>
      <c r="C169" s="27" t="n">
        <v>45897</v>
      </c>
      <c r="D169" t="n">
        <v>1773.9</v>
      </c>
      <c r="E169" t="inlineStr">
        <is>
          <t>PIX</t>
        </is>
      </c>
    </row>
    <row r="170">
      <c r="A170" t="n">
        <v>116</v>
      </c>
      <c r="B170" t="inlineStr">
        <is>
          <t>Bar Léo - Centro</t>
        </is>
      </c>
      <c r="C170" s="27" t="n">
        <v>45897</v>
      </c>
      <c r="D170" t="n">
        <v>0</v>
      </c>
      <c r="E170" t="inlineStr">
        <is>
          <t>RAPPI</t>
        </is>
      </c>
    </row>
    <row r="171">
      <c r="A171" t="n">
        <v>116</v>
      </c>
      <c r="B171" t="inlineStr">
        <is>
          <t>Bar Léo - Centro</t>
        </is>
      </c>
      <c r="C171" s="27" t="n">
        <v>45897</v>
      </c>
      <c r="D171" t="n">
        <v>0</v>
      </c>
      <c r="E171" t="inlineStr">
        <is>
          <t>UBER</t>
        </is>
      </c>
    </row>
    <row r="172">
      <c r="A172" t="n">
        <v>116</v>
      </c>
      <c r="B172" t="inlineStr">
        <is>
          <t>Bar Léo - Centro</t>
        </is>
      </c>
      <c r="C172" s="27" t="n">
        <v>45897</v>
      </c>
      <c r="D172" t="n">
        <v>0</v>
      </c>
      <c r="E172" t="inlineStr">
        <is>
          <t>ANTECIPADO</t>
        </is>
      </c>
    </row>
    <row r="173">
      <c r="A173" t="n">
        <v>116</v>
      </c>
      <c r="B173" t="inlineStr">
        <is>
          <t>Bar Léo - Centro</t>
        </is>
      </c>
      <c r="C173" s="27" t="n">
        <v>45896</v>
      </c>
      <c r="D173" t="n">
        <v>0</v>
      </c>
      <c r="E173" t="inlineStr">
        <is>
          <t>OUTROS</t>
        </is>
      </c>
    </row>
    <row r="174">
      <c r="A174" t="n">
        <v>116</v>
      </c>
      <c r="B174" t="inlineStr">
        <is>
          <t>Bar Léo - Centro</t>
        </is>
      </c>
      <c r="C174" s="27" t="n">
        <v>45896</v>
      </c>
      <c r="D174" t="n">
        <v>0</v>
      </c>
      <c r="E174" t="inlineStr">
        <is>
          <t>ANTECIPADO</t>
        </is>
      </c>
    </row>
    <row r="175">
      <c r="A175" t="n">
        <v>116</v>
      </c>
      <c r="B175" t="inlineStr">
        <is>
          <t>Bar Léo - Centro</t>
        </is>
      </c>
      <c r="C175" s="27" t="n">
        <v>45896</v>
      </c>
      <c r="D175" t="n">
        <v>3286.04</v>
      </c>
      <c r="E175" t="inlineStr">
        <is>
          <t>DÉBITO</t>
        </is>
      </c>
    </row>
    <row r="176">
      <c r="A176" t="n">
        <v>116</v>
      </c>
      <c r="B176" t="inlineStr">
        <is>
          <t>Bar Léo - Centro</t>
        </is>
      </c>
      <c r="C176" s="27" t="n">
        <v>45896</v>
      </c>
      <c r="D176" t="n">
        <v>0</v>
      </c>
      <c r="E176" t="inlineStr">
        <is>
          <t>BÔNUS</t>
        </is>
      </c>
    </row>
    <row r="177">
      <c r="A177" t="n">
        <v>116</v>
      </c>
      <c r="B177" t="inlineStr">
        <is>
          <t>Bar Léo - Centro</t>
        </is>
      </c>
      <c r="C177" s="27" t="n">
        <v>45896</v>
      </c>
      <c r="D177" t="n">
        <v>0</v>
      </c>
      <c r="E177" t="inlineStr">
        <is>
          <t>RECARGAS DEVOLVIDAS</t>
        </is>
      </c>
    </row>
    <row r="178">
      <c r="A178" t="n">
        <v>116</v>
      </c>
      <c r="B178" t="inlineStr">
        <is>
          <t>Bar Léo - Centro</t>
        </is>
      </c>
      <c r="C178" s="27" t="n">
        <v>45896</v>
      </c>
      <c r="D178" t="n">
        <v>0</v>
      </c>
      <c r="E178" t="inlineStr">
        <is>
          <t>AME</t>
        </is>
      </c>
    </row>
    <row r="179">
      <c r="A179" t="n">
        <v>116</v>
      </c>
      <c r="B179" t="inlineStr">
        <is>
          <t>Bar Léo - Centro</t>
        </is>
      </c>
      <c r="C179" s="27" t="n">
        <v>45896</v>
      </c>
      <c r="D179" t="n">
        <v>0</v>
      </c>
      <c r="E179" t="inlineStr">
        <is>
          <t>NOTAS MANUAIS + SERVIÇO</t>
        </is>
      </c>
    </row>
    <row r="180">
      <c r="A180" t="n">
        <v>116</v>
      </c>
      <c r="B180" t="inlineStr">
        <is>
          <t>Bar Léo - Centro</t>
        </is>
      </c>
      <c r="C180" s="27" t="n">
        <v>45896</v>
      </c>
      <c r="D180" t="n">
        <v>0</v>
      </c>
      <c r="E180" t="inlineStr">
        <is>
          <t>VOUCHER INTEGRADO</t>
        </is>
      </c>
    </row>
    <row r="181">
      <c r="A181" t="n">
        <v>116</v>
      </c>
      <c r="B181" t="inlineStr">
        <is>
          <t>Bar Léo - Centro</t>
        </is>
      </c>
      <c r="C181" s="27" t="n">
        <v>45896</v>
      </c>
      <c r="D181" t="n">
        <v>0</v>
      </c>
      <c r="E181" t="inlineStr">
        <is>
          <t>MBWAY</t>
        </is>
      </c>
    </row>
    <row r="182">
      <c r="A182" t="n">
        <v>116</v>
      </c>
      <c r="B182" t="inlineStr">
        <is>
          <t>Bar Léo - Centro</t>
        </is>
      </c>
      <c r="C182" s="27" t="n">
        <v>45896</v>
      </c>
      <c r="D182" t="n">
        <v>0</v>
      </c>
      <c r="E182" t="inlineStr">
        <is>
          <t>ANTECIPADO</t>
        </is>
      </c>
    </row>
    <row r="183">
      <c r="A183" t="n">
        <v>116</v>
      </c>
      <c r="B183" t="inlineStr">
        <is>
          <t>Bar Léo - Centro</t>
        </is>
      </c>
      <c r="C183" s="27" t="n">
        <v>45896</v>
      </c>
      <c r="D183" t="n">
        <v>5662.77</v>
      </c>
      <c r="E183" t="inlineStr">
        <is>
          <t>CRÉDITO</t>
        </is>
      </c>
    </row>
    <row r="184">
      <c r="A184" t="n">
        <v>116</v>
      </c>
      <c r="B184" t="inlineStr">
        <is>
          <t>Bar Léo - Centro</t>
        </is>
      </c>
      <c r="C184" s="27" t="n">
        <v>45896</v>
      </c>
      <c r="D184" t="n">
        <v>775.59</v>
      </c>
      <c r="E184" t="inlineStr">
        <is>
          <t>DINHEIRO</t>
        </is>
      </c>
    </row>
    <row r="185">
      <c r="A185" t="n">
        <v>116</v>
      </c>
      <c r="B185" t="inlineStr">
        <is>
          <t>Bar Léo - Centro</t>
        </is>
      </c>
      <c r="C185" s="27" t="n">
        <v>45896</v>
      </c>
      <c r="D185" t="n">
        <v>0</v>
      </c>
      <c r="E185" t="inlineStr">
        <is>
          <t>APP</t>
        </is>
      </c>
    </row>
    <row r="186">
      <c r="A186" t="n">
        <v>116</v>
      </c>
      <c r="B186" t="inlineStr">
        <is>
          <t>Bar Léo - Centro</t>
        </is>
      </c>
      <c r="C186" s="27" t="n">
        <v>45896</v>
      </c>
      <c r="D186" t="n">
        <v>0</v>
      </c>
      <c r="E186" t="inlineStr">
        <is>
          <t>DELIVERY ONLINE</t>
        </is>
      </c>
    </row>
    <row r="187">
      <c r="A187" t="n">
        <v>116</v>
      </c>
      <c r="B187" t="inlineStr">
        <is>
          <t>Bar Léo - Centro</t>
        </is>
      </c>
      <c r="C187" s="27" t="n">
        <v>45896</v>
      </c>
      <c r="D187" t="n">
        <v>0</v>
      </c>
      <c r="E187" t="inlineStr">
        <is>
          <t>IFOOD</t>
        </is>
      </c>
    </row>
    <row r="188">
      <c r="A188" t="n">
        <v>116</v>
      </c>
      <c r="B188" t="inlineStr">
        <is>
          <t>Bar Léo - Centro</t>
        </is>
      </c>
      <c r="C188" s="27" t="n">
        <v>45896</v>
      </c>
      <c r="D188" t="n">
        <v>1005.98</v>
      </c>
      <c r="E188" t="inlineStr">
        <is>
          <t>PIX</t>
        </is>
      </c>
    </row>
    <row r="189">
      <c r="A189" t="n">
        <v>116</v>
      </c>
      <c r="B189" t="inlineStr">
        <is>
          <t>Bar Léo - Centro</t>
        </is>
      </c>
      <c r="C189" s="27" t="n">
        <v>45896</v>
      </c>
      <c r="D189" t="n">
        <v>0</v>
      </c>
      <c r="E189" t="inlineStr">
        <is>
          <t>RAPPI</t>
        </is>
      </c>
    </row>
    <row r="190">
      <c r="A190" t="n">
        <v>116</v>
      </c>
      <c r="B190" t="inlineStr">
        <is>
          <t>Bar Léo - Centro</t>
        </is>
      </c>
      <c r="C190" s="27" t="n">
        <v>45896</v>
      </c>
      <c r="D190" t="n">
        <v>0</v>
      </c>
      <c r="E190" t="inlineStr">
        <is>
          <t>UBER</t>
        </is>
      </c>
    </row>
    <row r="191">
      <c r="A191" t="n">
        <v>116</v>
      </c>
      <c r="B191" t="inlineStr">
        <is>
          <t>Bar Léo - Centro</t>
        </is>
      </c>
      <c r="C191" s="27" t="n">
        <v>45896</v>
      </c>
      <c r="D191" t="n">
        <v>501.82</v>
      </c>
      <c r="E191" t="inlineStr">
        <is>
          <t>VOUCHER</t>
        </is>
      </c>
    </row>
    <row r="192">
      <c r="A192" t="n">
        <v>116</v>
      </c>
      <c r="B192" t="inlineStr">
        <is>
          <t>Bar Léo - Centro</t>
        </is>
      </c>
      <c r="C192" s="27" t="n">
        <v>45895</v>
      </c>
      <c r="D192" t="n">
        <v>80.42</v>
      </c>
      <c r="E192" t="inlineStr">
        <is>
          <t>VOUCHER</t>
        </is>
      </c>
    </row>
    <row r="193">
      <c r="A193" t="n">
        <v>116</v>
      </c>
      <c r="B193" t="inlineStr">
        <is>
          <t>Bar Léo - Centro</t>
        </is>
      </c>
      <c r="C193" s="27" t="n">
        <v>45895</v>
      </c>
      <c r="D193" t="n">
        <v>5104.05</v>
      </c>
      <c r="E193" t="inlineStr">
        <is>
          <t>CRÉDITO</t>
        </is>
      </c>
    </row>
    <row r="194">
      <c r="A194" t="n">
        <v>116</v>
      </c>
      <c r="B194" t="inlineStr">
        <is>
          <t>Bar Léo - Centro</t>
        </is>
      </c>
      <c r="C194" s="27" t="n">
        <v>45895</v>
      </c>
      <c r="D194" t="n">
        <v>71.95999999999999</v>
      </c>
      <c r="E194" t="inlineStr">
        <is>
          <t>DINHEIRO</t>
        </is>
      </c>
    </row>
    <row r="195">
      <c r="A195" t="n">
        <v>116</v>
      </c>
      <c r="B195" t="inlineStr">
        <is>
          <t>Bar Léo - Centro</t>
        </is>
      </c>
      <c r="C195" s="27" t="n">
        <v>45895</v>
      </c>
      <c r="D195" t="n">
        <v>0</v>
      </c>
      <c r="E195" t="inlineStr">
        <is>
          <t>APP</t>
        </is>
      </c>
    </row>
    <row r="196">
      <c r="A196" t="n">
        <v>116</v>
      </c>
      <c r="B196" t="inlineStr">
        <is>
          <t>Bar Léo - Centro</t>
        </is>
      </c>
      <c r="C196" s="27" t="n">
        <v>45895</v>
      </c>
      <c r="D196" t="n">
        <v>0</v>
      </c>
      <c r="E196" t="inlineStr">
        <is>
          <t>DELIVERY ONLINE</t>
        </is>
      </c>
    </row>
    <row r="197">
      <c r="A197" t="n">
        <v>116</v>
      </c>
      <c r="B197" t="inlineStr">
        <is>
          <t>Bar Léo - Centro</t>
        </is>
      </c>
      <c r="C197" s="27" t="n">
        <v>45895</v>
      </c>
      <c r="D197" t="n">
        <v>0</v>
      </c>
      <c r="E197" t="inlineStr">
        <is>
          <t>IFOOD</t>
        </is>
      </c>
    </row>
    <row r="198">
      <c r="A198" t="n">
        <v>116</v>
      </c>
      <c r="B198" t="inlineStr">
        <is>
          <t>Bar Léo - Centro</t>
        </is>
      </c>
      <c r="C198" s="27" t="n">
        <v>45895</v>
      </c>
      <c r="D198" t="n">
        <v>829.63</v>
      </c>
      <c r="E198" t="inlineStr">
        <is>
          <t>PIX</t>
        </is>
      </c>
    </row>
    <row r="199">
      <c r="A199" t="n">
        <v>116</v>
      </c>
      <c r="B199" t="inlineStr">
        <is>
          <t>Bar Léo - Centro</t>
        </is>
      </c>
      <c r="C199" s="27" t="n">
        <v>45895</v>
      </c>
      <c r="D199" t="n">
        <v>0</v>
      </c>
      <c r="E199" t="inlineStr">
        <is>
          <t>RAPPI</t>
        </is>
      </c>
    </row>
    <row r="200">
      <c r="A200" t="n">
        <v>116</v>
      </c>
      <c r="B200" t="inlineStr">
        <is>
          <t>Bar Léo - Centro</t>
        </is>
      </c>
      <c r="C200" s="27" t="n">
        <v>45895</v>
      </c>
      <c r="D200" t="n">
        <v>0</v>
      </c>
      <c r="E200" t="inlineStr">
        <is>
          <t>ANTECIPADO</t>
        </is>
      </c>
    </row>
    <row r="201">
      <c r="A201" t="n">
        <v>116</v>
      </c>
      <c r="B201" t="inlineStr">
        <is>
          <t>Bar Léo - Centro</t>
        </is>
      </c>
      <c r="C201" s="27" t="n">
        <v>45895</v>
      </c>
      <c r="D201" t="n">
        <v>0</v>
      </c>
      <c r="E201" t="inlineStr">
        <is>
          <t>UBER</t>
        </is>
      </c>
    </row>
    <row r="202">
      <c r="A202" t="n">
        <v>116</v>
      </c>
      <c r="B202" t="inlineStr">
        <is>
          <t>Bar Léo - Centro</t>
        </is>
      </c>
      <c r="C202" s="27" t="n">
        <v>45895</v>
      </c>
      <c r="D202" t="n">
        <v>0</v>
      </c>
      <c r="E202" t="inlineStr">
        <is>
          <t>MBWAY</t>
        </is>
      </c>
    </row>
    <row r="203">
      <c r="A203" t="n">
        <v>116</v>
      </c>
      <c r="B203" t="inlineStr">
        <is>
          <t>Bar Léo - Centro</t>
        </is>
      </c>
      <c r="C203" s="27" t="n">
        <v>45895</v>
      </c>
      <c r="D203" t="n">
        <v>0</v>
      </c>
      <c r="E203" t="inlineStr">
        <is>
          <t>VOUCHER INTEGRADO</t>
        </is>
      </c>
    </row>
    <row r="204">
      <c r="A204" t="n">
        <v>116</v>
      </c>
      <c r="B204" t="inlineStr">
        <is>
          <t>Bar Léo - Centro</t>
        </is>
      </c>
      <c r="C204" s="27" t="n">
        <v>45895</v>
      </c>
      <c r="D204" t="n">
        <v>0</v>
      </c>
      <c r="E204" t="inlineStr">
        <is>
          <t>RECARGAS DEVOLVIDAS</t>
        </is>
      </c>
    </row>
    <row r="205">
      <c r="A205" t="n">
        <v>116</v>
      </c>
      <c r="B205" t="inlineStr">
        <is>
          <t>Bar Léo - Centro</t>
        </is>
      </c>
      <c r="C205" s="27" t="n">
        <v>45895</v>
      </c>
      <c r="D205" t="n">
        <v>0</v>
      </c>
      <c r="E205" t="inlineStr">
        <is>
          <t>NOTAS MANUAIS + SERVIÇO</t>
        </is>
      </c>
    </row>
    <row r="206">
      <c r="A206" t="n">
        <v>116</v>
      </c>
      <c r="B206" t="inlineStr">
        <is>
          <t>Bar Léo - Centro</t>
        </is>
      </c>
      <c r="C206" s="27" t="n">
        <v>45895</v>
      </c>
      <c r="D206" t="n">
        <v>0</v>
      </c>
      <c r="E206" t="inlineStr">
        <is>
          <t>AME</t>
        </is>
      </c>
    </row>
    <row r="207">
      <c r="A207" t="n">
        <v>116</v>
      </c>
      <c r="B207" t="inlineStr">
        <is>
          <t>Bar Léo - Centro</t>
        </is>
      </c>
      <c r="C207" s="27" t="n">
        <v>45895</v>
      </c>
      <c r="D207" t="n">
        <v>0</v>
      </c>
      <c r="E207" t="inlineStr">
        <is>
          <t>OUTROS</t>
        </is>
      </c>
    </row>
    <row r="208">
      <c r="A208" t="n">
        <v>116</v>
      </c>
      <c r="B208" t="inlineStr">
        <is>
          <t>Bar Léo - Centro</t>
        </is>
      </c>
      <c r="C208" s="27" t="n">
        <v>45895</v>
      </c>
      <c r="D208" t="n">
        <v>0</v>
      </c>
      <c r="E208" t="inlineStr">
        <is>
          <t>ANTECIPADO</t>
        </is>
      </c>
    </row>
    <row r="209">
      <c r="A209" t="n">
        <v>116</v>
      </c>
      <c r="B209" t="inlineStr">
        <is>
          <t>Bar Léo - Centro</t>
        </is>
      </c>
      <c r="C209" s="27" t="n">
        <v>45895</v>
      </c>
      <c r="D209" t="n">
        <v>0</v>
      </c>
      <c r="E209" t="inlineStr">
        <is>
          <t>BÔNUS</t>
        </is>
      </c>
    </row>
    <row r="210">
      <c r="A210" t="n">
        <v>116</v>
      </c>
      <c r="B210" t="inlineStr">
        <is>
          <t>Bar Léo - Centro</t>
        </is>
      </c>
      <c r="C210" s="27" t="n">
        <v>45895</v>
      </c>
      <c r="D210" t="n">
        <v>1675.7</v>
      </c>
      <c r="E210" t="inlineStr">
        <is>
          <t>DÉBITO</t>
        </is>
      </c>
    </row>
    <row r="211">
      <c r="A211" t="n">
        <v>116</v>
      </c>
      <c r="B211" t="inlineStr">
        <is>
          <t>Bar Léo - Centro</t>
        </is>
      </c>
      <c r="C211" s="27" t="n">
        <v>45894</v>
      </c>
      <c r="D211" t="n">
        <v>0</v>
      </c>
      <c r="E211" t="inlineStr">
        <is>
          <t>VOUCHER INTEGRADO</t>
        </is>
      </c>
    </row>
    <row r="212">
      <c r="A212" t="n">
        <v>116</v>
      </c>
      <c r="B212" t="inlineStr">
        <is>
          <t>Bar Léo - Centro</t>
        </is>
      </c>
      <c r="C212" s="27" t="n">
        <v>45894</v>
      </c>
      <c r="D212" t="n">
        <v>0</v>
      </c>
      <c r="E212" t="inlineStr">
        <is>
          <t>BÔNUS</t>
        </is>
      </c>
    </row>
    <row r="213">
      <c r="A213" t="n">
        <v>116</v>
      </c>
      <c r="B213" t="inlineStr">
        <is>
          <t>Bar Léo - Centro</t>
        </is>
      </c>
      <c r="C213" s="27" t="n">
        <v>45894</v>
      </c>
      <c r="D213" t="n">
        <v>2462.6</v>
      </c>
      <c r="E213" t="inlineStr">
        <is>
          <t>DÉBITO</t>
        </is>
      </c>
    </row>
    <row r="214">
      <c r="A214" t="n">
        <v>116</v>
      </c>
      <c r="B214" t="inlineStr">
        <is>
          <t>Bar Léo - Centro</t>
        </is>
      </c>
      <c r="C214" s="27" t="n">
        <v>45894</v>
      </c>
      <c r="D214" t="n">
        <v>357.85</v>
      </c>
      <c r="E214" t="inlineStr">
        <is>
          <t>VOUCHER</t>
        </is>
      </c>
    </row>
    <row r="215">
      <c r="A215" t="n">
        <v>116</v>
      </c>
      <c r="B215" t="inlineStr">
        <is>
          <t>Bar Léo - Centro</t>
        </is>
      </c>
      <c r="C215" s="27" t="n">
        <v>45894</v>
      </c>
      <c r="D215" t="n">
        <v>0</v>
      </c>
      <c r="E215" t="inlineStr">
        <is>
          <t>ANTECIPADO</t>
        </is>
      </c>
    </row>
    <row r="216">
      <c r="A216" t="n">
        <v>116</v>
      </c>
      <c r="B216" t="inlineStr">
        <is>
          <t>Bar Léo - Centro</t>
        </is>
      </c>
      <c r="C216" s="27" t="n">
        <v>45894</v>
      </c>
      <c r="D216" t="n">
        <v>0</v>
      </c>
      <c r="E216" t="inlineStr">
        <is>
          <t>ANTECIPADO</t>
        </is>
      </c>
    </row>
    <row r="217">
      <c r="A217" t="n">
        <v>116</v>
      </c>
      <c r="B217" t="inlineStr">
        <is>
          <t>Bar Léo - Centro</t>
        </is>
      </c>
      <c r="C217" s="27" t="n">
        <v>45894</v>
      </c>
      <c r="D217" t="n">
        <v>0</v>
      </c>
      <c r="E217" t="inlineStr">
        <is>
          <t>UBER</t>
        </is>
      </c>
    </row>
    <row r="218">
      <c r="A218" t="n">
        <v>116</v>
      </c>
      <c r="B218" t="inlineStr">
        <is>
          <t>Bar Léo - Centro</t>
        </is>
      </c>
      <c r="C218" s="27" t="n">
        <v>45894</v>
      </c>
      <c r="D218" t="n">
        <v>0</v>
      </c>
      <c r="E218" t="inlineStr">
        <is>
          <t>RAPPI</t>
        </is>
      </c>
    </row>
    <row r="219">
      <c r="A219" t="n">
        <v>116</v>
      </c>
      <c r="B219" t="inlineStr">
        <is>
          <t>Bar Léo - Centro</t>
        </is>
      </c>
      <c r="C219" s="27" t="n">
        <v>45894</v>
      </c>
      <c r="D219" t="n">
        <v>423.97</v>
      </c>
      <c r="E219" t="inlineStr">
        <is>
          <t>PIX</t>
        </is>
      </c>
    </row>
    <row r="220">
      <c r="A220" t="n">
        <v>116</v>
      </c>
      <c r="B220" t="inlineStr">
        <is>
          <t>Bar Léo - Centro</t>
        </is>
      </c>
      <c r="C220" s="27" t="n">
        <v>45894</v>
      </c>
      <c r="D220" t="n">
        <v>0</v>
      </c>
      <c r="E220" t="inlineStr">
        <is>
          <t>IFOOD</t>
        </is>
      </c>
    </row>
    <row r="221">
      <c r="A221" t="n">
        <v>116</v>
      </c>
      <c r="B221" t="inlineStr">
        <is>
          <t>Bar Léo - Centro</t>
        </is>
      </c>
      <c r="C221" s="27" t="n">
        <v>45894</v>
      </c>
      <c r="D221" t="n">
        <v>0</v>
      </c>
      <c r="E221" t="inlineStr">
        <is>
          <t>DELIVERY ONLINE</t>
        </is>
      </c>
    </row>
    <row r="222">
      <c r="A222" t="n">
        <v>116</v>
      </c>
      <c r="B222" t="inlineStr">
        <is>
          <t>Bar Léo - Centro</t>
        </is>
      </c>
      <c r="C222" s="27" t="n">
        <v>45894</v>
      </c>
      <c r="D222" t="n">
        <v>0</v>
      </c>
      <c r="E222" t="inlineStr">
        <is>
          <t>APP</t>
        </is>
      </c>
    </row>
    <row r="223">
      <c r="A223" t="n">
        <v>116</v>
      </c>
      <c r="B223" t="inlineStr">
        <is>
          <t>Bar Léo - Centro</t>
        </is>
      </c>
      <c r="C223" s="27" t="n">
        <v>45894</v>
      </c>
      <c r="D223" t="n">
        <v>565.33</v>
      </c>
      <c r="E223" t="inlineStr">
        <is>
          <t>DINHEIRO</t>
        </is>
      </c>
    </row>
    <row r="224">
      <c r="A224" t="n">
        <v>116</v>
      </c>
      <c r="B224" t="inlineStr">
        <is>
          <t>Bar Léo - Centro</t>
        </is>
      </c>
      <c r="C224" s="27" t="n">
        <v>45894</v>
      </c>
      <c r="D224" t="n">
        <v>5576.58</v>
      </c>
      <c r="E224" t="inlineStr">
        <is>
          <t>CRÉDITO</t>
        </is>
      </c>
    </row>
    <row r="225">
      <c r="A225" t="n">
        <v>116</v>
      </c>
      <c r="B225" t="inlineStr">
        <is>
          <t>Bar Léo - Centro</t>
        </is>
      </c>
      <c r="C225" s="27" t="n">
        <v>45894</v>
      </c>
      <c r="D225" t="n">
        <v>0</v>
      </c>
      <c r="E225" t="inlineStr">
        <is>
          <t>OUTROS</t>
        </is>
      </c>
    </row>
    <row r="226">
      <c r="A226" t="n">
        <v>116</v>
      </c>
      <c r="B226" t="inlineStr">
        <is>
          <t>Bar Léo - Centro</t>
        </is>
      </c>
      <c r="C226" s="27" t="n">
        <v>45894</v>
      </c>
      <c r="D226" t="n">
        <v>0</v>
      </c>
      <c r="E226" t="inlineStr">
        <is>
          <t>AME</t>
        </is>
      </c>
    </row>
    <row r="227">
      <c r="A227" t="n">
        <v>116</v>
      </c>
      <c r="B227" t="inlineStr">
        <is>
          <t>Bar Léo - Centro</t>
        </is>
      </c>
      <c r="C227" s="27" t="n">
        <v>45894</v>
      </c>
      <c r="D227" t="n">
        <v>0</v>
      </c>
      <c r="E227" t="inlineStr">
        <is>
          <t>NOTAS MANUAIS + SERVIÇO</t>
        </is>
      </c>
    </row>
    <row r="228">
      <c r="A228" t="n">
        <v>116</v>
      </c>
      <c r="B228" t="inlineStr">
        <is>
          <t>Bar Léo - Centro</t>
        </is>
      </c>
      <c r="C228" s="27" t="n">
        <v>45894</v>
      </c>
      <c r="D228" t="n">
        <v>0</v>
      </c>
      <c r="E228" t="inlineStr">
        <is>
          <t>RECARGAS DEVOLVIDAS</t>
        </is>
      </c>
    </row>
    <row r="229">
      <c r="A229" t="n">
        <v>116</v>
      </c>
      <c r="B229" t="inlineStr">
        <is>
          <t>Bar Léo - Centro</t>
        </is>
      </c>
      <c r="C229" s="27" t="n">
        <v>45894</v>
      </c>
      <c r="D229" t="n">
        <v>0</v>
      </c>
      <c r="E229" t="inlineStr">
        <is>
          <t>MBWAY</t>
        </is>
      </c>
    </row>
    <row r="230">
      <c r="A230" t="n">
        <v>116</v>
      </c>
      <c r="B230" t="inlineStr">
        <is>
          <t>Bar Léo - Centro</t>
        </is>
      </c>
      <c r="C230" s="27" t="n">
        <v>45892</v>
      </c>
      <c r="D230" t="n">
        <v>0</v>
      </c>
      <c r="E230" t="inlineStr">
        <is>
          <t>IFOOD</t>
        </is>
      </c>
    </row>
    <row r="231">
      <c r="A231" t="n">
        <v>116</v>
      </c>
      <c r="B231" t="inlineStr">
        <is>
          <t>Bar Léo - Centro</t>
        </is>
      </c>
      <c r="C231" s="27" t="n">
        <v>45892</v>
      </c>
      <c r="D231" t="n">
        <v>1328.57</v>
      </c>
      <c r="E231" t="inlineStr">
        <is>
          <t>PIX</t>
        </is>
      </c>
    </row>
    <row r="232">
      <c r="A232" t="n">
        <v>116</v>
      </c>
      <c r="B232" t="inlineStr">
        <is>
          <t>Bar Léo - Centro</t>
        </is>
      </c>
      <c r="C232" s="27" t="n">
        <v>45892</v>
      </c>
      <c r="D232" t="n">
        <v>0</v>
      </c>
      <c r="E232" t="inlineStr">
        <is>
          <t>RAPPI</t>
        </is>
      </c>
    </row>
    <row r="233">
      <c r="A233" t="n">
        <v>116</v>
      </c>
      <c r="B233" t="inlineStr">
        <is>
          <t>Bar Léo - Centro</t>
        </is>
      </c>
      <c r="C233" s="27" t="n">
        <v>45892</v>
      </c>
      <c r="D233" t="n">
        <v>0</v>
      </c>
      <c r="E233" t="inlineStr">
        <is>
          <t>UBER</t>
        </is>
      </c>
    </row>
    <row r="234">
      <c r="A234" t="n">
        <v>116</v>
      </c>
      <c r="B234" t="inlineStr">
        <is>
          <t>Bar Léo - Centro</t>
        </is>
      </c>
      <c r="C234" s="27" t="n">
        <v>45892</v>
      </c>
      <c r="D234" t="n">
        <v>0</v>
      </c>
      <c r="E234" t="inlineStr">
        <is>
          <t>ANTECIPADO</t>
        </is>
      </c>
    </row>
    <row r="235">
      <c r="A235" t="n">
        <v>116</v>
      </c>
      <c r="B235" t="inlineStr">
        <is>
          <t>Bar Léo - Centro</t>
        </is>
      </c>
      <c r="C235" s="27" t="n">
        <v>45892</v>
      </c>
      <c r="D235" t="n">
        <v>271.95</v>
      </c>
      <c r="E235" t="inlineStr">
        <is>
          <t>VOUCHER</t>
        </is>
      </c>
    </row>
    <row r="236">
      <c r="A236" t="n">
        <v>116</v>
      </c>
      <c r="B236" t="inlineStr">
        <is>
          <t>Bar Léo - Centro</t>
        </is>
      </c>
      <c r="C236" s="27" t="n">
        <v>45892</v>
      </c>
      <c r="D236" t="n">
        <v>8298.879999999999</v>
      </c>
      <c r="E236" t="inlineStr">
        <is>
          <t>DÉBITO</t>
        </is>
      </c>
    </row>
    <row r="237">
      <c r="A237" t="n">
        <v>116</v>
      </c>
      <c r="B237" t="inlineStr">
        <is>
          <t>Bar Léo - Centro</t>
        </is>
      </c>
      <c r="C237" s="27" t="n">
        <v>45892</v>
      </c>
      <c r="D237" t="n">
        <v>0</v>
      </c>
      <c r="E237" t="inlineStr">
        <is>
          <t>APP</t>
        </is>
      </c>
    </row>
    <row r="238">
      <c r="A238" t="n">
        <v>116</v>
      </c>
      <c r="B238" t="inlineStr">
        <is>
          <t>Bar Léo - Centro</t>
        </is>
      </c>
      <c r="C238" s="27" t="n">
        <v>45892</v>
      </c>
      <c r="D238" t="n">
        <v>0</v>
      </c>
      <c r="E238" t="inlineStr">
        <is>
          <t>DELIVERY ONLINE</t>
        </is>
      </c>
    </row>
    <row r="239">
      <c r="A239" t="n">
        <v>116</v>
      </c>
      <c r="B239" t="inlineStr">
        <is>
          <t>Bar Léo - Centro</t>
        </is>
      </c>
      <c r="C239" s="27" t="n">
        <v>45892</v>
      </c>
      <c r="D239" t="n">
        <v>15103.83</v>
      </c>
      <c r="E239" t="inlineStr">
        <is>
          <t>CRÉDITO</t>
        </is>
      </c>
    </row>
    <row r="240">
      <c r="A240" t="n">
        <v>116</v>
      </c>
      <c r="B240" t="inlineStr">
        <is>
          <t>Bar Léo - Centro</t>
        </is>
      </c>
      <c r="C240" s="27" t="n">
        <v>45892</v>
      </c>
      <c r="D240" t="n">
        <v>1166.65</v>
      </c>
      <c r="E240" t="inlineStr">
        <is>
          <t>DINHEIRO</t>
        </is>
      </c>
    </row>
    <row r="241">
      <c r="A241" t="n">
        <v>116</v>
      </c>
      <c r="B241" t="inlineStr">
        <is>
          <t>Bar Léo - Centro</t>
        </is>
      </c>
      <c r="C241" s="27" t="n">
        <v>45892</v>
      </c>
      <c r="D241" t="n">
        <v>0</v>
      </c>
      <c r="E241" t="inlineStr">
        <is>
          <t>MBWAY</t>
        </is>
      </c>
    </row>
    <row r="242">
      <c r="A242" t="n">
        <v>116</v>
      </c>
      <c r="B242" t="inlineStr">
        <is>
          <t>Bar Léo - Centro</t>
        </is>
      </c>
      <c r="C242" s="27" t="n">
        <v>45892</v>
      </c>
      <c r="D242" t="n">
        <v>0</v>
      </c>
      <c r="E242" t="inlineStr">
        <is>
          <t>BÔNUS</t>
        </is>
      </c>
    </row>
    <row r="243">
      <c r="A243" t="n">
        <v>116</v>
      </c>
      <c r="B243" t="inlineStr">
        <is>
          <t>Bar Léo - Centro</t>
        </is>
      </c>
      <c r="C243" s="27" t="n">
        <v>45892</v>
      </c>
      <c r="D243" t="n">
        <v>0</v>
      </c>
      <c r="E243" t="inlineStr">
        <is>
          <t>ANTECIPADO</t>
        </is>
      </c>
    </row>
    <row r="244">
      <c r="A244" t="n">
        <v>116</v>
      </c>
      <c r="B244" t="inlineStr">
        <is>
          <t>Bar Léo - Centro</t>
        </is>
      </c>
      <c r="C244" s="27" t="n">
        <v>45892</v>
      </c>
      <c r="D244" t="n">
        <v>0</v>
      </c>
      <c r="E244" t="inlineStr">
        <is>
          <t>OUTROS</t>
        </is>
      </c>
    </row>
    <row r="245">
      <c r="A245" t="n">
        <v>116</v>
      </c>
      <c r="B245" t="inlineStr">
        <is>
          <t>Bar Léo - Centro</t>
        </is>
      </c>
      <c r="C245" s="27" t="n">
        <v>45892</v>
      </c>
      <c r="D245" t="n">
        <v>0</v>
      </c>
      <c r="E245" t="inlineStr">
        <is>
          <t>AME</t>
        </is>
      </c>
    </row>
    <row r="246">
      <c r="A246" t="n">
        <v>116</v>
      </c>
      <c r="B246" t="inlineStr">
        <is>
          <t>Bar Léo - Centro</t>
        </is>
      </c>
      <c r="C246" s="27" t="n">
        <v>45892</v>
      </c>
      <c r="D246" t="n">
        <v>0</v>
      </c>
      <c r="E246" t="inlineStr">
        <is>
          <t>NOTAS MANUAIS + SERVIÇO</t>
        </is>
      </c>
    </row>
    <row r="247">
      <c r="A247" t="n">
        <v>116</v>
      </c>
      <c r="B247" t="inlineStr">
        <is>
          <t>Bar Léo - Centro</t>
        </is>
      </c>
      <c r="C247" s="27" t="n">
        <v>45892</v>
      </c>
      <c r="D247" t="n">
        <v>0</v>
      </c>
      <c r="E247" t="inlineStr">
        <is>
          <t>RECARGAS DEVOLVIDAS</t>
        </is>
      </c>
    </row>
    <row r="248">
      <c r="A248" t="n">
        <v>116</v>
      </c>
      <c r="B248" t="inlineStr">
        <is>
          <t>Bar Léo - Centro</t>
        </is>
      </c>
      <c r="C248" s="27" t="n">
        <v>45892</v>
      </c>
      <c r="D248" t="n">
        <v>0</v>
      </c>
      <c r="E248" t="inlineStr">
        <is>
          <t>VOUCHER INTEGRADO</t>
        </is>
      </c>
    </row>
    <row r="249">
      <c r="A249" t="n">
        <v>116</v>
      </c>
      <c r="B249" t="inlineStr">
        <is>
          <t>Bar Léo - Centro</t>
        </is>
      </c>
      <c r="C249" s="27" t="n">
        <v>45891</v>
      </c>
      <c r="D249" t="n">
        <v>0</v>
      </c>
      <c r="E249" t="inlineStr">
        <is>
          <t>IFOOD</t>
        </is>
      </c>
    </row>
    <row r="250">
      <c r="A250" t="n">
        <v>116</v>
      </c>
      <c r="B250" t="inlineStr">
        <is>
          <t>Bar Léo - Centro</t>
        </is>
      </c>
      <c r="C250" s="27" t="n">
        <v>45891</v>
      </c>
      <c r="D250" t="n">
        <v>0</v>
      </c>
      <c r="E250" t="inlineStr">
        <is>
          <t>NOTAS MANUAIS + SERVIÇO</t>
        </is>
      </c>
    </row>
    <row r="251">
      <c r="A251" t="n">
        <v>116</v>
      </c>
      <c r="B251" t="inlineStr">
        <is>
          <t>Bar Léo - Centro</t>
        </is>
      </c>
      <c r="C251" s="27" t="n">
        <v>45891</v>
      </c>
      <c r="D251" t="n">
        <v>2542.39</v>
      </c>
      <c r="E251" t="inlineStr">
        <is>
          <t>PIX</t>
        </is>
      </c>
    </row>
    <row r="252">
      <c r="A252" t="n">
        <v>116</v>
      </c>
      <c r="B252" t="inlineStr">
        <is>
          <t>Bar Léo - Centro</t>
        </is>
      </c>
      <c r="C252" s="27" t="n">
        <v>45891</v>
      </c>
      <c r="D252" t="n">
        <v>0</v>
      </c>
      <c r="E252" t="inlineStr">
        <is>
          <t>RAPPI</t>
        </is>
      </c>
    </row>
    <row r="253">
      <c r="A253" t="n">
        <v>116</v>
      </c>
      <c r="B253" t="inlineStr">
        <is>
          <t>Bar Léo - Centro</t>
        </is>
      </c>
      <c r="C253" s="27" t="n">
        <v>45891</v>
      </c>
      <c r="D253" t="n">
        <v>0</v>
      </c>
      <c r="E253" t="inlineStr">
        <is>
          <t>UBER</t>
        </is>
      </c>
    </row>
    <row r="254">
      <c r="A254" t="n">
        <v>116</v>
      </c>
      <c r="B254" t="inlineStr">
        <is>
          <t>Bar Léo - Centro</t>
        </is>
      </c>
      <c r="C254" s="27" t="n">
        <v>45891</v>
      </c>
      <c r="D254" t="n">
        <v>0</v>
      </c>
      <c r="E254" t="inlineStr">
        <is>
          <t>ANTECIPADO</t>
        </is>
      </c>
    </row>
    <row r="255">
      <c r="A255" t="n">
        <v>116</v>
      </c>
      <c r="B255" t="inlineStr">
        <is>
          <t>Bar Léo - Centro</t>
        </is>
      </c>
      <c r="C255" s="27" t="n">
        <v>45891</v>
      </c>
      <c r="D255" t="n">
        <v>108.14</v>
      </c>
      <c r="E255" t="inlineStr">
        <is>
          <t>VOUCHER</t>
        </is>
      </c>
    </row>
    <row r="256">
      <c r="A256" t="n">
        <v>116</v>
      </c>
      <c r="B256" t="inlineStr">
        <is>
          <t>Bar Léo - Centro</t>
        </is>
      </c>
      <c r="C256" s="27" t="n">
        <v>45891</v>
      </c>
      <c r="D256" t="n">
        <v>7144.19</v>
      </c>
      <c r="E256" t="inlineStr">
        <is>
          <t>DÉBITO</t>
        </is>
      </c>
    </row>
    <row r="257">
      <c r="A257" t="n">
        <v>116</v>
      </c>
      <c r="B257" t="inlineStr">
        <is>
          <t>Bar Léo - Centro</t>
        </is>
      </c>
      <c r="C257" s="27" t="n">
        <v>45891</v>
      </c>
      <c r="D257" t="n">
        <v>0</v>
      </c>
      <c r="E257" t="inlineStr">
        <is>
          <t>BÔNUS</t>
        </is>
      </c>
    </row>
    <row r="258">
      <c r="A258" t="n">
        <v>116</v>
      </c>
      <c r="B258" t="inlineStr">
        <is>
          <t>Bar Léo - Centro</t>
        </is>
      </c>
      <c r="C258" s="27" t="n">
        <v>45891</v>
      </c>
      <c r="D258" t="n">
        <v>0</v>
      </c>
      <c r="E258" t="inlineStr">
        <is>
          <t>ANTECIPADO</t>
        </is>
      </c>
    </row>
    <row r="259">
      <c r="A259" t="n">
        <v>116</v>
      </c>
      <c r="B259" t="inlineStr">
        <is>
          <t>Bar Léo - Centro</t>
        </is>
      </c>
      <c r="C259" s="27" t="n">
        <v>45891</v>
      </c>
      <c r="D259" t="n">
        <v>0</v>
      </c>
      <c r="E259" t="inlineStr">
        <is>
          <t>OUTROS</t>
        </is>
      </c>
    </row>
    <row r="260">
      <c r="A260" t="n">
        <v>116</v>
      </c>
      <c r="B260" t="inlineStr">
        <is>
          <t>Bar Léo - Centro</t>
        </is>
      </c>
      <c r="C260" s="27" t="n">
        <v>45891</v>
      </c>
      <c r="D260" t="n">
        <v>0</v>
      </c>
      <c r="E260" t="inlineStr">
        <is>
          <t>AME</t>
        </is>
      </c>
    </row>
    <row r="261">
      <c r="A261" t="n">
        <v>116</v>
      </c>
      <c r="B261" t="inlineStr">
        <is>
          <t>Bar Léo - Centro</t>
        </is>
      </c>
      <c r="C261" s="27" t="n">
        <v>45891</v>
      </c>
      <c r="D261" t="n">
        <v>0</v>
      </c>
      <c r="E261" t="inlineStr">
        <is>
          <t>DELIVERY ONLINE</t>
        </is>
      </c>
    </row>
    <row r="262">
      <c r="A262" t="n">
        <v>116</v>
      </c>
      <c r="B262" t="inlineStr">
        <is>
          <t>Bar Léo - Centro</t>
        </is>
      </c>
      <c r="C262" s="27" t="n">
        <v>45891</v>
      </c>
      <c r="D262" t="n">
        <v>0</v>
      </c>
      <c r="E262" t="inlineStr">
        <is>
          <t>APP</t>
        </is>
      </c>
    </row>
    <row r="263">
      <c r="A263" t="n">
        <v>116</v>
      </c>
      <c r="B263" t="inlineStr">
        <is>
          <t>Bar Léo - Centro</t>
        </is>
      </c>
      <c r="C263" s="27" t="n">
        <v>45891</v>
      </c>
      <c r="D263" t="n">
        <v>446.21</v>
      </c>
      <c r="E263" t="inlineStr">
        <is>
          <t>DINHEIRO</t>
        </is>
      </c>
    </row>
    <row r="264">
      <c r="A264" t="n">
        <v>116</v>
      </c>
      <c r="B264" t="inlineStr">
        <is>
          <t>Bar Léo - Centro</t>
        </is>
      </c>
      <c r="C264" s="27" t="n">
        <v>45891</v>
      </c>
      <c r="D264" t="n">
        <v>13060.07</v>
      </c>
      <c r="E264" t="inlineStr">
        <is>
          <t>CRÉDITO</t>
        </is>
      </c>
    </row>
    <row r="265">
      <c r="A265" t="n">
        <v>116</v>
      </c>
      <c r="B265" t="inlineStr">
        <is>
          <t>Bar Léo - Centro</t>
        </is>
      </c>
      <c r="C265" s="27" t="n">
        <v>45891</v>
      </c>
      <c r="D265" t="n">
        <v>0</v>
      </c>
      <c r="E265" t="inlineStr">
        <is>
          <t>RECARGAS DEVOLVIDAS</t>
        </is>
      </c>
    </row>
    <row r="266">
      <c r="A266" t="n">
        <v>116</v>
      </c>
      <c r="B266" t="inlineStr">
        <is>
          <t>Bar Léo - Centro</t>
        </is>
      </c>
      <c r="C266" s="27" t="n">
        <v>45891</v>
      </c>
      <c r="D266" t="n">
        <v>0</v>
      </c>
      <c r="E266" t="inlineStr">
        <is>
          <t>VOUCHER INTEGRADO</t>
        </is>
      </c>
    </row>
    <row r="267">
      <c r="A267" t="n">
        <v>116</v>
      </c>
      <c r="B267" t="inlineStr">
        <is>
          <t>Bar Léo - Centro</t>
        </is>
      </c>
      <c r="C267" s="27" t="n">
        <v>45891</v>
      </c>
      <c r="D267" t="n">
        <v>0</v>
      </c>
      <c r="E267" t="inlineStr">
        <is>
          <t>MBWAY</t>
        </is>
      </c>
    </row>
    <row r="268">
      <c r="A268" t="n">
        <v>116</v>
      </c>
      <c r="B268" t="inlineStr">
        <is>
          <t>Bar Léo - Centro</t>
        </is>
      </c>
      <c r="C268" s="27" t="n">
        <v>45890</v>
      </c>
      <c r="D268" t="n">
        <v>0</v>
      </c>
      <c r="E268" t="inlineStr">
        <is>
          <t>OUTROS</t>
        </is>
      </c>
    </row>
    <row r="269">
      <c r="A269" t="n">
        <v>116</v>
      </c>
      <c r="B269" t="inlineStr">
        <is>
          <t>Bar Léo - Centro</t>
        </is>
      </c>
      <c r="C269" s="27" t="n">
        <v>45890</v>
      </c>
      <c r="D269" t="n">
        <v>0</v>
      </c>
      <c r="E269" t="inlineStr">
        <is>
          <t>BÔNUS</t>
        </is>
      </c>
    </row>
    <row r="270">
      <c r="A270" t="n">
        <v>116</v>
      </c>
      <c r="B270" t="inlineStr">
        <is>
          <t>Bar Léo - Centro</t>
        </is>
      </c>
      <c r="C270" s="27" t="n">
        <v>45890</v>
      </c>
      <c r="D270" t="n">
        <v>0</v>
      </c>
      <c r="E270" t="inlineStr">
        <is>
          <t>ANTECIPADO</t>
        </is>
      </c>
    </row>
    <row r="271">
      <c r="A271" t="n">
        <v>116</v>
      </c>
      <c r="B271" t="inlineStr">
        <is>
          <t>Bar Léo - Centro</t>
        </is>
      </c>
      <c r="C271" s="27" t="n">
        <v>45890</v>
      </c>
      <c r="D271" t="n">
        <v>0</v>
      </c>
      <c r="E271" t="inlineStr">
        <is>
          <t>ANTECIPADO</t>
        </is>
      </c>
    </row>
    <row r="272">
      <c r="A272" t="n">
        <v>116</v>
      </c>
      <c r="B272" t="inlineStr">
        <is>
          <t>Bar Léo - Centro</t>
        </is>
      </c>
      <c r="C272" s="27" t="n">
        <v>45890</v>
      </c>
      <c r="D272" t="n">
        <v>5853.36</v>
      </c>
      <c r="E272" t="inlineStr">
        <is>
          <t>DÉBITO</t>
        </is>
      </c>
    </row>
    <row r="273">
      <c r="A273" t="n">
        <v>116</v>
      </c>
      <c r="B273" t="inlineStr">
        <is>
          <t>Bar Léo - Centro</t>
        </is>
      </c>
      <c r="C273" s="27" t="n">
        <v>45890</v>
      </c>
      <c r="D273" t="n">
        <v>338.95</v>
      </c>
      <c r="E273" t="inlineStr">
        <is>
          <t>VOUCHER</t>
        </is>
      </c>
    </row>
    <row r="274">
      <c r="A274" t="n">
        <v>116</v>
      </c>
      <c r="B274" t="inlineStr">
        <is>
          <t>Bar Léo - Centro</t>
        </is>
      </c>
      <c r="C274" s="27" t="n">
        <v>45890</v>
      </c>
      <c r="D274" t="n">
        <v>5214.82</v>
      </c>
      <c r="E274" t="inlineStr">
        <is>
          <t>CRÉDITO</t>
        </is>
      </c>
    </row>
    <row r="275">
      <c r="A275" t="n">
        <v>116</v>
      </c>
      <c r="B275" t="inlineStr">
        <is>
          <t>Bar Léo - Centro</t>
        </is>
      </c>
      <c r="C275" s="27" t="n">
        <v>45890</v>
      </c>
      <c r="D275" t="n">
        <v>0</v>
      </c>
      <c r="E275" t="inlineStr">
        <is>
          <t>AME</t>
        </is>
      </c>
    </row>
    <row r="276">
      <c r="A276" t="n">
        <v>116</v>
      </c>
      <c r="B276" t="inlineStr">
        <is>
          <t>Bar Léo - Centro</t>
        </is>
      </c>
      <c r="C276" s="27" t="n">
        <v>45890</v>
      </c>
      <c r="D276" t="n">
        <v>0</v>
      </c>
      <c r="E276" t="inlineStr">
        <is>
          <t>NOTAS MANUAIS + SERVIÇO</t>
        </is>
      </c>
    </row>
    <row r="277">
      <c r="A277" t="n">
        <v>116</v>
      </c>
      <c r="B277" t="inlineStr">
        <is>
          <t>Bar Léo - Centro</t>
        </is>
      </c>
      <c r="C277" s="27" t="n">
        <v>45890</v>
      </c>
      <c r="D277" t="n">
        <v>0</v>
      </c>
      <c r="E277" t="inlineStr">
        <is>
          <t>RECARGAS DEVOLVIDAS</t>
        </is>
      </c>
    </row>
    <row r="278">
      <c r="A278" t="n">
        <v>116</v>
      </c>
      <c r="B278" t="inlineStr">
        <is>
          <t>Bar Léo - Centro</t>
        </is>
      </c>
      <c r="C278" s="27" t="n">
        <v>45890</v>
      </c>
      <c r="D278" t="n">
        <v>0</v>
      </c>
      <c r="E278" t="inlineStr">
        <is>
          <t>VOUCHER INTEGRADO</t>
        </is>
      </c>
    </row>
    <row r="279">
      <c r="A279" t="n">
        <v>116</v>
      </c>
      <c r="B279" t="inlineStr">
        <is>
          <t>Bar Léo - Centro</t>
        </is>
      </c>
      <c r="C279" s="27" t="n">
        <v>45890</v>
      </c>
      <c r="D279" t="n">
        <v>0</v>
      </c>
      <c r="E279" t="inlineStr">
        <is>
          <t>MBWAY</t>
        </is>
      </c>
    </row>
    <row r="280">
      <c r="A280" t="n">
        <v>116</v>
      </c>
      <c r="B280" t="inlineStr">
        <is>
          <t>Bar Léo - Centro</t>
        </is>
      </c>
      <c r="C280" s="27" t="n">
        <v>45890</v>
      </c>
      <c r="D280" t="n">
        <v>0</v>
      </c>
      <c r="E280" t="inlineStr">
        <is>
          <t>UBER</t>
        </is>
      </c>
    </row>
    <row r="281">
      <c r="A281" t="n">
        <v>116</v>
      </c>
      <c r="B281" t="inlineStr">
        <is>
          <t>Bar Léo - Centro</t>
        </is>
      </c>
      <c r="C281" s="27" t="n">
        <v>45890</v>
      </c>
      <c r="D281" t="n">
        <v>0</v>
      </c>
      <c r="E281" t="inlineStr">
        <is>
          <t>RAPPI</t>
        </is>
      </c>
    </row>
    <row r="282">
      <c r="A282" t="n">
        <v>116</v>
      </c>
      <c r="B282" t="inlineStr">
        <is>
          <t>Bar Léo - Centro</t>
        </is>
      </c>
      <c r="C282" s="27" t="n">
        <v>45890</v>
      </c>
      <c r="D282" t="n">
        <v>941.9299999999999</v>
      </c>
      <c r="E282" t="inlineStr">
        <is>
          <t>PIX</t>
        </is>
      </c>
    </row>
    <row r="283">
      <c r="A283" t="n">
        <v>116</v>
      </c>
      <c r="B283" t="inlineStr">
        <is>
          <t>Bar Léo - Centro</t>
        </is>
      </c>
      <c r="C283" s="27" t="n">
        <v>45890</v>
      </c>
      <c r="D283" t="n">
        <v>0</v>
      </c>
      <c r="E283" t="inlineStr">
        <is>
          <t>IFOOD</t>
        </is>
      </c>
    </row>
    <row r="284">
      <c r="A284" t="n">
        <v>116</v>
      </c>
      <c r="B284" t="inlineStr">
        <is>
          <t>Bar Léo - Centro</t>
        </is>
      </c>
      <c r="C284" s="27" t="n">
        <v>45890</v>
      </c>
      <c r="D284" t="n">
        <v>0</v>
      </c>
      <c r="E284" t="inlineStr">
        <is>
          <t>DELIVERY ONLINE</t>
        </is>
      </c>
    </row>
    <row r="285">
      <c r="A285" t="n">
        <v>116</v>
      </c>
      <c r="B285" t="inlineStr">
        <is>
          <t>Bar Léo - Centro</t>
        </is>
      </c>
      <c r="C285" s="27" t="n">
        <v>45890</v>
      </c>
      <c r="D285" t="n">
        <v>0</v>
      </c>
      <c r="E285" t="inlineStr">
        <is>
          <t>APP</t>
        </is>
      </c>
    </row>
    <row r="286">
      <c r="A286" t="n">
        <v>116</v>
      </c>
      <c r="B286" t="inlineStr">
        <is>
          <t>Bar Léo - Centro</t>
        </is>
      </c>
      <c r="C286" s="27" t="n">
        <v>45890</v>
      </c>
      <c r="D286" t="n">
        <v>1230.63</v>
      </c>
      <c r="E286" t="inlineStr">
        <is>
          <t>DINHEIRO</t>
        </is>
      </c>
    </row>
    <row r="287">
      <c r="A287" t="n">
        <v>116</v>
      </c>
      <c r="B287" t="inlineStr">
        <is>
          <t>Bar Léo - Centro</t>
        </is>
      </c>
      <c r="C287" s="27" t="n">
        <v>45889</v>
      </c>
      <c r="D287" t="n">
        <v>6681.68</v>
      </c>
      <c r="E287" t="inlineStr">
        <is>
          <t>CRÉDITO</t>
        </is>
      </c>
    </row>
    <row r="288">
      <c r="A288" t="n">
        <v>116</v>
      </c>
      <c r="B288" t="inlineStr">
        <is>
          <t>Bar Léo - Centro</t>
        </is>
      </c>
      <c r="C288" s="27" t="n">
        <v>45889</v>
      </c>
      <c r="D288" t="n">
        <v>939.22</v>
      </c>
      <c r="E288" t="inlineStr">
        <is>
          <t>DINHEIRO</t>
        </is>
      </c>
    </row>
    <row r="289">
      <c r="A289" t="n">
        <v>116</v>
      </c>
      <c r="B289" t="inlineStr">
        <is>
          <t>Bar Léo - Centro</t>
        </is>
      </c>
      <c r="C289" s="27" t="n">
        <v>45889</v>
      </c>
      <c r="D289" t="n">
        <v>0</v>
      </c>
      <c r="E289" t="inlineStr">
        <is>
          <t>MBWAY</t>
        </is>
      </c>
    </row>
    <row r="290">
      <c r="A290" t="n">
        <v>116</v>
      </c>
      <c r="B290" t="inlineStr">
        <is>
          <t>Bar Léo - Centro</t>
        </is>
      </c>
      <c r="C290" s="27" t="n">
        <v>45889</v>
      </c>
      <c r="D290" t="n">
        <v>0</v>
      </c>
      <c r="E290" t="inlineStr">
        <is>
          <t>VOUCHER INTEGRADO</t>
        </is>
      </c>
    </row>
    <row r="291">
      <c r="A291" t="n">
        <v>116</v>
      </c>
      <c r="B291" t="inlineStr">
        <is>
          <t>Bar Léo - Centro</t>
        </is>
      </c>
      <c r="C291" s="27" t="n">
        <v>45889</v>
      </c>
      <c r="D291" t="n">
        <v>0</v>
      </c>
      <c r="E291" t="inlineStr">
        <is>
          <t>RECARGAS DEVOLVIDAS</t>
        </is>
      </c>
    </row>
    <row r="292">
      <c r="A292" t="n">
        <v>116</v>
      </c>
      <c r="B292" t="inlineStr">
        <is>
          <t>Bar Léo - Centro</t>
        </is>
      </c>
      <c r="C292" s="27" t="n">
        <v>45889</v>
      </c>
      <c r="D292" t="n">
        <v>0</v>
      </c>
      <c r="E292" t="inlineStr">
        <is>
          <t>NOTAS MANUAIS + SERVIÇO</t>
        </is>
      </c>
    </row>
    <row r="293">
      <c r="A293" t="n">
        <v>116</v>
      </c>
      <c r="B293" t="inlineStr">
        <is>
          <t>Bar Léo - Centro</t>
        </is>
      </c>
      <c r="C293" s="27" t="n">
        <v>45889</v>
      </c>
      <c r="D293" t="n">
        <v>0</v>
      </c>
      <c r="E293" t="inlineStr">
        <is>
          <t>AME</t>
        </is>
      </c>
    </row>
    <row r="294">
      <c r="A294" t="n">
        <v>116</v>
      </c>
      <c r="B294" t="inlineStr">
        <is>
          <t>Bar Léo - Centro</t>
        </is>
      </c>
      <c r="C294" s="27" t="n">
        <v>45889</v>
      </c>
      <c r="D294" t="n">
        <v>0</v>
      </c>
      <c r="E294" t="inlineStr">
        <is>
          <t>OUTROS</t>
        </is>
      </c>
    </row>
    <row r="295">
      <c r="A295" t="n">
        <v>116</v>
      </c>
      <c r="B295" t="inlineStr">
        <is>
          <t>Bar Léo - Centro</t>
        </is>
      </c>
      <c r="C295" s="27" t="n">
        <v>45889</v>
      </c>
      <c r="D295" t="n">
        <v>0</v>
      </c>
      <c r="E295" t="inlineStr">
        <is>
          <t>ANTECIPADO</t>
        </is>
      </c>
    </row>
    <row r="296">
      <c r="A296" t="n">
        <v>116</v>
      </c>
      <c r="B296" t="inlineStr">
        <is>
          <t>Bar Léo - Centro</t>
        </is>
      </c>
      <c r="C296" s="27" t="n">
        <v>45889</v>
      </c>
      <c r="D296" t="n">
        <v>0</v>
      </c>
      <c r="E296" t="inlineStr">
        <is>
          <t>BÔNUS</t>
        </is>
      </c>
    </row>
    <row r="297">
      <c r="A297" t="n">
        <v>116</v>
      </c>
      <c r="B297" t="inlineStr">
        <is>
          <t>Bar Léo - Centro</t>
        </is>
      </c>
      <c r="C297" s="27" t="n">
        <v>45889</v>
      </c>
      <c r="D297" t="n">
        <v>4610.57</v>
      </c>
      <c r="E297" t="inlineStr">
        <is>
          <t>DÉBITO</t>
        </is>
      </c>
    </row>
    <row r="298">
      <c r="A298" t="n">
        <v>116</v>
      </c>
      <c r="B298" t="inlineStr">
        <is>
          <t>Bar Léo - Centro</t>
        </is>
      </c>
      <c r="C298" s="27" t="n">
        <v>45889</v>
      </c>
      <c r="D298" t="n">
        <v>0</v>
      </c>
      <c r="E298" t="inlineStr">
        <is>
          <t>ANTECIPADO</t>
        </is>
      </c>
    </row>
    <row r="299">
      <c r="A299" t="n">
        <v>116</v>
      </c>
      <c r="B299" t="inlineStr">
        <is>
          <t>Bar Léo - Centro</t>
        </is>
      </c>
      <c r="C299" s="27" t="n">
        <v>45889</v>
      </c>
      <c r="D299" t="n">
        <v>70</v>
      </c>
      <c r="E299" t="inlineStr">
        <is>
          <t>VOUCHER</t>
        </is>
      </c>
    </row>
    <row r="300">
      <c r="A300" t="n">
        <v>116</v>
      </c>
      <c r="B300" t="inlineStr">
        <is>
          <t>Bar Léo - Centro</t>
        </is>
      </c>
      <c r="C300" s="27" t="n">
        <v>45889</v>
      </c>
      <c r="D300" t="n">
        <v>0</v>
      </c>
      <c r="E300" t="inlineStr">
        <is>
          <t>APP</t>
        </is>
      </c>
    </row>
    <row r="301">
      <c r="A301" t="n">
        <v>116</v>
      </c>
      <c r="B301" t="inlineStr">
        <is>
          <t>Bar Léo - Centro</t>
        </is>
      </c>
      <c r="C301" s="27" t="n">
        <v>45889</v>
      </c>
      <c r="D301" t="n">
        <v>0</v>
      </c>
      <c r="E301" t="inlineStr">
        <is>
          <t>DELIVERY ONLINE</t>
        </is>
      </c>
    </row>
    <row r="302">
      <c r="A302" t="n">
        <v>116</v>
      </c>
      <c r="B302" t="inlineStr">
        <is>
          <t>Bar Léo - Centro</t>
        </is>
      </c>
      <c r="C302" s="27" t="n">
        <v>45889</v>
      </c>
      <c r="D302" t="n">
        <v>0</v>
      </c>
      <c r="E302" t="inlineStr">
        <is>
          <t>IFOOD</t>
        </is>
      </c>
    </row>
    <row r="303">
      <c r="A303" t="n">
        <v>116</v>
      </c>
      <c r="B303" t="inlineStr">
        <is>
          <t>Bar Léo - Centro</t>
        </is>
      </c>
      <c r="C303" s="27" t="n">
        <v>45889</v>
      </c>
      <c r="D303" t="n">
        <v>841.1</v>
      </c>
      <c r="E303" t="inlineStr">
        <is>
          <t>PIX</t>
        </is>
      </c>
    </row>
    <row r="304">
      <c r="A304" t="n">
        <v>116</v>
      </c>
      <c r="B304" t="inlineStr">
        <is>
          <t>Bar Léo - Centro</t>
        </is>
      </c>
      <c r="C304" s="27" t="n">
        <v>45889</v>
      </c>
      <c r="D304" t="n">
        <v>0</v>
      </c>
      <c r="E304" t="inlineStr">
        <is>
          <t>RAPPI</t>
        </is>
      </c>
    </row>
    <row r="305">
      <c r="A305" t="n">
        <v>116</v>
      </c>
      <c r="B305" t="inlineStr">
        <is>
          <t>Bar Léo - Centro</t>
        </is>
      </c>
      <c r="C305" s="27" t="n">
        <v>45889</v>
      </c>
      <c r="D305" t="n">
        <v>0</v>
      </c>
      <c r="E305" t="inlineStr">
        <is>
          <t>UBER</t>
        </is>
      </c>
    </row>
    <row r="306">
      <c r="A306" t="n">
        <v>116</v>
      </c>
      <c r="B306" t="inlineStr">
        <is>
          <t>Bar Léo - Centro</t>
        </is>
      </c>
      <c r="C306" s="27" t="n">
        <v>45888</v>
      </c>
      <c r="D306" t="n">
        <v>4241.1</v>
      </c>
      <c r="E306" t="inlineStr">
        <is>
          <t>CRÉDITO</t>
        </is>
      </c>
    </row>
    <row r="307">
      <c r="A307" t="n">
        <v>116</v>
      </c>
      <c r="B307" t="inlineStr">
        <is>
          <t>Bar Léo - Centro</t>
        </is>
      </c>
      <c r="C307" s="27" t="n">
        <v>45888</v>
      </c>
      <c r="D307" t="n">
        <v>430.14</v>
      </c>
      <c r="E307" t="inlineStr">
        <is>
          <t>DINHEIRO</t>
        </is>
      </c>
    </row>
    <row r="308">
      <c r="A308" t="n">
        <v>116</v>
      </c>
      <c r="B308" t="inlineStr">
        <is>
          <t>Bar Léo - Centro</t>
        </is>
      </c>
      <c r="C308" s="27" t="n">
        <v>45888</v>
      </c>
      <c r="D308" t="n">
        <v>0</v>
      </c>
      <c r="E308" t="inlineStr">
        <is>
          <t>APP</t>
        </is>
      </c>
    </row>
    <row r="309">
      <c r="A309" t="n">
        <v>116</v>
      </c>
      <c r="B309" t="inlineStr">
        <is>
          <t>Bar Léo - Centro</t>
        </is>
      </c>
      <c r="C309" s="27" t="n">
        <v>45888</v>
      </c>
      <c r="D309" t="n">
        <v>0</v>
      </c>
      <c r="E309" t="inlineStr">
        <is>
          <t>DELIVERY ONLINE</t>
        </is>
      </c>
    </row>
    <row r="310">
      <c r="A310" t="n">
        <v>116</v>
      </c>
      <c r="B310" t="inlineStr">
        <is>
          <t>Bar Léo - Centro</t>
        </is>
      </c>
      <c r="C310" s="27" t="n">
        <v>45888</v>
      </c>
      <c r="D310" t="n">
        <v>0</v>
      </c>
      <c r="E310" t="inlineStr">
        <is>
          <t>IFOOD</t>
        </is>
      </c>
    </row>
    <row r="311">
      <c r="A311" t="n">
        <v>116</v>
      </c>
      <c r="B311" t="inlineStr">
        <is>
          <t>Bar Léo - Centro</t>
        </is>
      </c>
      <c r="C311" s="27" t="n">
        <v>45888</v>
      </c>
      <c r="D311" t="n">
        <v>848.5700000000001</v>
      </c>
      <c r="E311" t="inlineStr">
        <is>
          <t>PIX</t>
        </is>
      </c>
    </row>
    <row r="312">
      <c r="A312" t="n">
        <v>116</v>
      </c>
      <c r="B312" t="inlineStr">
        <is>
          <t>Bar Léo - Centro</t>
        </is>
      </c>
      <c r="C312" s="27" t="n">
        <v>45888</v>
      </c>
      <c r="D312" t="n">
        <v>0</v>
      </c>
      <c r="E312" t="inlineStr">
        <is>
          <t>RAPPI</t>
        </is>
      </c>
    </row>
    <row r="313">
      <c r="A313" t="n">
        <v>116</v>
      </c>
      <c r="B313" t="inlineStr">
        <is>
          <t>Bar Léo - Centro</t>
        </is>
      </c>
      <c r="C313" s="27" t="n">
        <v>45888</v>
      </c>
      <c r="D313" t="n">
        <v>0</v>
      </c>
      <c r="E313" t="inlineStr">
        <is>
          <t>UBER</t>
        </is>
      </c>
    </row>
    <row r="314">
      <c r="A314" t="n">
        <v>116</v>
      </c>
      <c r="B314" t="inlineStr">
        <is>
          <t>Bar Léo - Centro</t>
        </is>
      </c>
      <c r="C314" s="27" t="n">
        <v>45888</v>
      </c>
      <c r="D314" t="n">
        <v>0</v>
      </c>
      <c r="E314" t="inlineStr">
        <is>
          <t>ANTECIPADO</t>
        </is>
      </c>
    </row>
    <row r="315">
      <c r="A315" t="n">
        <v>116</v>
      </c>
      <c r="B315" t="inlineStr">
        <is>
          <t>Bar Léo - Centro</t>
        </is>
      </c>
      <c r="C315" s="27" t="n">
        <v>45888</v>
      </c>
      <c r="D315" t="n">
        <v>198.06</v>
      </c>
      <c r="E315" t="inlineStr">
        <is>
          <t>VOUCHER</t>
        </is>
      </c>
    </row>
    <row r="316">
      <c r="A316" t="n">
        <v>116</v>
      </c>
      <c r="B316" t="inlineStr">
        <is>
          <t>Bar Léo - Centro</t>
        </is>
      </c>
      <c r="C316" s="27" t="n">
        <v>45888</v>
      </c>
      <c r="D316" t="n">
        <v>4262.96</v>
      </c>
      <c r="E316" t="inlineStr">
        <is>
          <t>DÉBITO</t>
        </is>
      </c>
    </row>
    <row r="317">
      <c r="A317" t="n">
        <v>116</v>
      </c>
      <c r="B317" t="inlineStr">
        <is>
          <t>Bar Léo - Centro</t>
        </is>
      </c>
      <c r="C317" s="27" t="n">
        <v>45888</v>
      </c>
      <c r="D317" t="n">
        <v>0</v>
      </c>
      <c r="E317" t="inlineStr">
        <is>
          <t>BÔNUS</t>
        </is>
      </c>
    </row>
    <row r="318">
      <c r="A318" t="n">
        <v>116</v>
      </c>
      <c r="B318" t="inlineStr">
        <is>
          <t>Bar Léo - Centro</t>
        </is>
      </c>
      <c r="C318" s="27" t="n">
        <v>45888</v>
      </c>
      <c r="D318" t="n">
        <v>0</v>
      </c>
      <c r="E318" t="inlineStr">
        <is>
          <t>ANTECIPADO</t>
        </is>
      </c>
    </row>
    <row r="319">
      <c r="A319" t="n">
        <v>116</v>
      </c>
      <c r="B319" t="inlineStr">
        <is>
          <t>Bar Léo - Centro</t>
        </is>
      </c>
      <c r="C319" s="27" t="n">
        <v>45888</v>
      </c>
      <c r="D319" t="n">
        <v>0</v>
      </c>
      <c r="E319" t="inlineStr">
        <is>
          <t>OUTROS</t>
        </is>
      </c>
    </row>
    <row r="320">
      <c r="A320" t="n">
        <v>116</v>
      </c>
      <c r="B320" t="inlineStr">
        <is>
          <t>Bar Léo - Centro</t>
        </is>
      </c>
      <c r="C320" s="27" t="n">
        <v>45888</v>
      </c>
      <c r="D320" t="n">
        <v>0</v>
      </c>
      <c r="E320" t="inlineStr">
        <is>
          <t>AME</t>
        </is>
      </c>
    </row>
    <row r="321">
      <c r="A321" t="n">
        <v>116</v>
      </c>
      <c r="B321" t="inlineStr">
        <is>
          <t>Bar Léo - Centro</t>
        </is>
      </c>
      <c r="C321" s="27" t="n">
        <v>45888</v>
      </c>
      <c r="D321" t="n">
        <v>0</v>
      </c>
      <c r="E321" t="inlineStr">
        <is>
          <t>NOTAS MANUAIS + SERVIÇO</t>
        </is>
      </c>
    </row>
    <row r="322">
      <c r="A322" t="n">
        <v>116</v>
      </c>
      <c r="B322" t="inlineStr">
        <is>
          <t>Bar Léo - Centro</t>
        </is>
      </c>
      <c r="C322" s="27" t="n">
        <v>45888</v>
      </c>
      <c r="D322" t="n">
        <v>0</v>
      </c>
      <c r="E322" t="inlineStr">
        <is>
          <t>RECARGAS DEVOLVIDAS</t>
        </is>
      </c>
    </row>
    <row r="323">
      <c r="A323" t="n">
        <v>116</v>
      </c>
      <c r="B323" t="inlineStr">
        <is>
          <t>Bar Léo - Centro</t>
        </is>
      </c>
      <c r="C323" s="27" t="n">
        <v>45888</v>
      </c>
      <c r="D323" t="n">
        <v>0</v>
      </c>
      <c r="E323" t="inlineStr">
        <is>
          <t>MBWAY</t>
        </is>
      </c>
    </row>
    <row r="324">
      <c r="A324" t="n">
        <v>116</v>
      </c>
      <c r="B324" t="inlineStr">
        <is>
          <t>Bar Léo - Centro</t>
        </is>
      </c>
      <c r="C324" s="27" t="n">
        <v>45888</v>
      </c>
      <c r="D324" t="n">
        <v>0</v>
      </c>
      <c r="E324" t="inlineStr">
        <is>
          <t>VOUCHER INTEGRADO</t>
        </is>
      </c>
    </row>
    <row r="325">
      <c r="A325" t="n">
        <v>116</v>
      </c>
      <c r="B325" t="inlineStr">
        <is>
          <t>Bar Léo - Centro</t>
        </is>
      </c>
      <c r="C325" s="27" t="n">
        <v>45887</v>
      </c>
      <c r="D325" t="n">
        <v>0</v>
      </c>
      <c r="E325" t="inlineStr">
        <is>
          <t>MBWAY</t>
        </is>
      </c>
    </row>
    <row r="326">
      <c r="A326" t="n">
        <v>116</v>
      </c>
      <c r="B326" t="inlineStr">
        <is>
          <t>Bar Léo - Centro</t>
        </is>
      </c>
      <c r="C326" s="27" t="n">
        <v>45887</v>
      </c>
      <c r="D326" t="n">
        <v>2849.5</v>
      </c>
      <c r="E326" t="inlineStr">
        <is>
          <t>CRÉDITO</t>
        </is>
      </c>
    </row>
    <row r="327">
      <c r="A327" t="n">
        <v>116</v>
      </c>
      <c r="B327" t="inlineStr">
        <is>
          <t>Bar Léo - Centro</t>
        </is>
      </c>
      <c r="C327" s="27" t="n">
        <v>45887</v>
      </c>
      <c r="D327" t="n">
        <v>645.62</v>
      </c>
      <c r="E327" t="inlineStr">
        <is>
          <t>DINHEIRO</t>
        </is>
      </c>
    </row>
    <row r="328">
      <c r="A328" t="n">
        <v>116</v>
      </c>
      <c r="B328" t="inlineStr">
        <is>
          <t>Bar Léo - Centro</t>
        </is>
      </c>
      <c r="C328" s="27" t="n">
        <v>45887</v>
      </c>
      <c r="D328" t="n">
        <v>0</v>
      </c>
      <c r="E328" t="inlineStr">
        <is>
          <t>APP</t>
        </is>
      </c>
    </row>
    <row r="329">
      <c r="A329" t="n">
        <v>116</v>
      </c>
      <c r="B329" t="inlineStr">
        <is>
          <t>Bar Léo - Centro</t>
        </is>
      </c>
      <c r="C329" s="27" t="n">
        <v>45887</v>
      </c>
      <c r="D329" t="n">
        <v>0</v>
      </c>
      <c r="E329" t="inlineStr">
        <is>
          <t>DELIVERY ONLINE</t>
        </is>
      </c>
    </row>
    <row r="330">
      <c r="A330" t="n">
        <v>116</v>
      </c>
      <c r="B330" t="inlineStr">
        <is>
          <t>Bar Léo - Centro</t>
        </is>
      </c>
      <c r="C330" s="27" t="n">
        <v>45887</v>
      </c>
      <c r="D330" t="n">
        <v>0</v>
      </c>
      <c r="E330" t="inlineStr">
        <is>
          <t>IFOOD</t>
        </is>
      </c>
    </row>
    <row r="331">
      <c r="A331" t="n">
        <v>116</v>
      </c>
      <c r="B331" t="inlineStr">
        <is>
          <t>Bar Léo - Centro</t>
        </is>
      </c>
      <c r="C331" s="27" t="n">
        <v>45887</v>
      </c>
      <c r="D331" t="n">
        <v>465.3</v>
      </c>
      <c r="E331" t="inlineStr">
        <is>
          <t>PIX</t>
        </is>
      </c>
    </row>
    <row r="332">
      <c r="A332" t="n">
        <v>116</v>
      </c>
      <c r="B332" t="inlineStr">
        <is>
          <t>Bar Léo - Centro</t>
        </is>
      </c>
      <c r="C332" s="27" t="n">
        <v>45887</v>
      </c>
      <c r="D332" t="n">
        <v>0</v>
      </c>
      <c r="E332" t="inlineStr">
        <is>
          <t>RAPPI</t>
        </is>
      </c>
    </row>
    <row r="333">
      <c r="A333" t="n">
        <v>116</v>
      </c>
      <c r="B333" t="inlineStr">
        <is>
          <t>Bar Léo - Centro</t>
        </is>
      </c>
      <c r="C333" s="27" t="n">
        <v>45887</v>
      </c>
      <c r="D333" t="n">
        <v>0</v>
      </c>
      <c r="E333" t="inlineStr">
        <is>
          <t>UBER</t>
        </is>
      </c>
    </row>
    <row r="334">
      <c r="A334" t="n">
        <v>116</v>
      </c>
      <c r="B334" t="inlineStr">
        <is>
          <t>Bar Léo - Centro</t>
        </is>
      </c>
      <c r="C334" s="27" t="n">
        <v>45887</v>
      </c>
      <c r="D334" t="n">
        <v>0</v>
      </c>
      <c r="E334" t="inlineStr">
        <is>
          <t>ANTECIPADO</t>
        </is>
      </c>
    </row>
    <row r="335">
      <c r="A335" t="n">
        <v>116</v>
      </c>
      <c r="B335" t="inlineStr">
        <is>
          <t>Bar Léo - Centro</t>
        </is>
      </c>
      <c r="C335" s="27" t="n">
        <v>45887</v>
      </c>
      <c r="D335" t="n">
        <v>1620.68</v>
      </c>
      <c r="E335" t="inlineStr">
        <is>
          <t>DÉBITO</t>
        </is>
      </c>
    </row>
    <row r="336">
      <c r="A336" t="n">
        <v>116</v>
      </c>
      <c r="B336" t="inlineStr">
        <is>
          <t>Bar Léo - Centro</t>
        </is>
      </c>
      <c r="C336" s="27" t="n">
        <v>45887</v>
      </c>
      <c r="D336" t="n">
        <v>0</v>
      </c>
      <c r="E336" t="inlineStr">
        <is>
          <t>VOUCHER</t>
        </is>
      </c>
    </row>
    <row r="337">
      <c r="A337" t="n">
        <v>116</v>
      </c>
      <c r="B337" t="inlineStr">
        <is>
          <t>Bar Léo - Centro</t>
        </is>
      </c>
      <c r="C337" s="27" t="n">
        <v>45887</v>
      </c>
      <c r="D337" t="n">
        <v>0</v>
      </c>
      <c r="E337" t="inlineStr">
        <is>
          <t>VOUCHER INTEGRADO</t>
        </is>
      </c>
    </row>
    <row r="338">
      <c r="A338" t="n">
        <v>116</v>
      </c>
      <c r="B338" t="inlineStr">
        <is>
          <t>Bar Léo - Centro</t>
        </is>
      </c>
      <c r="C338" s="27" t="n">
        <v>45887</v>
      </c>
      <c r="D338" t="n">
        <v>0</v>
      </c>
      <c r="E338" t="inlineStr">
        <is>
          <t>RECARGAS DEVOLVIDAS</t>
        </is>
      </c>
    </row>
    <row r="339">
      <c r="A339" t="n">
        <v>116</v>
      </c>
      <c r="B339" t="inlineStr">
        <is>
          <t>Bar Léo - Centro</t>
        </is>
      </c>
      <c r="C339" s="27" t="n">
        <v>45887</v>
      </c>
      <c r="D339" t="n">
        <v>0</v>
      </c>
      <c r="E339" t="inlineStr">
        <is>
          <t>NOTAS MANUAIS + SERVIÇO</t>
        </is>
      </c>
    </row>
    <row r="340">
      <c r="A340" t="n">
        <v>116</v>
      </c>
      <c r="B340" t="inlineStr">
        <is>
          <t>Bar Léo - Centro</t>
        </is>
      </c>
      <c r="C340" s="27" t="n">
        <v>45887</v>
      </c>
      <c r="D340" t="n">
        <v>0</v>
      </c>
      <c r="E340" t="inlineStr">
        <is>
          <t>AME</t>
        </is>
      </c>
    </row>
    <row r="341">
      <c r="A341" t="n">
        <v>116</v>
      </c>
      <c r="B341" t="inlineStr">
        <is>
          <t>Bar Léo - Centro</t>
        </is>
      </c>
      <c r="C341" s="27" t="n">
        <v>45887</v>
      </c>
      <c r="D341" t="n">
        <v>0</v>
      </c>
      <c r="E341" t="inlineStr">
        <is>
          <t>OUTROS</t>
        </is>
      </c>
    </row>
    <row r="342">
      <c r="A342" t="n">
        <v>116</v>
      </c>
      <c r="B342" t="inlineStr">
        <is>
          <t>Bar Léo - Centro</t>
        </is>
      </c>
      <c r="C342" s="27" t="n">
        <v>45887</v>
      </c>
      <c r="D342" t="n">
        <v>0</v>
      </c>
      <c r="E342" t="inlineStr">
        <is>
          <t>ANTECIPADO</t>
        </is>
      </c>
    </row>
    <row r="343">
      <c r="A343" t="n">
        <v>116</v>
      </c>
      <c r="B343" t="inlineStr">
        <is>
          <t>Bar Léo - Centro</t>
        </is>
      </c>
      <c r="C343" s="27" t="n">
        <v>45887</v>
      </c>
      <c r="D343" t="n">
        <v>0</v>
      </c>
      <c r="E343" t="inlineStr">
        <is>
          <t>BÔNUS</t>
        </is>
      </c>
    </row>
    <row r="344">
      <c r="A344" t="n">
        <v>116</v>
      </c>
      <c r="B344" t="inlineStr">
        <is>
          <t>Bar Léo - Centro</t>
        </is>
      </c>
      <c r="C344" s="27" t="n">
        <v>45885</v>
      </c>
      <c r="D344" t="n">
        <v>0</v>
      </c>
      <c r="E344" t="inlineStr">
        <is>
          <t>MBWAY</t>
        </is>
      </c>
    </row>
    <row r="345">
      <c r="A345" t="n">
        <v>116</v>
      </c>
      <c r="B345" t="inlineStr">
        <is>
          <t>Bar Léo - Centro</t>
        </is>
      </c>
      <c r="C345" s="27" t="n">
        <v>45885</v>
      </c>
      <c r="D345" t="n">
        <v>16144.9</v>
      </c>
      <c r="E345" t="inlineStr">
        <is>
          <t>CRÉDITO</t>
        </is>
      </c>
    </row>
    <row r="346">
      <c r="A346" t="n">
        <v>116</v>
      </c>
      <c r="B346" t="inlineStr">
        <is>
          <t>Bar Léo - Centro</t>
        </is>
      </c>
      <c r="C346" s="27" t="n">
        <v>45885</v>
      </c>
      <c r="D346" t="n">
        <v>1235.34</v>
      </c>
      <c r="E346" t="inlineStr">
        <is>
          <t>DINHEIRO</t>
        </is>
      </c>
    </row>
    <row r="347">
      <c r="A347" t="n">
        <v>116</v>
      </c>
      <c r="B347" t="inlineStr">
        <is>
          <t>Bar Léo - Centro</t>
        </is>
      </c>
      <c r="C347" s="27" t="n">
        <v>45885</v>
      </c>
      <c r="D347" t="n">
        <v>0</v>
      </c>
      <c r="E347" t="inlineStr">
        <is>
          <t>APP</t>
        </is>
      </c>
    </row>
    <row r="348">
      <c r="A348" t="n">
        <v>116</v>
      </c>
      <c r="B348" t="inlineStr">
        <is>
          <t>Bar Léo - Centro</t>
        </is>
      </c>
      <c r="C348" s="27" t="n">
        <v>45885</v>
      </c>
      <c r="D348" t="n">
        <v>0</v>
      </c>
      <c r="E348" t="inlineStr">
        <is>
          <t>DELIVERY ONLINE</t>
        </is>
      </c>
    </row>
    <row r="349">
      <c r="A349" t="n">
        <v>116</v>
      </c>
      <c r="B349" t="inlineStr">
        <is>
          <t>Bar Léo - Centro</t>
        </is>
      </c>
      <c r="C349" s="27" t="n">
        <v>45885</v>
      </c>
      <c r="D349" t="n">
        <v>0</v>
      </c>
      <c r="E349" t="inlineStr">
        <is>
          <t>IFOOD</t>
        </is>
      </c>
    </row>
    <row r="350">
      <c r="A350" t="n">
        <v>116</v>
      </c>
      <c r="B350" t="inlineStr">
        <is>
          <t>Bar Léo - Centro</t>
        </is>
      </c>
      <c r="C350" s="27" t="n">
        <v>45885</v>
      </c>
      <c r="D350" t="n">
        <v>1684.58</v>
      </c>
      <c r="E350" t="inlineStr">
        <is>
          <t>PIX</t>
        </is>
      </c>
    </row>
    <row r="351">
      <c r="A351" t="n">
        <v>116</v>
      </c>
      <c r="B351" t="inlineStr">
        <is>
          <t>Bar Léo - Centro</t>
        </is>
      </c>
      <c r="C351" s="27" t="n">
        <v>45885</v>
      </c>
      <c r="D351" t="n">
        <v>0</v>
      </c>
      <c r="E351" t="inlineStr">
        <is>
          <t>RAPPI</t>
        </is>
      </c>
    </row>
    <row r="352">
      <c r="A352" t="n">
        <v>116</v>
      </c>
      <c r="B352" t="inlineStr">
        <is>
          <t>Bar Léo - Centro</t>
        </is>
      </c>
      <c r="C352" s="27" t="n">
        <v>45885</v>
      </c>
      <c r="D352" t="n">
        <v>0</v>
      </c>
      <c r="E352" t="inlineStr">
        <is>
          <t>UBER</t>
        </is>
      </c>
    </row>
    <row r="353">
      <c r="A353" t="n">
        <v>116</v>
      </c>
      <c r="B353" t="inlineStr">
        <is>
          <t>Bar Léo - Centro</t>
        </is>
      </c>
      <c r="C353" s="27" t="n">
        <v>45885</v>
      </c>
      <c r="D353" t="n">
        <v>0</v>
      </c>
      <c r="E353" t="inlineStr">
        <is>
          <t>ANTECIPADO</t>
        </is>
      </c>
    </row>
    <row r="354">
      <c r="A354" t="n">
        <v>116</v>
      </c>
      <c r="B354" t="inlineStr">
        <is>
          <t>Bar Léo - Centro</t>
        </is>
      </c>
      <c r="C354" s="27" t="n">
        <v>45885</v>
      </c>
      <c r="D354" t="n">
        <v>632.9400000000001</v>
      </c>
      <c r="E354" t="inlineStr">
        <is>
          <t>VOUCHER</t>
        </is>
      </c>
    </row>
    <row r="355">
      <c r="A355" t="n">
        <v>116</v>
      </c>
      <c r="B355" t="inlineStr">
        <is>
          <t>Bar Léo - Centro</t>
        </is>
      </c>
      <c r="C355" s="27" t="n">
        <v>45885</v>
      </c>
      <c r="D355" t="n">
        <v>8361.190000000001</v>
      </c>
      <c r="E355" t="inlineStr">
        <is>
          <t>DÉBITO</t>
        </is>
      </c>
    </row>
    <row r="356">
      <c r="A356" t="n">
        <v>116</v>
      </c>
      <c r="B356" t="inlineStr">
        <is>
          <t>Bar Léo - Centro</t>
        </is>
      </c>
      <c r="C356" s="27" t="n">
        <v>45885</v>
      </c>
      <c r="D356" t="n">
        <v>0</v>
      </c>
      <c r="E356" t="inlineStr">
        <is>
          <t>BÔNUS</t>
        </is>
      </c>
    </row>
    <row r="357">
      <c r="A357" t="n">
        <v>116</v>
      </c>
      <c r="B357" t="inlineStr">
        <is>
          <t>Bar Léo - Centro</t>
        </is>
      </c>
      <c r="C357" s="27" t="n">
        <v>45885</v>
      </c>
      <c r="D357" t="n">
        <v>0</v>
      </c>
      <c r="E357" t="inlineStr">
        <is>
          <t>ANTECIPADO</t>
        </is>
      </c>
    </row>
    <row r="358">
      <c r="A358" t="n">
        <v>116</v>
      </c>
      <c r="B358" t="inlineStr">
        <is>
          <t>Bar Léo - Centro</t>
        </is>
      </c>
      <c r="C358" s="27" t="n">
        <v>45885</v>
      </c>
      <c r="D358" t="n">
        <v>0</v>
      </c>
      <c r="E358" t="inlineStr">
        <is>
          <t>OUTROS</t>
        </is>
      </c>
    </row>
    <row r="359">
      <c r="A359" t="n">
        <v>116</v>
      </c>
      <c r="B359" t="inlineStr">
        <is>
          <t>Bar Léo - Centro</t>
        </is>
      </c>
      <c r="C359" s="27" t="n">
        <v>45885</v>
      </c>
      <c r="D359" t="n">
        <v>0</v>
      </c>
      <c r="E359" t="inlineStr">
        <is>
          <t>AME</t>
        </is>
      </c>
    </row>
    <row r="360">
      <c r="A360" t="n">
        <v>116</v>
      </c>
      <c r="B360" t="inlineStr">
        <is>
          <t>Bar Léo - Centro</t>
        </is>
      </c>
      <c r="C360" s="27" t="n">
        <v>45885</v>
      </c>
      <c r="D360" t="n">
        <v>0</v>
      </c>
      <c r="E360" t="inlineStr">
        <is>
          <t>NOTAS MANUAIS + SERVIÇO</t>
        </is>
      </c>
    </row>
    <row r="361">
      <c r="A361" t="n">
        <v>116</v>
      </c>
      <c r="B361" t="inlineStr">
        <is>
          <t>Bar Léo - Centro</t>
        </is>
      </c>
      <c r="C361" s="27" t="n">
        <v>45885</v>
      </c>
      <c r="D361" t="n">
        <v>0</v>
      </c>
      <c r="E361" t="inlineStr">
        <is>
          <t>RECARGAS DEVOLVIDAS</t>
        </is>
      </c>
    </row>
    <row r="362">
      <c r="A362" t="n">
        <v>116</v>
      </c>
      <c r="B362" t="inlineStr">
        <is>
          <t>Bar Léo - Centro</t>
        </is>
      </c>
      <c r="C362" s="27" t="n">
        <v>45885</v>
      </c>
      <c r="D362" t="n">
        <v>0</v>
      </c>
      <c r="E362" t="inlineStr">
        <is>
          <t>VOUCHER INTEGRADO</t>
        </is>
      </c>
    </row>
    <row r="363">
      <c r="A363" t="n">
        <v>116</v>
      </c>
      <c r="B363" t="inlineStr">
        <is>
          <t>Bar Léo - Centro</t>
        </is>
      </c>
      <c r="C363" s="27" t="n">
        <v>45884</v>
      </c>
      <c r="D363" t="n">
        <v>0</v>
      </c>
      <c r="E363" t="inlineStr">
        <is>
          <t>ANTECIPADO</t>
        </is>
      </c>
    </row>
    <row r="364">
      <c r="A364" t="n">
        <v>116</v>
      </c>
      <c r="B364" t="inlineStr">
        <is>
          <t>Bar Léo - Centro</t>
        </is>
      </c>
      <c r="C364" s="27" t="n">
        <v>45884</v>
      </c>
      <c r="D364" t="n">
        <v>0</v>
      </c>
      <c r="E364" t="inlineStr">
        <is>
          <t>VOUCHER INTEGRADO</t>
        </is>
      </c>
    </row>
    <row r="365">
      <c r="A365" t="n">
        <v>116</v>
      </c>
      <c r="B365" t="inlineStr">
        <is>
          <t>Bar Léo - Centro</t>
        </is>
      </c>
      <c r="C365" s="27" t="n">
        <v>45884</v>
      </c>
      <c r="D365" t="n">
        <v>0</v>
      </c>
      <c r="E365" t="inlineStr">
        <is>
          <t>RECARGAS DEVOLVIDAS</t>
        </is>
      </c>
    </row>
    <row r="366">
      <c r="A366" t="n">
        <v>116</v>
      </c>
      <c r="B366" t="inlineStr">
        <is>
          <t>Bar Léo - Centro</t>
        </is>
      </c>
      <c r="C366" s="27" t="n">
        <v>45884</v>
      </c>
      <c r="D366" t="n">
        <v>0</v>
      </c>
      <c r="E366" t="inlineStr">
        <is>
          <t>NOTAS MANUAIS + SERVIÇO</t>
        </is>
      </c>
    </row>
    <row r="367">
      <c r="A367" t="n">
        <v>116</v>
      </c>
      <c r="B367" t="inlineStr">
        <is>
          <t>Bar Léo - Centro</t>
        </is>
      </c>
      <c r="C367" s="27" t="n">
        <v>45884</v>
      </c>
      <c r="D367" t="n">
        <v>0</v>
      </c>
      <c r="E367" t="inlineStr">
        <is>
          <t>AME</t>
        </is>
      </c>
    </row>
    <row r="368">
      <c r="A368" t="n">
        <v>116</v>
      </c>
      <c r="B368" t="inlineStr">
        <is>
          <t>Bar Léo - Centro</t>
        </is>
      </c>
      <c r="C368" s="27" t="n">
        <v>45884</v>
      </c>
      <c r="D368" t="n">
        <v>0</v>
      </c>
      <c r="E368" t="inlineStr">
        <is>
          <t>OUTROS</t>
        </is>
      </c>
    </row>
    <row r="369">
      <c r="A369" t="n">
        <v>116</v>
      </c>
      <c r="B369" t="inlineStr">
        <is>
          <t>Bar Léo - Centro</t>
        </is>
      </c>
      <c r="C369" s="27" t="n">
        <v>45884</v>
      </c>
      <c r="D369" t="n">
        <v>0</v>
      </c>
      <c r="E369" t="inlineStr">
        <is>
          <t>ANTECIPADO</t>
        </is>
      </c>
    </row>
    <row r="370">
      <c r="A370" t="n">
        <v>116</v>
      </c>
      <c r="B370" t="inlineStr">
        <is>
          <t>Bar Léo - Centro</t>
        </is>
      </c>
      <c r="C370" s="27" t="n">
        <v>45884</v>
      </c>
      <c r="D370" t="n">
        <v>0</v>
      </c>
      <c r="E370" t="inlineStr">
        <is>
          <t>BÔNUS</t>
        </is>
      </c>
    </row>
    <row r="371">
      <c r="A371" t="n">
        <v>116</v>
      </c>
      <c r="B371" t="inlineStr">
        <is>
          <t>Bar Léo - Centro</t>
        </is>
      </c>
      <c r="C371" s="27" t="n">
        <v>45884</v>
      </c>
      <c r="D371" t="n">
        <v>5738.53</v>
      </c>
      <c r="E371" t="inlineStr">
        <is>
          <t>DÉBITO</t>
        </is>
      </c>
    </row>
    <row r="372">
      <c r="A372" t="n">
        <v>116</v>
      </c>
      <c r="B372" t="inlineStr">
        <is>
          <t>Bar Léo - Centro</t>
        </is>
      </c>
      <c r="C372" s="27" t="n">
        <v>45884</v>
      </c>
      <c r="D372" t="n">
        <v>450.3</v>
      </c>
      <c r="E372" t="inlineStr">
        <is>
          <t>VOUCHER</t>
        </is>
      </c>
    </row>
    <row r="373">
      <c r="A373" t="n">
        <v>116</v>
      </c>
      <c r="B373" t="inlineStr">
        <is>
          <t>Bar Léo - Centro</t>
        </is>
      </c>
      <c r="C373" s="27" t="n">
        <v>45884</v>
      </c>
      <c r="D373" t="n">
        <v>0</v>
      </c>
      <c r="E373" t="inlineStr">
        <is>
          <t>MBWAY</t>
        </is>
      </c>
    </row>
    <row r="374">
      <c r="A374" t="n">
        <v>116</v>
      </c>
      <c r="B374" t="inlineStr">
        <is>
          <t>Bar Léo - Centro</t>
        </is>
      </c>
      <c r="C374" s="27" t="n">
        <v>45884</v>
      </c>
      <c r="D374" t="n">
        <v>0</v>
      </c>
      <c r="E374" t="inlineStr">
        <is>
          <t>UBER</t>
        </is>
      </c>
    </row>
    <row r="375">
      <c r="A375" t="n">
        <v>116</v>
      </c>
      <c r="B375" t="inlineStr">
        <is>
          <t>Bar Léo - Centro</t>
        </is>
      </c>
      <c r="C375" s="27" t="n">
        <v>45884</v>
      </c>
      <c r="D375" t="n">
        <v>0</v>
      </c>
      <c r="E375" t="inlineStr">
        <is>
          <t>RAPPI</t>
        </is>
      </c>
    </row>
    <row r="376">
      <c r="A376" t="n">
        <v>116</v>
      </c>
      <c r="B376" t="inlineStr">
        <is>
          <t>Bar Léo - Centro</t>
        </is>
      </c>
      <c r="C376" s="27" t="n">
        <v>45884</v>
      </c>
      <c r="D376" t="n">
        <v>2657.91</v>
      </c>
      <c r="E376" t="inlineStr">
        <is>
          <t>PIX</t>
        </is>
      </c>
    </row>
    <row r="377">
      <c r="A377" t="n">
        <v>116</v>
      </c>
      <c r="B377" t="inlineStr">
        <is>
          <t>Bar Léo - Centro</t>
        </is>
      </c>
      <c r="C377" s="27" t="n">
        <v>45884</v>
      </c>
      <c r="D377" t="n">
        <v>0</v>
      </c>
      <c r="E377" t="inlineStr">
        <is>
          <t>IFOOD</t>
        </is>
      </c>
    </row>
    <row r="378">
      <c r="A378" t="n">
        <v>116</v>
      </c>
      <c r="B378" t="inlineStr">
        <is>
          <t>Bar Léo - Centro</t>
        </is>
      </c>
      <c r="C378" s="27" t="n">
        <v>45884</v>
      </c>
      <c r="D378" t="n">
        <v>0</v>
      </c>
      <c r="E378" t="inlineStr">
        <is>
          <t>DELIVERY ONLINE</t>
        </is>
      </c>
    </row>
    <row r="379">
      <c r="A379" t="n">
        <v>116</v>
      </c>
      <c r="B379" t="inlineStr">
        <is>
          <t>Bar Léo - Centro</t>
        </is>
      </c>
      <c r="C379" s="27" t="n">
        <v>45884</v>
      </c>
      <c r="D379" t="n">
        <v>0</v>
      </c>
      <c r="E379" t="inlineStr">
        <is>
          <t>APP</t>
        </is>
      </c>
    </row>
    <row r="380">
      <c r="A380" t="n">
        <v>116</v>
      </c>
      <c r="B380" t="inlineStr">
        <is>
          <t>Bar Léo - Centro</t>
        </is>
      </c>
      <c r="C380" s="27" t="n">
        <v>45884</v>
      </c>
      <c r="D380" t="n">
        <v>1402.72</v>
      </c>
      <c r="E380" t="inlineStr">
        <is>
          <t>DINHEIRO</t>
        </is>
      </c>
    </row>
    <row r="381">
      <c r="A381" t="n">
        <v>116</v>
      </c>
      <c r="B381" t="inlineStr">
        <is>
          <t>Bar Léo - Centro</t>
        </is>
      </c>
      <c r="C381" s="27" t="n">
        <v>45884</v>
      </c>
      <c r="D381" t="n">
        <v>14030.99</v>
      </c>
      <c r="E381" t="inlineStr">
        <is>
          <t>CRÉDITO</t>
        </is>
      </c>
    </row>
    <row r="382">
      <c r="A382" t="n">
        <v>116</v>
      </c>
      <c r="B382" t="inlineStr">
        <is>
          <t>Bar Léo - Centro</t>
        </is>
      </c>
      <c r="C382" s="27" t="n">
        <v>45883</v>
      </c>
      <c r="D382" t="n">
        <v>0</v>
      </c>
      <c r="E382" t="inlineStr">
        <is>
          <t>ANTECIPADO</t>
        </is>
      </c>
    </row>
    <row r="383">
      <c r="A383" t="n">
        <v>116</v>
      </c>
      <c r="B383" t="inlineStr">
        <is>
          <t>Bar Léo - Centro</t>
        </is>
      </c>
      <c r="C383" s="27" t="n">
        <v>45883</v>
      </c>
      <c r="D383" t="n">
        <v>0</v>
      </c>
      <c r="E383" t="inlineStr">
        <is>
          <t>VOUCHER INTEGRADO</t>
        </is>
      </c>
    </row>
    <row r="384">
      <c r="A384" t="n">
        <v>116</v>
      </c>
      <c r="B384" t="inlineStr">
        <is>
          <t>Bar Léo - Centro</t>
        </is>
      </c>
      <c r="C384" s="27" t="n">
        <v>45883</v>
      </c>
      <c r="D384" t="n">
        <v>0</v>
      </c>
      <c r="E384" t="inlineStr">
        <is>
          <t>RECARGAS DEVOLVIDAS</t>
        </is>
      </c>
    </row>
    <row r="385">
      <c r="A385" t="n">
        <v>116</v>
      </c>
      <c r="B385" t="inlineStr">
        <is>
          <t>Bar Léo - Centro</t>
        </is>
      </c>
      <c r="C385" s="27" t="n">
        <v>45883</v>
      </c>
      <c r="D385" t="n">
        <v>0</v>
      </c>
      <c r="E385" t="inlineStr">
        <is>
          <t>NOTAS MANUAIS + SERVIÇO</t>
        </is>
      </c>
    </row>
    <row r="386">
      <c r="A386" t="n">
        <v>116</v>
      </c>
      <c r="B386" t="inlineStr">
        <is>
          <t>Bar Léo - Centro</t>
        </is>
      </c>
      <c r="C386" s="27" t="n">
        <v>45883</v>
      </c>
      <c r="D386" t="n">
        <v>0</v>
      </c>
      <c r="E386" t="inlineStr">
        <is>
          <t>AME</t>
        </is>
      </c>
    </row>
    <row r="387">
      <c r="A387" t="n">
        <v>116</v>
      </c>
      <c r="B387" t="inlineStr">
        <is>
          <t>Bar Léo - Centro</t>
        </is>
      </c>
      <c r="C387" s="27" t="n">
        <v>45883</v>
      </c>
      <c r="D387" t="n">
        <v>0</v>
      </c>
      <c r="E387" t="inlineStr">
        <is>
          <t>OUTROS</t>
        </is>
      </c>
    </row>
    <row r="388">
      <c r="A388" t="n">
        <v>116</v>
      </c>
      <c r="B388" t="inlineStr">
        <is>
          <t>Bar Léo - Centro</t>
        </is>
      </c>
      <c r="C388" s="27" t="n">
        <v>45883</v>
      </c>
      <c r="D388" t="n">
        <v>0</v>
      </c>
      <c r="E388" t="inlineStr">
        <is>
          <t>ANTECIPADO</t>
        </is>
      </c>
    </row>
    <row r="389">
      <c r="A389" t="n">
        <v>116</v>
      </c>
      <c r="B389" t="inlineStr">
        <is>
          <t>Bar Léo - Centro</t>
        </is>
      </c>
      <c r="C389" s="27" t="n">
        <v>45883</v>
      </c>
      <c r="D389" t="n">
        <v>0</v>
      </c>
      <c r="E389" t="inlineStr">
        <is>
          <t>BÔNUS</t>
        </is>
      </c>
    </row>
    <row r="390">
      <c r="A390" t="n">
        <v>116</v>
      </c>
      <c r="B390" t="inlineStr">
        <is>
          <t>Bar Léo - Centro</t>
        </is>
      </c>
      <c r="C390" s="27" t="n">
        <v>45883</v>
      </c>
      <c r="D390" t="n">
        <v>2184.25</v>
      </c>
      <c r="E390" t="inlineStr">
        <is>
          <t>DÉBITO</t>
        </is>
      </c>
    </row>
    <row r="391">
      <c r="A391" t="n">
        <v>116</v>
      </c>
      <c r="B391" t="inlineStr">
        <is>
          <t>Bar Léo - Centro</t>
        </is>
      </c>
      <c r="C391" s="27" t="n">
        <v>45883</v>
      </c>
      <c r="D391" t="n">
        <v>433.68</v>
      </c>
      <c r="E391" t="inlineStr">
        <is>
          <t>VOUCHER</t>
        </is>
      </c>
    </row>
    <row r="392">
      <c r="A392" t="n">
        <v>116</v>
      </c>
      <c r="B392" t="inlineStr">
        <is>
          <t>Bar Léo - Centro</t>
        </is>
      </c>
      <c r="C392" s="27" t="n">
        <v>45883</v>
      </c>
      <c r="D392" t="n">
        <v>0</v>
      </c>
      <c r="E392" t="inlineStr">
        <is>
          <t>MBWAY</t>
        </is>
      </c>
    </row>
    <row r="393">
      <c r="A393" t="n">
        <v>116</v>
      </c>
      <c r="B393" t="inlineStr">
        <is>
          <t>Bar Léo - Centro</t>
        </is>
      </c>
      <c r="C393" s="27" t="n">
        <v>45883</v>
      </c>
      <c r="D393" t="n">
        <v>0</v>
      </c>
      <c r="E393" t="inlineStr">
        <is>
          <t>UBER</t>
        </is>
      </c>
    </row>
    <row r="394">
      <c r="A394" t="n">
        <v>116</v>
      </c>
      <c r="B394" t="inlineStr">
        <is>
          <t>Bar Léo - Centro</t>
        </is>
      </c>
      <c r="C394" s="27" t="n">
        <v>45883</v>
      </c>
      <c r="D394" t="n">
        <v>0</v>
      </c>
      <c r="E394" t="inlineStr">
        <is>
          <t>RAPPI</t>
        </is>
      </c>
    </row>
    <row r="395">
      <c r="A395" t="n">
        <v>116</v>
      </c>
      <c r="B395" t="inlineStr">
        <is>
          <t>Bar Léo - Centro</t>
        </is>
      </c>
      <c r="C395" s="27" t="n">
        <v>45883</v>
      </c>
      <c r="D395" t="n">
        <v>1289.63</v>
      </c>
      <c r="E395" t="inlineStr">
        <is>
          <t>PIX</t>
        </is>
      </c>
    </row>
    <row r="396">
      <c r="A396" t="n">
        <v>116</v>
      </c>
      <c r="B396" t="inlineStr">
        <is>
          <t>Bar Léo - Centro</t>
        </is>
      </c>
      <c r="C396" s="27" t="n">
        <v>45883</v>
      </c>
      <c r="D396" t="n">
        <v>0</v>
      </c>
      <c r="E396" t="inlineStr">
        <is>
          <t>IFOOD</t>
        </is>
      </c>
    </row>
    <row r="397">
      <c r="A397" t="n">
        <v>116</v>
      </c>
      <c r="B397" t="inlineStr">
        <is>
          <t>Bar Léo - Centro</t>
        </is>
      </c>
      <c r="C397" s="27" t="n">
        <v>45883</v>
      </c>
      <c r="D397" t="n">
        <v>0</v>
      </c>
      <c r="E397" t="inlineStr">
        <is>
          <t>DELIVERY ONLINE</t>
        </is>
      </c>
    </row>
    <row r="398">
      <c r="A398" t="n">
        <v>116</v>
      </c>
      <c r="B398" t="inlineStr">
        <is>
          <t>Bar Léo - Centro</t>
        </is>
      </c>
      <c r="C398" s="27" t="n">
        <v>45883</v>
      </c>
      <c r="D398" t="n">
        <v>0</v>
      </c>
      <c r="E398" t="inlineStr">
        <is>
          <t>APP</t>
        </is>
      </c>
    </row>
    <row r="399">
      <c r="A399" t="n">
        <v>116</v>
      </c>
      <c r="B399" t="inlineStr">
        <is>
          <t>Bar Léo - Centro</t>
        </is>
      </c>
      <c r="C399" s="27" t="n">
        <v>45883</v>
      </c>
      <c r="D399" t="n">
        <v>362.92</v>
      </c>
      <c r="E399" t="inlineStr">
        <is>
          <t>DINHEIRO</t>
        </is>
      </c>
    </row>
    <row r="400">
      <c r="A400" t="n">
        <v>116</v>
      </c>
      <c r="B400" t="inlineStr">
        <is>
          <t>Bar Léo - Centro</t>
        </is>
      </c>
      <c r="C400" s="27" t="n">
        <v>45883</v>
      </c>
      <c r="D400" t="n">
        <v>4200.79</v>
      </c>
      <c r="E400" t="inlineStr">
        <is>
          <t>CRÉDITO</t>
        </is>
      </c>
    </row>
    <row r="401">
      <c r="A401" t="n">
        <v>116</v>
      </c>
      <c r="B401" t="inlineStr">
        <is>
          <t>Bar Léo - Centro</t>
        </is>
      </c>
      <c r="C401" s="27" t="n">
        <v>45882</v>
      </c>
      <c r="D401" t="n">
        <v>6686.89</v>
      </c>
      <c r="E401" t="inlineStr">
        <is>
          <t>CRÉDITO</t>
        </is>
      </c>
    </row>
    <row r="402">
      <c r="A402" t="n">
        <v>116</v>
      </c>
      <c r="B402" t="inlineStr">
        <is>
          <t>Bar Léo - Centro</t>
        </is>
      </c>
      <c r="C402" s="27" t="n">
        <v>45882</v>
      </c>
      <c r="D402" t="n">
        <v>0</v>
      </c>
      <c r="E402" t="inlineStr">
        <is>
          <t>VOUCHER INTEGRADO</t>
        </is>
      </c>
    </row>
    <row r="403">
      <c r="A403" t="n">
        <v>116</v>
      </c>
      <c r="B403" t="inlineStr">
        <is>
          <t>Bar Léo - Centro</t>
        </is>
      </c>
      <c r="C403" s="27" t="n">
        <v>45882</v>
      </c>
      <c r="D403" t="n">
        <v>0</v>
      </c>
      <c r="E403" t="inlineStr">
        <is>
          <t>APP</t>
        </is>
      </c>
    </row>
    <row r="404">
      <c r="A404" t="n">
        <v>116</v>
      </c>
      <c r="B404" t="inlineStr">
        <is>
          <t>Bar Léo - Centro</t>
        </is>
      </c>
      <c r="C404" s="27" t="n">
        <v>45882</v>
      </c>
      <c r="D404" t="n">
        <v>0</v>
      </c>
      <c r="E404" t="inlineStr">
        <is>
          <t>DELIVERY ONLINE</t>
        </is>
      </c>
    </row>
    <row r="405">
      <c r="A405" t="n">
        <v>116</v>
      </c>
      <c r="B405" t="inlineStr">
        <is>
          <t>Bar Léo - Centro</t>
        </is>
      </c>
      <c r="C405" s="27" t="n">
        <v>45882</v>
      </c>
      <c r="D405" t="n">
        <v>0</v>
      </c>
      <c r="E405" t="inlineStr">
        <is>
          <t>IFOOD</t>
        </is>
      </c>
    </row>
    <row r="406">
      <c r="A406" t="n">
        <v>116</v>
      </c>
      <c r="B406" t="inlineStr">
        <is>
          <t>Bar Léo - Centro</t>
        </is>
      </c>
      <c r="C406" s="27" t="n">
        <v>45882</v>
      </c>
      <c r="D406" t="n">
        <v>1251.11</v>
      </c>
      <c r="E406" t="inlineStr">
        <is>
          <t>PIX</t>
        </is>
      </c>
    </row>
    <row r="407">
      <c r="A407" t="n">
        <v>116</v>
      </c>
      <c r="B407" t="inlineStr">
        <is>
          <t>Bar Léo - Centro</t>
        </is>
      </c>
      <c r="C407" s="27" t="n">
        <v>45882</v>
      </c>
      <c r="D407" t="n">
        <v>0</v>
      </c>
      <c r="E407" t="inlineStr">
        <is>
          <t>RAPPI</t>
        </is>
      </c>
    </row>
    <row r="408">
      <c r="A408" t="n">
        <v>116</v>
      </c>
      <c r="B408" t="inlineStr">
        <is>
          <t>Bar Léo - Centro</t>
        </is>
      </c>
      <c r="C408" s="27" t="n">
        <v>45882</v>
      </c>
      <c r="D408" t="n">
        <v>0</v>
      </c>
      <c r="E408" t="inlineStr">
        <is>
          <t>UBER</t>
        </is>
      </c>
    </row>
    <row r="409">
      <c r="A409" t="n">
        <v>116</v>
      </c>
      <c r="B409" t="inlineStr">
        <is>
          <t>Bar Léo - Centro</t>
        </is>
      </c>
      <c r="C409" s="27" t="n">
        <v>45882</v>
      </c>
      <c r="D409" t="n">
        <v>0</v>
      </c>
      <c r="E409" t="inlineStr">
        <is>
          <t>ANTECIPADO</t>
        </is>
      </c>
    </row>
    <row r="410">
      <c r="A410" t="n">
        <v>116</v>
      </c>
      <c r="B410" t="inlineStr">
        <is>
          <t>Bar Léo - Centro</t>
        </is>
      </c>
      <c r="C410" s="27" t="n">
        <v>45882</v>
      </c>
      <c r="D410" t="n">
        <v>561.08</v>
      </c>
      <c r="E410" t="inlineStr">
        <is>
          <t>VOUCHER</t>
        </is>
      </c>
    </row>
    <row r="411">
      <c r="A411" t="n">
        <v>116</v>
      </c>
      <c r="B411" t="inlineStr">
        <is>
          <t>Bar Léo - Centro</t>
        </is>
      </c>
      <c r="C411" s="27" t="n">
        <v>45882</v>
      </c>
      <c r="D411" t="n">
        <v>0</v>
      </c>
      <c r="E411" t="inlineStr">
        <is>
          <t>MBWAY</t>
        </is>
      </c>
    </row>
    <row r="412">
      <c r="A412" t="n">
        <v>116</v>
      </c>
      <c r="B412" t="inlineStr">
        <is>
          <t>Bar Léo - Centro</t>
        </is>
      </c>
      <c r="C412" s="27" t="n">
        <v>45882</v>
      </c>
      <c r="D412" t="n">
        <v>4667.53</v>
      </c>
      <c r="E412" t="inlineStr">
        <is>
          <t>DÉBITO</t>
        </is>
      </c>
    </row>
    <row r="413">
      <c r="A413" t="n">
        <v>116</v>
      </c>
      <c r="B413" t="inlineStr">
        <is>
          <t>Bar Léo - Centro</t>
        </is>
      </c>
      <c r="C413" s="27" t="n">
        <v>45882</v>
      </c>
      <c r="D413" t="n">
        <v>0</v>
      </c>
      <c r="E413" t="inlineStr">
        <is>
          <t>BÔNUS</t>
        </is>
      </c>
    </row>
    <row r="414">
      <c r="A414" t="n">
        <v>116</v>
      </c>
      <c r="B414" t="inlineStr">
        <is>
          <t>Bar Léo - Centro</t>
        </is>
      </c>
      <c r="C414" s="27" t="n">
        <v>45882</v>
      </c>
      <c r="D414" t="n">
        <v>0</v>
      </c>
      <c r="E414" t="inlineStr">
        <is>
          <t>ANTECIPADO</t>
        </is>
      </c>
    </row>
    <row r="415">
      <c r="A415" t="n">
        <v>116</v>
      </c>
      <c r="B415" t="inlineStr">
        <is>
          <t>Bar Léo - Centro</t>
        </is>
      </c>
      <c r="C415" s="27" t="n">
        <v>45882</v>
      </c>
      <c r="D415" t="n">
        <v>0</v>
      </c>
      <c r="E415" t="inlineStr">
        <is>
          <t>OUTROS</t>
        </is>
      </c>
    </row>
    <row r="416">
      <c r="A416" t="n">
        <v>116</v>
      </c>
      <c r="B416" t="inlineStr">
        <is>
          <t>Bar Léo - Centro</t>
        </is>
      </c>
      <c r="C416" s="27" t="n">
        <v>45882</v>
      </c>
      <c r="D416" t="n">
        <v>0</v>
      </c>
      <c r="E416" t="inlineStr">
        <is>
          <t>AME</t>
        </is>
      </c>
    </row>
    <row r="417">
      <c r="A417" t="n">
        <v>116</v>
      </c>
      <c r="B417" t="inlineStr">
        <is>
          <t>Bar Léo - Centro</t>
        </is>
      </c>
      <c r="C417" s="27" t="n">
        <v>45882</v>
      </c>
      <c r="D417" t="n">
        <v>0</v>
      </c>
      <c r="E417" t="inlineStr">
        <is>
          <t>NOTAS MANUAIS + SERVIÇO</t>
        </is>
      </c>
    </row>
    <row r="418">
      <c r="A418" t="n">
        <v>116</v>
      </c>
      <c r="B418" t="inlineStr">
        <is>
          <t>Bar Léo - Centro</t>
        </is>
      </c>
      <c r="C418" s="27" t="n">
        <v>45882</v>
      </c>
      <c r="D418" t="n">
        <v>0</v>
      </c>
      <c r="E418" t="inlineStr">
        <is>
          <t>RECARGAS DEVOLVIDAS</t>
        </is>
      </c>
    </row>
    <row r="419">
      <c r="A419" t="n">
        <v>116</v>
      </c>
      <c r="B419" t="inlineStr">
        <is>
          <t>Bar Léo - Centro</t>
        </is>
      </c>
      <c r="C419" s="27" t="n">
        <v>45882</v>
      </c>
      <c r="D419" t="n">
        <v>414.69</v>
      </c>
      <c r="E419" t="inlineStr">
        <is>
          <t>DINHEIRO</t>
        </is>
      </c>
    </row>
    <row r="420">
      <c r="A420" t="n">
        <v>116</v>
      </c>
      <c r="B420" t="inlineStr">
        <is>
          <t>Bar Léo - Centro</t>
        </is>
      </c>
      <c r="C420" s="27" t="n">
        <v>45881</v>
      </c>
      <c r="D420" t="n">
        <v>2942.35</v>
      </c>
      <c r="E420" t="inlineStr">
        <is>
          <t>DÉBITO</t>
        </is>
      </c>
    </row>
    <row r="421">
      <c r="A421" t="n">
        <v>116</v>
      </c>
      <c r="B421" t="inlineStr">
        <is>
          <t>Bar Léo - Centro</t>
        </is>
      </c>
      <c r="C421" s="27" t="n">
        <v>45881</v>
      </c>
      <c r="D421" t="n">
        <v>0</v>
      </c>
      <c r="E421" t="inlineStr">
        <is>
          <t>ANTECIPADO</t>
        </is>
      </c>
    </row>
    <row r="422">
      <c r="A422" t="n">
        <v>116</v>
      </c>
      <c r="B422" t="inlineStr">
        <is>
          <t>Bar Léo - Centro</t>
        </is>
      </c>
      <c r="C422" s="27" t="n">
        <v>45881</v>
      </c>
      <c r="D422" t="n">
        <v>0</v>
      </c>
      <c r="E422" t="inlineStr">
        <is>
          <t>VOUCHER INTEGRADO</t>
        </is>
      </c>
    </row>
    <row r="423">
      <c r="A423" t="n">
        <v>116</v>
      </c>
      <c r="B423" t="inlineStr">
        <is>
          <t>Bar Léo - Centro</t>
        </is>
      </c>
      <c r="C423" s="27" t="n">
        <v>45881</v>
      </c>
      <c r="D423" t="n">
        <v>0</v>
      </c>
      <c r="E423" t="inlineStr">
        <is>
          <t>MBWAY</t>
        </is>
      </c>
    </row>
    <row r="424">
      <c r="A424" t="n">
        <v>116</v>
      </c>
      <c r="B424" t="inlineStr">
        <is>
          <t>Bar Léo - Centro</t>
        </is>
      </c>
      <c r="C424" s="27" t="n">
        <v>45881</v>
      </c>
      <c r="D424" t="n">
        <v>0</v>
      </c>
      <c r="E424" t="inlineStr">
        <is>
          <t>RECARGAS DEVOLVIDAS</t>
        </is>
      </c>
    </row>
    <row r="425">
      <c r="A425" t="n">
        <v>116</v>
      </c>
      <c r="B425" t="inlineStr">
        <is>
          <t>Bar Léo - Centro</t>
        </is>
      </c>
      <c r="C425" s="27" t="n">
        <v>45881</v>
      </c>
      <c r="D425" t="n">
        <v>0</v>
      </c>
      <c r="E425" t="inlineStr">
        <is>
          <t>NOTAS MANUAIS + SERVIÇO</t>
        </is>
      </c>
    </row>
    <row r="426">
      <c r="A426" t="n">
        <v>116</v>
      </c>
      <c r="B426" t="inlineStr">
        <is>
          <t>Bar Léo - Centro</t>
        </is>
      </c>
      <c r="C426" s="27" t="n">
        <v>45881</v>
      </c>
      <c r="D426" t="n">
        <v>0</v>
      </c>
      <c r="E426" t="inlineStr">
        <is>
          <t>AME</t>
        </is>
      </c>
    </row>
    <row r="427">
      <c r="A427" t="n">
        <v>116</v>
      </c>
      <c r="B427" t="inlineStr">
        <is>
          <t>Bar Léo - Centro</t>
        </is>
      </c>
      <c r="C427" s="27" t="n">
        <v>45881</v>
      </c>
      <c r="D427" t="n">
        <v>0</v>
      </c>
      <c r="E427" t="inlineStr">
        <is>
          <t>OUTROS</t>
        </is>
      </c>
    </row>
    <row r="428">
      <c r="A428" t="n">
        <v>116</v>
      </c>
      <c r="B428" t="inlineStr">
        <is>
          <t>Bar Léo - Centro</t>
        </is>
      </c>
      <c r="C428" s="27" t="n">
        <v>45881</v>
      </c>
      <c r="D428" t="n">
        <v>0</v>
      </c>
      <c r="E428" t="inlineStr">
        <is>
          <t>ANTECIPADO</t>
        </is>
      </c>
    </row>
    <row r="429">
      <c r="A429" t="n">
        <v>116</v>
      </c>
      <c r="B429" t="inlineStr">
        <is>
          <t>Bar Léo - Centro</t>
        </is>
      </c>
      <c r="C429" s="27" t="n">
        <v>45881</v>
      </c>
      <c r="D429" t="n">
        <v>0</v>
      </c>
      <c r="E429" t="inlineStr">
        <is>
          <t>BÔNUS</t>
        </is>
      </c>
    </row>
    <row r="430">
      <c r="A430" t="n">
        <v>116</v>
      </c>
      <c r="B430" t="inlineStr">
        <is>
          <t>Bar Léo - Centro</t>
        </is>
      </c>
      <c r="C430" s="27" t="n">
        <v>45881</v>
      </c>
      <c r="D430" t="n">
        <v>974.1900000000001</v>
      </c>
      <c r="E430" t="inlineStr">
        <is>
          <t>VOUCHER</t>
        </is>
      </c>
    </row>
    <row r="431">
      <c r="A431" t="n">
        <v>116</v>
      </c>
      <c r="B431" t="inlineStr">
        <is>
          <t>Bar Léo - Centro</t>
        </is>
      </c>
      <c r="C431" s="27" t="n">
        <v>45881</v>
      </c>
      <c r="D431" t="n">
        <v>0</v>
      </c>
      <c r="E431" t="inlineStr">
        <is>
          <t>UBER</t>
        </is>
      </c>
    </row>
    <row r="432">
      <c r="A432" t="n">
        <v>116</v>
      </c>
      <c r="B432" t="inlineStr">
        <is>
          <t>Bar Léo - Centro</t>
        </is>
      </c>
      <c r="C432" s="27" t="n">
        <v>45881</v>
      </c>
      <c r="D432" t="n">
        <v>0</v>
      </c>
      <c r="E432" t="inlineStr">
        <is>
          <t>RAPPI</t>
        </is>
      </c>
    </row>
    <row r="433">
      <c r="A433" t="n">
        <v>116</v>
      </c>
      <c r="B433" t="inlineStr">
        <is>
          <t>Bar Léo - Centro</t>
        </is>
      </c>
      <c r="C433" s="27" t="n">
        <v>45881</v>
      </c>
      <c r="D433" t="n">
        <v>1421.15</v>
      </c>
      <c r="E433" t="inlineStr">
        <is>
          <t>PIX</t>
        </is>
      </c>
    </row>
    <row r="434">
      <c r="A434" t="n">
        <v>116</v>
      </c>
      <c r="B434" t="inlineStr">
        <is>
          <t>Bar Léo - Centro</t>
        </is>
      </c>
      <c r="C434" s="27" t="n">
        <v>45881</v>
      </c>
      <c r="D434" t="n">
        <v>0</v>
      </c>
      <c r="E434" t="inlineStr">
        <is>
          <t>IFOOD</t>
        </is>
      </c>
    </row>
    <row r="435">
      <c r="A435" t="n">
        <v>116</v>
      </c>
      <c r="B435" t="inlineStr">
        <is>
          <t>Bar Léo - Centro</t>
        </is>
      </c>
      <c r="C435" s="27" t="n">
        <v>45881</v>
      </c>
      <c r="D435" t="n">
        <v>7362.96</v>
      </c>
      <c r="E435" t="inlineStr">
        <is>
          <t>CRÉDITO</t>
        </is>
      </c>
    </row>
    <row r="436">
      <c r="A436" t="n">
        <v>116</v>
      </c>
      <c r="B436" t="inlineStr">
        <is>
          <t>Bar Léo - Centro</t>
        </is>
      </c>
      <c r="C436" s="27" t="n">
        <v>45881</v>
      </c>
      <c r="D436" t="n">
        <v>0</v>
      </c>
      <c r="E436" t="inlineStr">
        <is>
          <t>DELIVERY ONLINE</t>
        </is>
      </c>
    </row>
    <row r="437">
      <c r="A437" t="n">
        <v>116</v>
      </c>
      <c r="B437" t="inlineStr">
        <is>
          <t>Bar Léo - Centro</t>
        </is>
      </c>
      <c r="C437" s="27" t="n">
        <v>45881</v>
      </c>
      <c r="D437" t="n">
        <v>0</v>
      </c>
      <c r="E437" t="inlineStr">
        <is>
          <t>APP</t>
        </is>
      </c>
    </row>
    <row r="438">
      <c r="A438" t="n">
        <v>116</v>
      </c>
      <c r="B438" t="inlineStr">
        <is>
          <t>Bar Léo - Centro</t>
        </is>
      </c>
      <c r="C438" s="27" t="n">
        <v>45881</v>
      </c>
      <c r="D438" t="n">
        <v>354.99</v>
      </c>
      <c r="E438" t="inlineStr">
        <is>
          <t>DINHEIRO</t>
        </is>
      </c>
    </row>
    <row r="439">
      <c r="A439" t="n">
        <v>116</v>
      </c>
      <c r="B439" t="inlineStr">
        <is>
          <t>Bar Léo - Centro</t>
        </is>
      </c>
      <c r="C439" s="27" t="n">
        <v>45880</v>
      </c>
      <c r="D439" t="n">
        <v>0</v>
      </c>
      <c r="E439" t="inlineStr">
        <is>
          <t>VOUCHER INTEGRADO</t>
        </is>
      </c>
    </row>
    <row r="440">
      <c r="A440" t="n">
        <v>116</v>
      </c>
      <c r="B440" t="inlineStr">
        <is>
          <t>Bar Léo - Centro</t>
        </is>
      </c>
      <c r="C440" s="27" t="n">
        <v>45880</v>
      </c>
      <c r="D440" t="n">
        <v>0</v>
      </c>
      <c r="E440" t="inlineStr">
        <is>
          <t>NOTAS MANUAIS + SERVIÇO</t>
        </is>
      </c>
    </row>
    <row r="441">
      <c r="A441" t="n">
        <v>116</v>
      </c>
      <c r="B441" t="inlineStr">
        <is>
          <t>Bar Léo - Centro</t>
        </is>
      </c>
      <c r="C441" s="27" t="n">
        <v>45880</v>
      </c>
      <c r="D441" t="n">
        <v>0</v>
      </c>
      <c r="E441" t="inlineStr">
        <is>
          <t>RECARGAS DEVOLVIDAS</t>
        </is>
      </c>
    </row>
    <row r="442">
      <c r="A442" t="n">
        <v>116</v>
      </c>
      <c r="B442" t="inlineStr">
        <is>
          <t>Bar Léo - Centro</t>
        </is>
      </c>
      <c r="C442" s="27" t="n">
        <v>45880</v>
      </c>
      <c r="D442" t="n">
        <v>0</v>
      </c>
      <c r="E442" t="inlineStr">
        <is>
          <t>AME</t>
        </is>
      </c>
    </row>
    <row r="443">
      <c r="A443" t="n">
        <v>116</v>
      </c>
      <c r="B443" t="inlineStr">
        <is>
          <t>Bar Léo - Centro</t>
        </is>
      </c>
      <c r="C443" s="27" t="n">
        <v>45880</v>
      </c>
      <c r="D443" t="n">
        <v>0</v>
      </c>
      <c r="E443" t="inlineStr">
        <is>
          <t>OUTROS</t>
        </is>
      </c>
    </row>
    <row r="444">
      <c r="A444" t="n">
        <v>116</v>
      </c>
      <c r="B444" t="inlineStr">
        <is>
          <t>Bar Léo - Centro</t>
        </is>
      </c>
      <c r="C444" s="27" t="n">
        <v>45880</v>
      </c>
      <c r="D444" t="n">
        <v>0</v>
      </c>
      <c r="E444" t="inlineStr">
        <is>
          <t>ANTECIPADO</t>
        </is>
      </c>
    </row>
    <row r="445">
      <c r="A445" t="n">
        <v>116</v>
      </c>
      <c r="B445" t="inlineStr">
        <is>
          <t>Bar Léo - Centro</t>
        </is>
      </c>
      <c r="C445" s="27" t="n">
        <v>45880</v>
      </c>
      <c r="D445" t="n">
        <v>0</v>
      </c>
      <c r="E445" t="inlineStr">
        <is>
          <t>BÔNUS</t>
        </is>
      </c>
    </row>
    <row r="446">
      <c r="A446" t="n">
        <v>116</v>
      </c>
      <c r="B446" t="inlineStr">
        <is>
          <t>Bar Léo - Centro</t>
        </is>
      </c>
      <c r="C446" s="27" t="n">
        <v>45880</v>
      </c>
      <c r="D446" t="n">
        <v>1997.32</v>
      </c>
      <c r="E446" t="inlineStr">
        <is>
          <t>DÉBITO</t>
        </is>
      </c>
    </row>
    <row r="447">
      <c r="A447" t="n">
        <v>116</v>
      </c>
      <c r="B447" t="inlineStr">
        <is>
          <t>Bar Léo - Centro</t>
        </is>
      </c>
      <c r="C447" s="27" t="n">
        <v>45880</v>
      </c>
      <c r="D447" t="n">
        <v>328.13</v>
      </c>
      <c r="E447" t="inlineStr">
        <is>
          <t>VOUCHER</t>
        </is>
      </c>
    </row>
    <row r="448">
      <c r="A448" t="n">
        <v>116</v>
      </c>
      <c r="B448" t="inlineStr">
        <is>
          <t>Bar Léo - Centro</t>
        </is>
      </c>
      <c r="C448" s="27" t="n">
        <v>45880</v>
      </c>
      <c r="D448" t="n">
        <v>0</v>
      </c>
      <c r="E448" t="inlineStr">
        <is>
          <t>ANTECIPADO</t>
        </is>
      </c>
    </row>
    <row r="449">
      <c r="A449" t="n">
        <v>116</v>
      </c>
      <c r="B449" t="inlineStr">
        <is>
          <t>Bar Léo - Centro</t>
        </is>
      </c>
      <c r="C449" s="27" t="n">
        <v>45880</v>
      </c>
      <c r="D449" t="n">
        <v>0</v>
      </c>
      <c r="E449" t="inlineStr">
        <is>
          <t>MBWAY</t>
        </is>
      </c>
    </row>
    <row r="450">
      <c r="A450" t="n">
        <v>116</v>
      </c>
      <c r="B450" t="inlineStr">
        <is>
          <t>Bar Léo - Centro</t>
        </is>
      </c>
      <c r="C450" s="27" t="n">
        <v>45880</v>
      </c>
      <c r="D450" t="n">
        <v>2233.49</v>
      </c>
      <c r="E450" t="inlineStr">
        <is>
          <t>CRÉDITO</t>
        </is>
      </c>
    </row>
    <row r="451">
      <c r="A451" t="n">
        <v>116</v>
      </c>
      <c r="B451" t="inlineStr">
        <is>
          <t>Bar Léo - Centro</t>
        </is>
      </c>
      <c r="C451" s="27" t="n">
        <v>45880</v>
      </c>
      <c r="D451" t="n">
        <v>1767.69</v>
      </c>
      <c r="E451" t="inlineStr">
        <is>
          <t>DINHEIRO</t>
        </is>
      </c>
    </row>
    <row r="452">
      <c r="A452" t="n">
        <v>116</v>
      </c>
      <c r="B452" t="inlineStr">
        <is>
          <t>Bar Léo - Centro</t>
        </is>
      </c>
      <c r="C452" s="27" t="n">
        <v>45880</v>
      </c>
      <c r="D452" t="n">
        <v>0</v>
      </c>
      <c r="E452" t="inlineStr">
        <is>
          <t>APP</t>
        </is>
      </c>
    </row>
    <row r="453">
      <c r="A453" t="n">
        <v>116</v>
      </c>
      <c r="B453" t="inlineStr">
        <is>
          <t>Bar Léo - Centro</t>
        </is>
      </c>
      <c r="C453" s="27" t="n">
        <v>45880</v>
      </c>
      <c r="D453" t="n">
        <v>0</v>
      </c>
      <c r="E453" t="inlineStr">
        <is>
          <t>DELIVERY ONLINE</t>
        </is>
      </c>
    </row>
    <row r="454">
      <c r="A454" t="n">
        <v>116</v>
      </c>
      <c r="B454" t="inlineStr">
        <is>
          <t>Bar Léo - Centro</t>
        </is>
      </c>
      <c r="C454" s="27" t="n">
        <v>45880</v>
      </c>
      <c r="D454" t="n">
        <v>0</v>
      </c>
      <c r="E454" t="inlineStr">
        <is>
          <t>IFOOD</t>
        </is>
      </c>
    </row>
    <row r="455">
      <c r="A455" t="n">
        <v>116</v>
      </c>
      <c r="B455" t="inlineStr">
        <is>
          <t>Bar Léo - Centro</t>
        </is>
      </c>
      <c r="C455" s="27" t="n">
        <v>45880</v>
      </c>
      <c r="D455" t="n">
        <v>305.88</v>
      </c>
      <c r="E455" t="inlineStr">
        <is>
          <t>PIX</t>
        </is>
      </c>
    </row>
    <row r="456">
      <c r="A456" t="n">
        <v>116</v>
      </c>
      <c r="B456" t="inlineStr">
        <is>
          <t>Bar Léo - Centro</t>
        </is>
      </c>
      <c r="C456" s="27" t="n">
        <v>45880</v>
      </c>
      <c r="D456" t="n">
        <v>0</v>
      </c>
      <c r="E456" t="inlineStr">
        <is>
          <t>RAPPI</t>
        </is>
      </c>
    </row>
    <row r="457">
      <c r="A457" t="n">
        <v>116</v>
      </c>
      <c r="B457" t="inlineStr">
        <is>
          <t>Bar Léo - Centro</t>
        </is>
      </c>
      <c r="C457" s="27" t="n">
        <v>45880</v>
      </c>
      <c r="D457" t="n">
        <v>0</v>
      </c>
      <c r="E457" t="inlineStr">
        <is>
          <t>UBER</t>
        </is>
      </c>
    </row>
    <row r="458">
      <c r="A458" t="n">
        <v>116</v>
      </c>
      <c r="B458" t="inlineStr">
        <is>
          <t>Bar Léo - Centro</t>
        </is>
      </c>
      <c r="C458" s="27" t="n">
        <v>45878</v>
      </c>
      <c r="D458" t="n">
        <v>0</v>
      </c>
      <c r="E458" t="inlineStr">
        <is>
          <t>UBER</t>
        </is>
      </c>
    </row>
    <row r="459">
      <c r="A459" t="n">
        <v>116</v>
      </c>
      <c r="B459" t="inlineStr">
        <is>
          <t>Bar Léo - Centro</t>
        </is>
      </c>
      <c r="C459" s="27" t="n">
        <v>45878</v>
      </c>
      <c r="D459" t="n">
        <v>13539.55</v>
      </c>
      <c r="E459" t="inlineStr">
        <is>
          <t>CRÉDITO</t>
        </is>
      </c>
    </row>
    <row r="460">
      <c r="A460" t="n">
        <v>116</v>
      </c>
      <c r="B460" t="inlineStr">
        <is>
          <t>Bar Léo - Centro</t>
        </is>
      </c>
      <c r="C460" s="27" t="n">
        <v>45878</v>
      </c>
      <c r="D460" t="n">
        <v>1855.28</v>
      </c>
      <c r="E460" t="inlineStr">
        <is>
          <t>DINHEIRO</t>
        </is>
      </c>
    </row>
    <row r="461">
      <c r="A461" t="n">
        <v>116</v>
      </c>
      <c r="B461" t="inlineStr">
        <is>
          <t>Bar Léo - Centro</t>
        </is>
      </c>
      <c r="C461" s="27" t="n">
        <v>45878</v>
      </c>
      <c r="D461" t="n">
        <v>0</v>
      </c>
      <c r="E461" t="inlineStr">
        <is>
          <t>APP</t>
        </is>
      </c>
    </row>
    <row r="462">
      <c r="A462" t="n">
        <v>116</v>
      </c>
      <c r="B462" t="inlineStr">
        <is>
          <t>Bar Léo - Centro</t>
        </is>
      </c>
      <c r="C462" s="27" t="n">
        <v>45878</v>
      </c>
      <c r="D462" t="n">
        <v>0</v>
      </c>
      <c r="E462" t="inlineStr">
        <is>
          <t>DELIVERY ONLINE</t>
        </is>
      </c>
    </row>
    <row r="463">
      <c r="A463" t="n">
        <v>116</v>
      </c>
      <c r="B463" t="inlineStr">
        <is>
          <t>Bar Léo - Centro</t>
        </is>
      </c>
      <c r="C463" s="27" t="n">
        <v>45878</v>
      </c>
      <c r="D463" t="n">
        <v>0</v>
      </c>
      <c r="E463" t="inlineStr">
        <is>
          <t>IFOOD</t>
        </is>
      </c>
    </row>
    <row r="464">
      <c r="A464" t="n">
        <v>116</v>
      </c>
      <c r="B464" t="inlineStr">
        <is>
          <t>Bar Léo - Centro</t>
        </is>
      </c>
      <c r="C464" s="27" t="n">
        <v>45878</v>
      </c>
      <c r="D464" t="n">
        <v>2495.2</v>
      </c>
      <c r="E464" t="inlineStr">
        <is>
          <t>PIX</t>
        </is>
      </c>
    </row>
    <row r="465">
      <c r="A465" t="n">
        <v>116</v>
      </c>
      <c r="B465" t="inlineStr">
        <is>
          <t>Bar Léo - Centro</t>
        </is>
      </c>
      <c r="C465" s="27" t="n">
        <v>45878</v>
      </c>
      <c r="D465" t="n">
        <v>0</v>
      </c>
      <c r="E465" t="inlineStr">
        <is>
          <t>RAPPI</t>
        </is>
      </c>
    </row>
    <row r="466">
      <c r="A466" t="n">
        <v>116</v>
      </c>
      <c r="B466" t="inlineStr">
        <is>
          <t>Bar Léo - Centro</t>
        </is>
      </c>
      <c r="C466" s="27" t="n">
        <v>45878</v>
      </c>
      <c r="D466" t="n">
        <v>0</v>
      </c>
      <c r="E466" t="inlineStr">
        <is>
          <t>MBWAY</t>
        </is>
      </c>
    </row>
    <row r="467">
      <c r="A467" t="n">
        <v>116</v>
      </c>
      <c r="B467" t="inlineStr">
        <is>
          <t>Bar Léo - Centro</t>
        </is>
      </c>
      <c r="C467" s="27" t="n">
        <v>45878</v>
      </c>
      <c r="D467" t="n">
        <v>0</v>
      </c>
      <c r="E467" t="inlineStr">
        <is>
          <t>ANTECIPADO</t>
        </is>
      </c>
    </row>
    <row r="468">
      <c r="A468" t="n">
        <v>116</v>
      </c>
      <c r="B468" t="inlineStr">
        <is>
          <t>Bar Léo - Centro</t>
        </is>
      </c>
      <c r="C468" s="27" t="n">
        <v>45878</v>
      </c>
      <c r="D468" t="n">
        <v>0</v>
      </c>
      <c r="E468" t="inlineStr">
        <is>
          <t>RECARGAS DEVOLVIDAS</t>
        </is>
      </c>
    </row>
    <row r="469">
      <c r="A469" t="n">
        <v>116</v>
      </c>
      <c r="B469" t="inlineStr">
        <is>
          <t>Bar Léo - Centro</t>
        </is>
      </c>
      <c r="C469" s="27" t="n">
        <v>45878</v>
      </c>
      <c r="D469" t="n">
        <v>0</v>
      </c>
      <c r="E469" t="inlineStr">
        <is>
          <t>VOUCHER INTEGRADO</t>
        </is>
      </c>
    </row>
    <row r="470">
      <c r="A470" t="n">
        <v>116</v>
      </c>
      <c r="B470" t="inlineStr">
        <is>
          <t>Bar Léo - Centro</t>
        </is>
      </c>
      <c r="C470" s="27" t="n">
        <v>45878</v>
      </c>
      <c r="D470" t="n">
        <v>0</v>
      </c>
      <c r="E470" t="inlineStr">
        <is>
          <t>NOTAS MANUAIS + SERVIÇO</t>
        </is>
      </c>
    </row>
    <row r="471">
      <c r="A471" t="n">
        <v>116</v>
      </c>
      <c r="B471" t="inlineStr">
        <is>
          <t>Bar Léo - Centro</t>
        </is>
      </c>
      <c r="C471" s="27" t="n">
        <v>45878</v>
      </c>
      <c r="D471" t="n">
        <v>0</v>
      </c>
      <c r="E471" t="inlineStr">
        <is>
          <t>AME</t>
        </is>
      </c>
    </row>
    <row r="472">
      <c r="A472" t="n">
        <v>116</v>
      </c>
      <c r="B472" t="inlineStr">
        <is>
          <t>Bar Léo - Centro</t>
        </is>
      </c>
      <c r="C472" s="27" t="n">
        <v>45878</v>
      </c>
      <c r="D472" t="n">
        <v>0</v>
      </c>
      <c r="E472" t="inlineStr">
        <is>
          <t>OUTROS</t>
        </is>
      </c>
    </row>
    <row r="473">
      <c r="A473" t="n">
        <v>116</v>
      </c>
      <c r="B473" t="inlineStr">
        <is>
          <t>Bar Léo - Centro</t>
        </is>
      </c>
      <c r="C473" s="27" t="n">
        <v>45878</v>
      </c>
      <c r="D473" t="n">
        <v>0</v>
      </c>
      <c r="E473" t="inlineStr">
        <is>
          <t>ANTECIPADO</t>
        </is>
      </c>
    </row>
    <row r="474">
      <c r="A474" t="n">
        <v>116</v>
      </c>
      <c r="B474" t="inlineStr">
        <is>
          <t>Bar Léo - Centro</t>
        </is>
      </c>
      <c r="C474" s="27" t="n">
        <v>45878</v>
      </c>
      <c r="D474" t="n">
        <v>0</v>
      </c>
      <c r="E474" t="inlineStr">
        <is>
          <t>BÔNUS</t>
        </is>
      </c>
    </row>
    <row r="475">
      <c r="A475" t="n">
        <v>116</v>
      </c>
      <c r="B475" t="inlineStr">
        <is>
          <t>Bar Léo - Centro</t>
        </is>
      </c>
      <c r="C475" s="27" t="n">
        <v>45878</v>
      </c>
      <c r="D475" t="n">
        <v>7102.33</v>
      </c>
      <c r="E475" t="inlineStr">
        <is>
          <t>DÉBITO</t>
        </is>
      </c>
    </row>
    <row r="476">
      <c r="A476" t="n">
        <v>116</v>
      </c>
      <c r="B476" t="inlineStr">
        <is>
          <t>Bar Léo - Centro</t>
        </is>
      </c>
      <c r="C476" s="27" t="n">
        <v>45878</v>
      </c>
      <c r="D476" t="n">
        <v>1188.18</v>
      </c>
      <c r="E476" t="inlineStr">
        <is>
          <t>VOUCHER</t>
        </is>
      </c>
    </row>
    <row r="477">
      <c r="A477" t="n">
        <v>116</v>
      </c>
      <c r="B477" t="inlineStr">
        <is>
          <t>Bar Léo - Centro</t>
        </is>
      </c>
      <c r="C477" s="27" t="n">
        <v>45877</v>
      </c>
      <c r="D477" t="n">
        <v>0</v>
      </c>
      <c r="E477" t="inlineStr">
        <is>
          <t>RECARGAS DEVOLVIDAS</t>
        </is>
      </c>
    </row>
    <row r="478">
      <c r="A478" t="n">
        <v>116</v>
      </c>
      <c r="B478" t="inlineStr">
        <is>
          <t>Bar Léo - Centro</t>
        </is>
      </c>
      <c r="C478" s="27" t="n">
        <v>45877</v>
      </c>
      <c r="D478" t="n">
        <v>0</v>
      </c>
      <c r="E478" t="inlineStr">
        <is>
          <t>NOTAS MANUAIS + SERVIÇO</t>
        </is>
      </c>
    </row>
    <row r="479">
      <c r="A479" t="n">
        <v>116</v>
      </c>
      <c r="B479" t="inlineStr">
        <is>
          <t>Bar Léo - Centro</t>
        </is>
      </c>
      <c r="C479" s="27" t="n">
        <v>45877</v>
      </c>
      <c r="D479" t="n">
        <v>0</v>
      </c>
      <c r="E479" t="inlineStr">
        <is>
          <t>AME</t>
        </is>
      </c>
    </row>
    <row r="480">
      <c r="A480" t="n">
        <v>116</v>
      </c>
      <c r="B480" t="inlineStr">
        <is>
          <t>Bar Léo - Centro</t>
        </is>
      </c>
      <c r="C480" s="27" t="n">
        <v>45877</v>
      </c>
      <c r="D480" t="n">
        <v>0</v>
      </c>
      <c r="E480" t="inlineStr">
        <is>
          <t>OUTROS</t>
        </is>
      </c>
    </row>
    <row r="481">
      <c r="A481" t="n">
        <v>116</v>
      </c>
      <c r="B481" t="inlineStr">
        <is>
          <t>Bar Léo - Centro</t>
        </is>
      </c>
      <c r="C481" s="27" t="n">
        <v>45877</v>
      </c>
      <c r="D481" t="n">
        <v>1955.23</v>
      </c>
      <c r="E481" t="inlineStr">
        <is>
          <t>PIX</t>
        </is>
      </c>
    </row>
    <row r="482">
      <c r="A482" t="n">
        <v>116</v>
      </c>
      <c r="B482" t="inlineStr">
        <is>
          <t>Bar Léo - Centro</t>
        </is>
      </c>
      <c r="C482" s="27" t="n">
        <v>45877</v>
      </c>
      <c r="D482" t="n">
        <v>0</v>
      </c>
      <c r="E482" t="inlineStr">
        <is>
          <t>ANTECIPADO</t>
        </is>
      </c>
    </row>
    <row r="483">
      <c r="A483" t="n">
        <v>116</v>
      </c>
      <c r="B483" t="inlineStr">
        <is>
          <t>Bar Léo - Centro</t>
        </is>
      </c>
      <c r="C483" s="27" t="n">
        <v>45877</v>
      </c>
      <c r="D483" t="n">
        <v>0</v>
      </c>
      <c r="E483" t="inlineStr">
        <is>
          <t>BÔNUS</t>
        </is>
      </c>
    </row>
    <row r="484">
      <c r="A484" t="n">
        <v>116</v>
      </c>
      <c r="B484" t="inlineStr">
        <is>
          <t>Bar Léo - Centro</t>
        </is>
      </c>
      <c r="C484" s="27" t="n">
        <v>45877</v>
      </c>
      <c r="D484" t="n">
        <v>6553.85</v>
      </c>
      <c r="E484" t="inlineStr">
        <is>
          <t>DÉBITO</t>
        </is>
      </c>
    </row>
    <row r="485">
      <c r="A485" t="n">
        <v>116</v>
      </c>
      <c r="B485" t="inlineStr">
        <is>
          <t>Bar Léo - Centro</t>
        </is>
      </c>
      <c r="C485" s="27" t="n">
        <v>45877</v>
      </c>
      <c r="D485" t="n">
        <v>1283.87</v>
      </c>
      <c r="E485" t="inlineStr">
        <is>
          <t>VOUCHER</t>
        </is>
      </c>
    </row>
    <row r="486">
      <c r="A486" t="n">
        <v>116</v>
      </c>
      <c r="B486" t="inlineStr">
        <is>
          <t>Bar Léo - Centro</t>
        </is>
      </c>
      <c r="C486" s="27" t="n">
        <v>45877</v>
      </c>
      <c r="D486" t="n">
        <v>0</v>
      </c>
      <c r="E486" t="inlineStr">
        <is>
          <t>ANTECIPADO</t>
        </is>
      </c>
    </row>
    <row r="487">
      <c r="A487" t="n">
        <v>116</v>
      </c>
      <c r="B487" t="inlineStr">
        <is>
          <t>Bar Léo - Centro</t>
        </is>
      </c>
      <c r="C487" s="27" t="n">
        <v>45877</v>
      </c>
      <c r="D487" t="n">
        <v>0</v>
      </c>
      <c r="E487" t="inlineStr">
        <is>
          <t>UBER</t>
        </is>
      </c>
    </row>
    <row r="488">
      <c r="A488" t="n">
        <v>116</v>
      </c>
      <c r="B488" t="inlineStr">
        <is>
          <t>Bar Léo - Centro</t>
        </is>
      </c>
      <c r="C488" s="27" t="n">
        <v>45877</v>
      </c>
      <c r="D488" t="n">
        <v>0</v>
      </c>
      <c r="E488" t="inlineStr">
        <is>
          <t>RAPPI</t>
        </is>
      </c>
    </row>
    <row r="489">
      <c r="A489" t="n">
        <v>116</v>
      </c>
      <c r="B489" t="inlineStr">
        <is>
          <t>Bar Léo - Centro</t>
        </is>
      </c>
      <c r="C489" s="27" t="n">
        <v>45877</v>
      </c>
      <c r="D489" t="n">
        <v>0</v>
      </c>
      <c r="E489" t="inlineStr">
        <is>
          <t>IFOOD</t>
        </is>
      </c>
    </row>
    <row r="490">
      <c r="A490" t="n">
        <v>116</v>
      </c>
      <c r="B490" t="inlineStr">
        <is>
          <t>Bar Léo - Centro</t>
        </is>
      </c>
      <c r="C490" s="27" t="n">
        <v>45877</v>
      </c>
      <c r="D490" t="n">
        <v>0</v>
      </c>
      <c r="E490" t="inlineStr">
        <is>
          <t>DELIVERY ONLINE</t>
        </is>
      </c>
    </row>
    <row r="491">
      <c r="A491" t="n">
        <v>116</v>
      </c>
      <c r="B491" t="inlineStr">
        <is>
          <t>Bar Léo - Centro</t>
        </is>
      </c>
      <c r="C491" s="27" t="n">
        <v>45877</v>
      </c>
      <c r="D491" t="n">
        <v>0</v>
      </c>
      <c r="E491" t="inlineStr">
        <is>
          <t>APP</t>
        </is>
      </c>
    </row>
    <row r="492">
      <c r="A492" t="n">
        <v>116</v>
      </c>
      <c r="B492" t="inlineStr">
        <is>
          <t>Bar Léo - Centro</t>
        </is>
      </c>
      <c r="C492" s="27" t="n">
        <v>45877</v>
      </c>
      <c r="D492" t="n">
        <v>1923.94</v>
      </c>
      <c r="E492" t="inlineStr">
        <is>
          <t>DINHEIRO</t>
        </is>
      </c>
    </row>
    <row r="493">
      <c r="A493" t="n">
        <v>116</v>
      </c>
      <c r="B493" t="inlineStr">
        <is>
          <t>Bar Léo - Centro</t>
        </is>
      </c>
      <c r="C493" s="27" t="n">
        <v>45877</v>
      </c>
      <c r="D493" t="n">
        <v>7777.34</v>
      </c>
      <c r="E493" t="inlineStr">
        <is>
          <t>CRÉDITO</t>
        </is>
      </c>
    </row>
    <row r="494">
      <c r="A494" t="n">
        <v>116</v>
      </c>
      <c r="B494" t="inlineStr">
        <is>
          <t>Bar Léo - Centro</t>
        </is>
      </c>
      <c r="C494" s="27" t="n">
        <v>45877</v>
      </c>
      <c r="D494" t="n">
        <v>0</v>
      </c>
      <c r="E494" t="inlineStr">
        <is>
          <t>MBWAY</t>
        </is>
      </c>
    </row>
    <row r="495">
      <c r="A495" t="n">
        <v>116</v>
      </c>
      <c r="B495" t="inlineStr">
        <is>
          <t>Bar Léo - Centro</t>
        </is>
      </c>
      <c r="C495" s="27" t="n">
        <v>45877</v>
      </c>
      <c r="D495" t="n">
        <v>0</v>
      </c>
      <c r="E495" t="inlineStr">
        <is>
          <t>VOUCHER INTEGRADO</t>
        </is>
      </c>
    </row>
    <row r="496">
      <c r="A496" t="n">
        <v>116</v>
      </c>
      <c r="B496" t="inlineStr">
        <is>
          <t>Bar Léo - Centro</t>
        </is>
      </c>
      <c r="C496" s="27" t="n">
        <v>45876</v>
      </c>
      <c r="D496" t="n">
        <v>763.86</v>
      </c>
      <c r="E496" t="inlineStr">
        <is>
          <t>DINHEIRO</t>
        </is>
      </c>
    </row>
    <row r="497">
      <c r="A497" t="n">
        <v>116</v>
      </c>
      <c r="B497" t="inlineStr">
        <is>
          <t>Bar Léo - Centro</t>
        </is>
      </c>
      <c r="C497" s="27" t="n">
        <v>45876</v>
      </c>
      <c r="D497" t="n">
        <v>3027.57</v>
      </c>
      <c r="E497" t="inlineStr">
        <is>
          <t>CRÉDITO</t>
        </is>
      </c>
    </row>
    <row r="498">
      <c r="A498" t="n">
        <v>116</v>
      </c>
      <c r="B498" t="inlineStr">
        <is>
          <t>Bar Léo - Centro</t>
        </is>
      </c>
      <c r="C498" s="27" t="n">
        <v>45876</v>
      </c>
      <c r="D498" t="n">
        <v>0</v>
      </c>
      <c r="E498" t="inlineStr">
        <is>
          <t>APP</t>
        </is>
      </c>
    </row>
    <row r="499">
      <c r="A499" t="n">
        <v>116</v>
      </c>
      <c r="B499" t="inlineStr">
        <is>
          <t>Bar Léo - Centro</t>
        </is>
      </c>
      <c r="C499" s="27" t="n">
        <v>45876</v>
      </c>
      <c r="D499" t="n">
        <v>0</v>
      </c>
      <c r="E499" t="inlineStr">
        <is>
          <t>DELIVERY ONLINE</t>
        </is>
      </c>
    </row>
    <row r="500">
      <c r="A500" t="n">
        <v>116</v>
      </c>
      <c r="B500" t="inlineStr">
        <is>
          <t>Bar Léo - Centro</t>
        </is>
      </c>
      <c r="C500" s="27" t="n">
        <v>45876</v>
      </c>
      <c r="D500" t="n">
        <v>0</v>
      </c>
      <c r="E500" t="inlineStr">
        <is>
          <t>IFOOD</t>
        </is>
      </c>
    </row>
    <row r="501">
      <c r="A501" t="n">
        <v>116</v>
      </c>
      <c r="B501" t="inlineStr">
        <is>
          <t>Bar Léo - Centro</t>
        </is>
      </c>
      <c r="C501" s="27" t="n">
        <v>45876</v>
      </c>
      <c r="D501" t="n">
        <v>692.26</v>
      </c>
      <c r="E501" t="inlineStr">
        <is>
          <t>PIX</t>
        </is>
      </c>
    </row>
    <row r="502">
      <c r="A502" t="n">
        <v>116</v>
      </c>
      <c r="B502" t="inlineStr">
        <is>
          <t>Bar Léo - Centro</t>
        </is>
      </c>
      <c r="C502" s="27" t="n">
        <v>45876</v>
      </c>
      <c r="D502" t="n">
        <v>0</v>
      </c>
      <c r="E502" t="inlineStr">
        <is>
          <t>RAPPI</t>
        </is>
      </c>
    </row>
    <row r="503">
      <c r="A503" t="n">
        <v>116</v>
      </c>
      <c r="B503" t="inlineStr">
        <is>
          <t>Bar Léo - Centro</t>
        </is>
      </c>
      <c r="C503" s="27" t="n">
        <v>45876</v>
      </c>
      <c r="D503" t="n">
        <v>0</v>
      </c>
      <c r="E503" t="inlineStr">
        <is>
          <t>UBER</t>
        </is>
      </c>
    </row>
    <row r="504">
      <c r="A504" t="n">
        <v>116</v>
      </c>
      <c r="B504" t="inlineStr">
        <is>
          <t>Bar Léo - Centro</t>
        </is>
      </c>
      <c r="C504" s="27" t="n">
        <v>45876</v>
      </c>
      <c r="D504" t="n">
        <v>0</v>
      </c>
      <c r="E504" t="inlineStr">
        <is>
          <t>ANTECIPADO</t>
        </is>
      </c>
    </row>
    <row r="505">
      <c r="A505" t="n">
        <v>116</v>
      </c>
      <c r="B505" t="inlineStr">
        <is>
          <t>Bar Léo - Centro</t>
        </is>
      </c>
      <c r="C505" s="27" t="n">
        <v>45876</v>
      </c>
      <c r="D505" t="n">
        <v>0</v>
      </c>
      <c r="E505" t="inlineStr">
        <is>
          <t>VOUCHER</t>
        </is>
      </c>
    </row>
    <row r="506">
      <c r="A506" t="n">
        <v>116</v>
      </c>
      <c r="B506" t="inlineStr">
        <is>
          <t>Bar Léo - Centro</t>
        </is>
      </c>
      <c r="C506" s="27" t="n">
        <v>45876</v>
      </c>
      <c r="D506" t="n">
        <v>0</v>
      </c>
      <c r="E506" t="inlineStr">
        <is>
          <t>BÔNUS</t>
        </is>
      </c>
    </row>
    <row r="507">
      <c r="A507" t="n">
        <v>116</v>
      </c>
      <c r="B507" t="inlineStr">
        <is>
          <t>Bar Léo - Centro</t>
        </is>
      </c>
      <c r="C507" s="27" t="n">
        <v>45876</v>
      </c>
      <c r="D507" t="n">
        <v>0</v>
      </c>
      <c r="E507" t="inlineStr">
        <is>
          <t>ANTECIPADO</t>
        </is>
      </c>
    </row>
    <row r="508">
      <c r="A508" t="n">
        <v>116</v>
      </c>
      <c r="B508" t="inlineStr">
        <is>
          <t>Bar Léo - Centro</t>
        </is>
      </c>
      <c r="C508" s="27" t="n">
        <v>45876</v>
      </c>
      <c r="D508" t="n">
        <v>0</v>
      </c>
      <c r="E508" t="inlineStr">
        <is>
          <t>OUTROS</t>
        </is>
      </c>
    </row>
    <row r="509">
      <c r="A509" t="n">
        <v>116</v>
      </c>
      <c r="B509" t="inlineStr">
        <is>
          <t>Bar Léo - Centro</t>
        </is>
      </c>
      <c r="C509" s="27" t="n">
        <v>45876</v>
      </c>
      <c r="D509" t="n">
        <v>0</v>
      </c>
      <c r="E509" t="inlineStr">
        <is>
          <t>AME</t>
        </is>
      </c>
    </row>
    <row r="510">
      <c r="A510" t="n">
        <v>116</v>
      </c>
      <c r="B510" t="inlineStr">
        <is>
          <t>Bar Léo - Centro</t>
        </is>
      </c>
      <c r="C510" s="27" t="n">
        <v>45876</v>
      </c>
      <c r="D510" t="n">
        <v>0</v>
      </c>
      <c r="E510" t="inlineStr">
        <is>
          <t>NOTAS MANUAIS + SERVIÇO</t>
        </is>
      </c>
    </row>
    <row r="511">
      <c r="A511" t="n">
        <v>116</v>
      </c>
      <c r="B511" t="inlineStr">
        <is>
          <t>Bar Léo - Centro</t>
        </is>
      </c>
      <c r="C511" s="27" t="n">
        <v>45876</v>
      </c>
      <c r="D511" t="n">
        <v>0</v>
      </c>
      <c r="E511" t="inlineStr">
        <is>
          <t>RECARGAS DEVOLVIDAS</t>
        </is>
      </c>
    </row>
    <row r="512">
      <c r="A512" t="n">
        <v>116</v>
      </c>
      <c r="B512" t="inlineStr">
        <is>
          <t>Bar Léo - Centro</t>
        </is>
      </c>
      <c r="C512" s="27" t="n">
        <v>45876</v>
      </c>
      <c r="D512" t="n">
        <v>0</v>
      </c>
      <c r="E512" t="inlineStr">
        <is>
          <t>VOUCHER INTEGRADO</t>
        </is>
      </c>
    </row>
    <row r="513">
      <c r="A513" t="n">
        <v>116</v>
      </c>
      <c r="B513" t="inlineStr">
        <is>
          <t>Bar Léo - Centro</t>
        </is>
      </c>
      <c r="C513" s="27" t="n">
        <v>45876</v>
      </c>
      <c r="D513" t="n">
        <v>0</v>
      </c>
      <c r="E513" t="inlineStr">
        <is>
          <t>MBWAY</t>
        </is>
      </c>
    </row>
    <row r="514">
      <c r="A514" t="n">
        <v>116</v>
      </c>
      <c r="B514" t="inlineStr">
        <is>
          <t>Bar Léo - Centro</t>
        </is>
      </c>
      <c r="C514" s="27" t="n">
        <v>45876</v>
      </c>
      <c r="D514" t="n">
        <v>4386.49</v>
      </c>
      <c r="E514" t="inlineStr">
        <is>
          <t>DÉBITO</t>
        </is>
      </c>
    </row>
    <row r="515">
      <c r="A515" t="n">
        <v>116</v>
      </c>
      <c r="B515" t="inlineStr">
        <is>
          <t>Bar Léo - Centro</t>
        </is>
      </c>
      <c r="C515" s="27" t="n">
        <v>45875</v>
      </c>
      <c r="D515" t="n">
        <v>0</v>
      </c>
      <c r="E515" t="inlineStr">
        <is>
          <t>ANTECIPADO</t>
        </is>
      </c>
    </row>
    <row r="516">
      <c r="A516" t="n">
        <v>116</v>
      </c>
      <c r="B516" t="inlineStr">
        <is>
          <t>Bar Léo - Centro</t>
        </is>
      </c>
      <c r="C516" s="27" t="n">
        <v>45875</v>
      </c>
      <c r="D516" t="n">
        <v>0</v>
      </c>
      <c r="E516" t="inlineStr">
        <is>
          <t>RECARGAS DEVOLVIDAS</t>
        </is>
      </c>
    </row>
    <row r="517">
      <c r="A517" t="n">
        <v>116</v>
      </c>
      <c r="B517" t="inlineStr">
        <is>
          <t>Bar Léo - Centro</t>
        </is>
      </c>
      <c r="C517" s="27" t="n">
        <v>45875</v>
      </c>
      <c r="D517" t="n">
        <v>0</v>
      </c>
      <c r="E517" t="inlineStr">
        <is>
          <t>VOUCHER INTEGRADO</t>
        </is>
      </c>
    </row>
    <row r="518">
      <c r="A518" t="n">
        <v>116</v>
      </c>
      <c r="B518" t="inlineStr">
        <is>
          <t>Bar Léo - Centro</t>
        </is>
      </c>
      <c r="C518" s="27" t="n">
        <v>45875</v>
      </c>
      <c r="D518" t="n">
        <v>0</v>
      </c>
      <c r="E518" t="inlineStr">
        <is>
          <t>MBWAY</t>
        </is>
      </c>
    </row>
    <row r="519">
      <c r="A519" t="n">
        <v>116</v>
      </c>
      <c r="B519" t="inlineStr">
        <is>
          <t>Bar Léo - Centro</t>
        </is>
      </c>
      <c r="C519" s="27" t="n">
        <v>45875</v>
      </c>
      <c r="D519" t="n">
        <v>0</v>
      </c>
      <c r="E519" t="inlineStr">
        <is>
          <t>NOTAS MANUAIS + SERVIÇO</t>
        </is>
      </c>
    </row>
    <row r="520">
      <c r="A520" t="n">
        <v>116</v>
      </c>
      <c r="B520" t="inlineStr">
        <is>
          <t>Bar Léo - Centro</t>
        </is>
      </c>
      <c r="C520" s="27" t="n">
        <v>45875</v>
      </c>
      <c r="D520" t="n">
        <v>0</v>
      </c>
      <c r="E520" t="inlineStr">
        <is>
          <t>AME</t>
        </is>
      </c>
    </row>
    <row r="521">
      <c r="A521" t="n">
        <v>116</v>
      </c>
      <c r="B521" t="inlineStr">
        <is>
          <t>Bar Léo - Centro</t>
        </is>
      </c>
      <c r="C521" s="27" t="n">
        <v>45875</v>
      </c>
      <c r="D521" t="n">
        <v>0</v>
      </c>
      <c r="E521" t="inlineStr">
        <is>
          <t>OUTROS</t>
        </is>
      </c>
    </row>
    <row r="522">
      <c r="A522" t="n">
        <v>116</v>
      </c>
      <c r="B522" t="inlineStr">
        <is>
          <t>Bar Léo - Centro</t>
        </is>
      </c>
      <c r="C522" s="27" t="n">
        <v>45875</v>
      </c>
      <c r="D522" t="n">
        <v>0</v>
      </c>
      <c r="E522" t="inlineStr">
        <is>
          <t>ANTECIPADO</t>
        </is>
      </c>
    </row>
    <row r="523">
      <c r="A523" t="n">
        <v>116</v>
      </c>
      <c r="B523" t="inlineStr">
        <is>
          <t>Bar Léo - Centro</t>
        </is>
      </c>
      <c r="C523" s="27" t="n">
        <v>45875</v>
      </c>
      <c r="D523" t="n">
        <v>0</v>
      </c>
      <c r="E523" t="inlineStr">
        <is>
          <t>BÔNUS</t>
        </is>
      </c>
    </row>
    <row r="524">
      <c r="A524" t="n">
        <v>116</v>
      </c>
      <c r="B524" t="inlineStr">
        <is>
          <t>Bar Léo - Centro</t>
        </is>
      </c>
      <c r="C524" s="27" t="n">
        <v>45875</v>
      </c>
      <c r="D524" t="n">
        <v>2707.92</v>
      </c>
      <c r="E524" t="inlineStr">
        <is>
          <t>DÉBITO</t>
        </is>
      </c>
    </row>
    <row r="525">
      <c r="A525" t="n">
        <v>116</v>
      </c>
      <c r="B525" t="inlineStr">
        <is>
          <t>Bar Léo - Centro</t>
        </is>
      </c>
      <c r="C525" s="27" t="n">
        <v>45875</v>
      </c>
      <c r="D525" t="n">
        <v>47.12</v>
      </c>
      <c r="E525" t="inlineStr">
        <is>
          <t>VOUCHER</t>
        </is>
      </c>
    </row>
    <row r="526">
      <c r="A526" t="n">
        <v>116</v>
      </c>
      <c r="B526" t="inlineStr">
        <is>
          <t>Bar Léo - Centro</t>
        </is>
      </c>
      <c r="C526" s="27" t="n">
        <v>45875</v>
      </c>
      <c r="D526" t="n">
        <v>0</v>
      </c>
      <c r="E526" t="inlineStr">
        <is>
          <t>UBER</t>
        </is>
      </c>
    </row>
    <row r="527">
      <c r="A527" t="n">
        <v>116</v>
      </c>
      <c r="B527" t="inlineStr">
        <is>
          <t>Bar Léo - Centro</t>
        </is>
      </c>
      <c r="C527" s="27" t="n">
        <v>45875</v>
      </c>
      <c r="D527" t="n">
        <v>0</v>
      </c>
      <c r="E527" t="inlineStr">
        <is>
          <t>RAPPI</t>
        </is>
      </c>
    </row>
    <row r="528">
      <c r="A528" t="n">
        <v>116</v>
      </c>
      <c r="B528" t="inlineStr">
        <is>
          <t>Bar Léo - Centro</t>
        </is>
      </c>
      <c r="C528" s="27" t="n">
        <v>45875</v>
      </c>
      <c r="D528" t="n">
        <v>655.91</v>
      </c>
      <c r="E528" t="inlineStr">
        <is>
          <t>PIX</t>
        </is>
      </c>
    </row>
    <row r="529">
      <c r="A529" t="n">
        <v>116</v>
      </c>
      <c r="B529" t="inlineStr">
        <is>
          <t>Bar Léo - Centro</t>
        </is>
      </c>
      <c r="C529" s="27" t="n">
        <v>45875</v>
      </c>
      <c r="D529" t="n">
        <v>0</v>
      </c>
      <c r="E529" t="inlineStr">
        <is>
          <t>IFOOD</t>
        </is>
      </c>
    </row>
    <row r="530">
      <c r="A530" t="n">
        <v>116</v>
      </c>
      <c r="B530" t="inlineStr">
        <is>
          <t>Bar Léo - Centro</t>
        </is>
      </c>
      <c r="C530" s="27" t="n">
        <v>45875</v>
      </c>
      <c r="D530" t="n">
        <v>0</v>
      </c>
      <c r="E530" t="inlineStr">
        <is>
          <t>DELIVERY ONLINE</t>
        </is>
      </c>
    </row>
    <row r="531">
      <c r="A531" t="n">
        <v>116</v>
      </c>
      <c r="B531" t="inlineStr">
        <is>
          <t>Bar Léo - Centro</t>
        </is>
      </c>
      <c r="C531" s="27" t="n">
        <v>45875</v>
      </c>
      <c r="D531" t="n">
        <v>0</v>
      </c>
      <c r="E531" t="inlineStr">
        <is>
          <t>APP</t>
        </is>
      </c>
    </row>
    <row r="532">
      <c r="A532" t="n">
        <v>116</v>
      </c>
      <c r="B532" t="inlineStr">
        <is>
          <t>Bar Léo - Centro</t>
        </is>
      </c>
      <c r="C532" s="27" t="n">
        <v>45875</v>
      </c>
      <c r="D532" t="n">
        <v>1192.96</v>
      </c>
      <c r="E532" t="inlineStr">
        <is>
          <t>DINHEIRO</t>
        </is>
      </c>
    </row>
    <row r="533">
      <c r="A533" t="n">
        <v>116</v>
      </c>
      <c r="B533" t="inlineStr">
        <is>
          <t>Bar Léo - Centro</t>
        </is>
      </c>
      <c r="C533" s="27" t="n">
        <v>45875</v>
      </c>
      <c r="D533" t="n">
        <v>3637.63</v>
      </c>
      <c r="E533" t="inlineStr">
        <is>
          <t>CRÉDITO</t>
        </is>
      </c>
    </row>
    <row r="534">
      <c r="A534" t="n">
        <v>116</v>
      </c>
      <c r="B534" t="inlineStr">
        <is>
          <t>Bar Léo - Centro</t>
        </is>
      </c>
      <c r="C534" s="27" t="n">
        <v>45874</v>
      </c>
      <c r="D534" t="n">
        <v>0</v>
      </c>
      <c r="E534" t="inlineStr">
        <is>
          <t>VOUCHER INTEGRADO</t>
        </is>
      </c>
    </row>
    <row r="535">
      <c r="A535" t="n">
        <v>116</v>
      </c>
      <c r="B535" t="inlineStr">
        <is>
          <t>Bar Léo - Centro</t>
        </is>
      </c>
      <c r="C535" s="27" t="n">
        <v>45874</v>
      </c>
      <c r="D535" t="n">
        <v>0</v>
      </c>
      <c r="E535" t="inlineStr">
        <is>
          <t>MBWAY</t>
        </is>
      </c>
    </row>
    <row r="536">
      <c r="A536" t="n">
        <v>116</v>
      </c>
      <c r="B536" t="inlineStr">
        <is>
          <t>Bar Léo - Centro</t>
        </is>
      </c>
      <c r="C536" s="27" t="n">
        <v>45874</v>
      </c>
      <c r="D536" t="n">
        <v>0</v>
      </c>
      <c r="E536" t="inlineStr">
        <is>
          <t>NOTAS MANUAIS + SERVIÇO</t>
        </is>
      </c>
    </row>
    <row r="537">
      <c r="A537" t="n">
        <v>116</v>
      </c>
      <c r="B537" t="inlineStr">
        <is>
          <t>Bar Léo - Centro</t>
        </is>
      </c>
      <c r="C537" s="27" t="n">
        <v>45874</v>
      </c>
      <c r="D537" t="n">
        <v>158.31</v>
      </c>
      <c r="E537" t="inlineStr">
        <is>
          <t>DINHEIRO</t>
        </is>
      </c>
    </row>
    <row r="538">
      <c r="A538" t="n">
        <v>116</v>
      </c>
      <c r="B538" t="inlineStr">
        <is>
          <t>Bar Léo - Centro</t>
        </is>
      </c>
      <c r="C538" s="27" t="n">
        <v>45874</v>
      </c>
      <c r="D538" t="n">
        <v>5531.35</v>
      </c>
      <c r="E538" t="inlineStr">
        <is>
          <t>CRÉDITO</t>
        </is>
      </c>
    </row>
    <row r="539">
      <c r="A539" t="n">
        <v>116</v>
      </c>
      <c r="B539" t="inlineStr">
        <is>
          <t>Bar Léo - Centro</t>
        </is>
      </c>
      <c r="C539" s="27" t="n">
        <v>45874</v>
      </c>
      <c r="D539" t="n">
        <v>0</v>
      </c>
      <c r="E539" t="inlineStr">
        <is>
          <t>APP</t>
        </is>
      </c>
    </row>
    <row r="540">
      <c r="A540" t="n">
        <v>116</v>
      </c>
      <c r="B540" t="inlineStr">
        <is>
          <t>Bar Léo - Centro</t>
        </is>
      </c>
      <c r="C540" s="27" t="n">
        <v>45874</v>
      </c>
      <c r="D540" t="n">
        <v>0</v>
      </c>
      <c r="E540" t="inlineStr">
        <is>
          <t>DELIVERY ONLINE</t>
        </is>
      </c>
    </row>
    <row r="541">
      <c r="A541" t="n">
        <v>116</v>
      </c>
      <c r="B541" t="inlineStr">
        <is>
          <t>Bar Léo - Centro</t>
        </is>
      </c>
      <c r="C541" s="27" t="n">
        <v>45874</v>
      </c>
      <c r="D541" t="n">
        <v>0</v>
      </c>
      <c r="E541" t="inlineStr">
        <is>
          <t>IFOOD</t>
        </is>
      </c>
    </row>
    <row r="542">
      <c r="A542" t="n">
        <v>116</v>
      </c>
      <c r="B542" t="inlineStr">
        <is>
          <t>Bar Léo - Centro</t>
        </is>
      </c>
      <c r="C542" s="27" t="n">
        <v>45874</v>
      </c>
      <c r="D542" t="n">
        <v>1489.59</v>
      </c>
      <c r="E542" t="inlineStr">
        <is>
          <t>PIX</t>
        </is>
      </c>
    </row>
    <row r="543">
      <c r="A543" t="n">
        <v>116</v>
      </c>
      <c r="B543" t="inlineStr">
        <is>
          <t>Bar Léo - Centro</t>
        </is>
      </c>
      <c r="C543" s="27" t="n">
        <v>45874</v>
      </c>
      <c r="D543" t="n">
        <v>0</v>
      </c>
      <c r="E543" t="inlineStr">
        <is>
          <t>RAPPI</t>
        </is>
      </c>
    </row>
    <row r="544">
      <c r="A544" t="n">
        <v>116</v>
      </c>
      <c r="B544" t="inlineStr">
        <is>
          <t>Bar Léo - Centro</t>
        </is>
      </c>
      <c r="C544" s="27" t="n">
        <v>45874</v>
      </c>
      <c r="D544" t="n">
        <v>0</v>
      </c>
      <c r="E544" t="inlineStr">
        <is>
          <t>UBER</t>
        </is>
      </c>
    </row>
    <row r="545">
      <c r="A545" t="n">
        <v>116</v>
      </c>
      <c r="B545" t="inlineStr">
        <is>
          <t>Bar Léo - Centro</t>
        </is>
      </c>
      <c r="C545" s="27" t="n">
        <v>45874</v>
      </c>
      <c r="D545" t="n">
        <v>0</v>
      </c>
      <c r="E545" t="inlineStr">
        <is>
          <t>ANTECIPADO</t>
        </is>
      </c>
    </row>
    <row r="546">
      <c r="A546" t="n">
        <v>116</v>
      </c>
      <c r="B546" t="inlineStr">
        <is>
          <t>Bar Léo - Centro</t>
        </is>
      </c>
      <c r="C546" s="27" t="n">
        <v>45874</v>
      </c>
      <c r="D546" t="n">
        <v>506.04</v>
      </c>
      <c r="E546" t="inlineStr">
        <is>
          <t>VOUCHER</t>
        </is>
      </c>
    </row>
    <row r="547">
      <c r="A547" t="n">
        <v>116</v>
      </c>
      <c r="B547" t="inlineStr">
        <is>
          <t>Bar Léo - Centro</t>
        </is>
      </c>
      <c r="C547" s="27" t="n">
        <v>45874</v>
      </c>
      <c r="D547" t="n">
        <v>2493.48</v>
      </c>
      <c r="E547" t="inlineStr">
        <is>
          <t>DÉBITO</t>
        </is>
      </c>
    </row>
    <row r="548">
      <c r="A548" t="n">
        <v>116</v>
      </c>
      <c r="B548" t="inlineStr">
        <is>
          <t>Bar Léo - Centro</t>
        </is>
      </c>
      <c r="C548" s="27" t="n">
        <v>45874</v>
      </c>
      <c r="D548" t="n">
        <v>0</v>
      </c>
      <c r="E548" t="inlineStr">
        <is>
          <t>BÔNUS</t>
        </is>
      </c>
    </row>
    <row r="549">
      <c r="A549" t="n">
        <v>116</v>
      </c>
      <c r="B549" t="inlineStr">
        <is>
          <t>Bar Léo - Centro</t>
        </is>
      </c>
      <c r="C549" s="27" t="n">
        <v>45874</v>
      </c>
      <c r="D549" t="n">
        <v>0</v>
      </c>
      <c r="E549" t="inlineStr">
        <is>
          <t>ANTECIPADO</t>
        </is>
      </c>
    </row>
    <row r="550">
      <c r="A550" t="n">
        <v>116</v>
      </c>
      <c r="B550" t="inlineStr">
        <is>
          <t>Bar Léo - Centro</t>
        </is>
      </c>
      <c r="C550" s="27" t="n">
        <v>45874</v>
      </c>
      <c r="D550" t="n">
        <v>0</v>
      </c>
      <c r="E550" t="inlineStr">
        <is>
          <t>OUTROS</t>
        </is>
      </c>
    </row>
    <row r="551">
      <c r="A551" t="n">
        <v>116</v>
      </c>
      <c r="B551" t="inlineStr">
        <is>
          <t>Bar Léo - Centro</t>
        </is>
      </c>
      <c r="C551" s="27" t="n">
        <v>45874</v>
      </c>
      <c r="D551" t="n">
        <v>0</v>
      </c>
      <c r="E551" t="inlineStr">
        <is>
          <t>AME</t>
        </is>
      </c>
    </row>
    <row r="552">
      <c r="A552" t="n">
        <v>116</v>
      </c>
      <c r="B552" t="inlineStr">
        <is>
          <t>Bar Léo - Centro</t>
        </is>
      </c>
      <c r="C552" s="27" t="n">
        <v>45874</v>
      </c>
      <c r="D552" t="n">
        <v>0</v>
      </c>
      <c r="E552" t="inlineStr">
        <is>
          <t>RECARGAS DEVOLVIDAS</t>
        </is>
      </c>
    </row>
    <row r="553">
      <c r="A553" t="n">
        <v>116</v>
      </c>
      <c r="B553" t="inlineStr">
        <is>
          <t>Bar Léo - Centro</t>
        </is>
      </c>
      <c r="C553" s="27" t="n">
        <v>45873</v>
      </c>
      <c r="D553" t="n">
        <v>154.73</v>
      </c>
      <c r="E553" t="inlineStr">
        <is>
          <t>DINHEIRO</t>
        </is>
      </c>
    </row>
    <row r="554">
      <c r="A554" t="n">
        <v>116</v>
      </c>
      <c r="B554" t="inlineStr">
        <is>
          <t>Bar Léo - Centro</t>
        </is>
      </c>
      <c r="C554" s="27" t="n">
        <v>45873</v>
      </c>
      <c r="D554" t="n">
        <v>0</v>
      </c>
      <c r="E554" t="inlineStr">
        <is>
          <t>MBWAY</t>
        </is>
      </c>
    </row>
    <row r="555">
      <c r="A555" t="n">
        <v>116</v>
      </c>
      <c r="B555" t="inlineStr">
        <is>
          <t>Bar Léo - Centro</t>
        </is>
      </c>
      <c r="C555" s="27" t="n">
        <v>45873</v>
      </c>
      <c r="D555" t="n">
        <v>3192.65</v>
      </c>
      <c r="E555" t="inlineStr">
        <is>
          <t>CRÉDITO</t>
        </is>
      </c>
    </row>
    <row r="556">
      <c r="A556" t="n">
        <v>116</v>
      </c>
      <c r="B556" t="inlineStr">
        <is>
          <t>Bar Léo - Centro</t>
        </is>
      </c>
      <c r="C556" s="27" t="n">
        <v>45873</v>
      </c>
      <c r="D556" t="n">
        <v>0</v>
      </c>
      <c r="E556" t="inlineStr">
        <is>
          <t>DELIVERY ONLINE</t>
        </is>
      </c>
    </row>
    <row r="557">
      <c r="A557" t="n">
        <v>116</v>
      </c>
      <c r="B557" t="inlineStr">
        <is>
          <t>Bar Léo - Centro</t>
        </is>
      </c>
      <c r="C557" s="27" t="n">
        <v>45873</v>
      </c>
      <c r="D557" t="n">
        <v>0</v>
      </c>
      <c r="E557" t="inlineStr">
        <is>
          <t>APP</t>
        </is>
      </c>
    </row>
    <row r="558">
      <c r="A558" t="n">
        <v>116</v>
      </c>
      <c r="B558" t="inlineStr">
        <is>
          <t>Bar Léo - Centro</t>
        </is>
      </c>
      <c r="C558" s="27" t="n">
        <v>45873</v>
      </c>
      <c r="D558" t="n">
        <v>0</v>
      </c>
      <c r="E558" t="inlineStr">
        <is>
          <t>IFOOD</t>
        </is>
      </c>
    </row>
    <row r="559">
      <c r="A559" t="n">
        <v>116</v>
      </c>
      <c r="B559" t="inlineStr">
        <is>
          <t>Bar Léo - Centro</t>
        </is>
      </c>
      <c r="C559" s="27" t="n">
        <v>45873</v>
      </c>
      <c r="D559" t="n">
        <v>91.53</v>
      </c>
      <c r="E559" t="inlineStr">
        <is>
          <t>PIX</t>
        </is>
      </c>
    </row>
    <row r="560">
      <c r="A560" t="n">
        <v>116</v>
      </c>
      <c r="B560" t="inlineStr">
        <is>
          <t>Bar Léo - Centro</t>
        </is>
      </c>
      <c r="C560" s="27" t="n">
        <v>45873</v>
      </c>
      <c r="D560" t="n">
        <v>0</v>
      </c>
      <c r="E560" t="inlineStr">
        <is>
          <t>RAPPI</t>
        </is>
      </c>
    </row>
    <row r="561">
      <c r="A561" t="n">
        <v>116</v>
      </c>
      <c r="B561" t="inlineStr">
        <is>
          <t>Bar Léo - Centro</t>
        </is>
      </c>
      <c r="C561" s="27" t="n">
        <v>45873</v>
      </c>
      <c r="D561" t="n">
        <v>0</v>
      </c>
      <c r="E561" t="inlineStr">
        <is>
          <t>UBER</t>
        </is>
      </c>
    </row>
    <row r="562">
      <c r="A562" t="n">
        <v>116</v>
      </c>
      <c r="B562" t="inlineStr">
        <is>
          <t>Bar Léo - Centro</t>
        </is>
      </c>
      <c r="C562" s="27" t="n">
        <v>45873</v>
      </c>
      <c r="D562" t="n">
        <v>0</v>
      </c>
      <c r="E562" t="inlineStr">
        <is>
          <t>ANTECIPADO</t>
        </is>
      </c>
    </row>
    <row r="563">
      <c r="A563" t="n">
        <v>116</v>
      </c>
      <c r="B563" t="inlineStr">
        <is>
          <t>Bar Léo - Centro</t>
        </is>
      </c>
      <c r="C563" s="27" t="n">
        <v>45873</v>
      </c>
      <c r="D563" t="n">
        <v>206.21</v>
      </c>
      <c r="E563" t="inlineStr">
        <is>
          <t>VOUCHER</t>
        </is>
      </c>
    </row>
    <row r="564">
      <c r="A564" t="n">
        <v>116</v>
      </c>
      <c r="B564" t="inlineStr">
        <is>
          <t>Bar Léo - Centro</t>
        </is>
      </c>
      <c r="C564" s="27" t="n">
        <v>45873</v>
      </c>
      <c r="D564" t="n">
        <v>1768.12</v>
      </c>
      <c r="E564" t="inlineStr">
        <is>
          <t>DÉBITO</t>
        </is>
      </c>
    </row>
    <row r="565">
      <c r="A565" t="n">
        <v>116</v>
      </c>
      <c r="B565" t="inlineStr">
        <is>
          <t>Bar Léo - Centro</t>
        </is>
      </c>
      <c r="C565" s="27" t="n">
        <v>45873</v>
      </c>
      <c r="D565" t="n">
        <v>0</v>
      </c>
      <c r="E565" t="inlineStr">
        <is>
          <t>BÔNUS</t>
        </is>
      </c>
    </row>
    <row r="566">
      <c r="A566" t="n">
        <v>116</v>
      </c>
      <c r="B566" t="inlineStr">
        <is>
          <t>Bar Léo - Centro</t>
        </is>
      </c>
      <c r="C566" s="27" t="n">
        <v>45873</v>
      </c>
      <c r="D566" t="n">
        <v>0</v>
      </c>
      <c r="E566" t="inlineStr">
        <is>
          <t>ANTECIPADO</t>
        </is>
      </c>
    </row>
    <row r="567">
      <c r="A567" t="n">
        <v>116</v>
      </c>
      <c r="B567" t="inlineStr">
        <is>
          <t>Bar Léo - Centro</t>
        </is>
      </c>
      <c r="C567" s="27" t="n">
        <v>45873</v>
      </c>
      <c r="D567" t="n">
        <v>0</v>
      </c>
      <c r="E567" t="inlineStr">
        <is>
          <t>OUTROS</t>
        </is>
      </c>
    </row>
    <row r="568">
      <c r="A568" t="n">
        <v>116</v>
      </c>
      <c r="B568" t="inlineStr">
        <is>
          <t>Bar Léo - Centro</t>
        </is>
      </c>
      <c r="C568" s="27" t="n">
        <v>45873</v>
      </c>
      <c r="D568" t="n">
        <v>0</v>
      </c>
      <c r="E568" t="inlineStr">
        <is>
          <t>AME</t>
        </is>
      </c>
    </row>
    <row r="569">
      <c r="A569" t="n">
        <v>116</v>
      </c>
      <c r="B569" t="inlineStr">
        <is>
          <t>Bar Léo - Centro</t>
        </is>
      </c>
      <c r="C569" s="27" t="n">
        <v>45873</v>
      </c>
      <c r="D569" t="n">
        <v>0</v>
      </c>
      <c r="E569" t="inlineStr">
        <is>
          <t>NOTAS MANUAIS + SERVIÇO</t>
        </is>
      </c>
    </row>
    <row r="570">
      <c r="A570" t="n">
        <v>116</v>
      </c>
      <c r="B570" t="inlineStr">
        <is>
          <t>Bar Léo - Centro</t>
        </is>
      </c>
      <c r="C570" s="27" t="n">
        <v>45873</v>
      </c>
      <c r="D570" t="n">
        <v>0</v>
      </c>
      <c r="E570" t="inlineStr">
        <is>
          <t>RECARGAS DEVOLVIDAS</t>
        </is>
      </c>
    </row>
    <row r="571">
      <c r="A571" t="n">
        <v>116</v>
      </c>
      <c r="B571" t="inlineStr">
        <is>
          <t>Bar Léo - Centro</t>
        </is>
      </c>
      <c r="C571" s="27" t="n">
        <v>45873</v>
      </c>
      <c r="D571" t="n">
        <v>0</v>
      </c>
      <c r="E571" t="inlineStr">
        <is>
          <t>VOUCHER INTEGRADO</t>
        </is>
      </c>
    </row>
    <row r="572">
      <c r="A572" t="n">
        <v>116</v>
      </c>
      <c r="B572" t="inlineStr">
        <is>
          <t>Bar Léo - Centro</t>
        </is>
      </c>
      <c r="C572" s="27" t="n">
        <v>45871</v>
      </c>
      <c r="D572" t="n">
        <v>0</v>
      </c>
      <c r="E572" t="inlineStr">
        <is>
          <t>MBWAY</t>
        </is>
      </c>
    </row>
    <row r="573">
      <c r="A573" t="n">
        <v>116</v>
      </c>
      <c r="B573" t="inlineStr">
        <is>
          <t>Bar Léo - Centro</t>
        </is>
      </c>
      <c r="C573" s="27" t="n">
        <v>45871</v>
      </c>
      <c r="D573" t="n">
        <v>0</v>
      </c>
      <c r="E573" t="inlineStr">
        <is>
          <t>VOUCHER INTEGRADO</t>
        </is>
      </c>
    </row>
    <row r="574">
      <c r="A574" t="n">
        <v>116</v>
      </c>
      <c r="B574" t="inlineStr">
        <is>
          <t>Bar Léo - Centro</t>
        </is>
      </c>
      <c r="C574" s="27" t="n">
        <v>45871</v>
      </c>
      <c r="D574" t="n">
        <v>0</v>
      </c>
      <c r="E574" t="inlineStr">
        <is>
          <t>RECARGAS DEVOLVIDAS</t>
        </is>
      </c>
    </row>
    <row r="575">
      <c r="A575" t="n">
        <v>116</v>
      </c>
      <c r="B575" t="inlineStr">
        <is>
          <t>Bar Léo - Centro</t>
        </is>
      </c>
      <c r="C575" s="27" t="n">
        <v>45871</v>
      </c>
      <c r="D575" t="n">
        <v>0</v>
      </c>
      <c r="E575" t="inlineStr">
        <is>
          <t>NOTAS MANUAIS + SERVIÇO</t>
        </is>
      </c>
    </row>
    <row r="576">
      <c r="A576" t="n">
        <v>116</v>
      </c>
      <c r="B576" t="inlineStr">
        <is>
          <t>Bar Léo - Centro</t>
        </is>
      </c>
      <c r="C576" s="27" t="n">
        <v>45871</v>
      </c>
      <c r="D576" t="n">
        <v>0</v>
      </c>
      <c r="E576" t="inlineStr">
        <is>
          <t>AME</t>
        </is>
      </c>
    </row>
    <row r="577">
      <c r="A577" t="n">
        <v>116</v>
      </c>
      <c r="B577" t="inlineStr">
        <is>
          <t>Bar Léo - Centro</t>
        </is>
      </c>
      <c r="C577" s="27" t="n">
        <v>45871</v>
      </c>
      <c r="D577" t="n">
        <v>0</v>
      </c>
      <c r="E577" t="inlineStr">
        <is>
          <t>OUTROS</t>
        </is>
      </c>
    </row>
    <row r="578">
      <c r="A578" t="n">
        <v>116</v>
      </c>
      <c r="B578" t="inlineStr">
        <is>
          <t>Bar Léo - Centro</t>
        </is>
      </c>
      <c r="C578" s="27" t="n">
        <v>45871</v>
      </c>
      <c r="D578" t="n">
        <v>0</v>
      </c>
      <c r="E578" t="inlineStr">
        <is>
          <t>ANTECIPADO</t>
        </is>
      </c>
    </row>
    <row r="579">
      <c r="A579" t="n">
        <v>116</v>
      </c>
      <c r="B579" t="inlineStr">
        <is>
          <t>Bar Léo - Centro</t>
        </is>
      </c>
      <c r="C579" s="27" t="n">
        <v>45871</v>
      </c>
      <c r="D579" t="n">
        <v>0</v>
      </c>
      <c r="E579" t="inlineStr">
        <is>
          <t>BÔNUS</t>
        </is>
      </c>
    </row>
    <row r="580">
      <c r="A580" t="n">
        <v>116</v>
      </c>
      <c r="B580" t="inlineStr">
        <is>
          <t>Bar Léo - Centro</t>
        </is>
      </c>
      <c r="C580" s="27" t="n">
        <v>45871</v>
      </c>
      <c r="D580" t="n">
        <v>1094.62</v>
      </c>
      <c r="E580" t="inlineStr">
        <is>
          <t>VOUCHER</t>
        </is>
      </c>
    </row>
    <row r="581">
      <c r="A581" t="n">
        <v>116</v>
      </c>
      <c r="B581" t="inlineStr">
        <is>
          <t>Bar Léo - Centro</t>
        </is>
      </c>
      <c r="C581" s="27" t="n">
        <v>45871</v>
      </c>
      <c r="D581" t="n">
        <v>7805.2</v>
      </c>
      <c r="E581" t="inlineStr">
        <is>
          <t>DÉBITO</t>
        </is>
      </c>
    </row>
    <row r="582">
      <c r="A582" t="n">
        <v>116</v>
      </c>
      <c r="B582" t="inlineStr">
        <is>
          <t>Bar Léo - Centro</t>
        </is>
      </c>
      <c r="C582" s="27" t="n">
        <v>45871</v>
      </c>
      <c r="D582" t="n">
        <v>12585.99</v>
      </c>
      <c r="E582" t="inlineStr">
        <is>
          <t>CRÉDITO</t>
        </is>
      </c>
    </row>
    <row r="583">
      <c r="A583" t="n">
        <v>116</v>
      </c>
      <c r="B583" t="inlineStr">
        <is>
          <t>Bar Léo - Centro</t>
        </is>
      </c>
      <c r="C583" s="27" t="n">
        <v>45871</v>
      </c>
      <c r="D583" t="n">
        <v>1139.42</v>
      </c>
      <c r="E583" t="inlineStr">
        <is>
          <t>DINHEIRO</t>
        </is>
      </c>
    </row>
    <row r="584">
      <c r="A584" t="n">
        <v>116</v>
      </c>
      <c r="B584" t="inlineStr">
        <is>
          <t>Bar Léo - Centro</t>
        </is>
      </c>
      <c r="C584" s="27" t="n">
        <v>45871</v>
      </c>
      <c r="D584" t="n">
        <v>0</v>
      </c>
      <c r="E584" t="inlineStr">
        <is>
          <t>APP</t>
        </is>
      </c>
    </row>
    <row r="585">
      <c r="A585" t="n">
        <v>116</v>
      </c>
      <c r="B585" t="inlineStr">
        <is>
          <t>Bar Léo - Centro</t>
        </is>
      </c>
      <c r="C585" s="27" t="n">
        <v>45871</v>
      </c>
      <c r="D585" t="n">
        <v>0</v>
      </c>
      <c r="E585" t="inlineStr">
        <is>
          <t>DELIVERY ONLINE</t>
        </is>
      </c>
    </row>
    <row r="586">
      <c r="A586" t="n">
        <v>116</v>
      </c>
      <c r="B586" t="inlineStr">
        <is>
          <t>Bar Léo - Centro</t>
        </is>
      </c>
      <c r="C586" s="27" t="n">
        <v>45871</v>
      </c>
      <c r="D586" t="n">
        <v>0</v>
      </c>
      <c r="E586" t="inlineStr">
        <is>
          <t>IFOOD</t>
        </is>
      </c>
    </row>
    <row r="587">
      <c r="A587" t="n">
        <v>116</v>
      </c>
      <c r="B587" t="inlineStr">
        <is>
          <t>Bar Léo - Centro</t>
        </is>
      </c>
      <c r="C587" s="27" t="n">
        <v>45871</v>
      </c>
      <c r="D587" t="n">
        <v>1850.85</v>
      </c>
      <c r="E587" t="inlineStr">
        <is>
          <t>PIX</t>
        </is>
      </c>
    </row>
    <row r="588">
      <c r="A588" t="n">
        <v>116</v>
      </c>
      <c r="B588" t="inlineStr">
        <is>
          <t>Bar Léo - Centro</t>
        </is>
      </c>
      <c r="C588" s="27" t="n">
        <v>45871</v>
      </c>
      <c r="D588" t="n">
        <v>0</v>
      </c>
      <c r="E588" t="inlineStr">
        <is>
          <t>RAPPI</t>
        </is>
      </c>
    </row>
    <row r="589">
      <c r="A589" t="n">
        <v>116</v>
      </c>
      <c r="B589" t="inlineStr">
        <is>
          <t>Bar Léo - Centro</t>
        </is>
      </c>
      <c r="C589" s="27" t="n">
        <v>45871</v>
      </c>
      <c r="D589" t="n">
        <v>0</v>
      </c>
      <c r="E589" t="inlineStr">
        <is>
          <t>UBER</t>
        </is>
      </c>
    </row>
    <row r="590">
      <c r="A590" t="n">
        <v>116</v>
      </c>
      <c r="B590" t="inlineStr">
        <is>
          <t>Bar Léo - Centro</t>
        </is>
      </c>
      <c r="C590" s="27" t="n">
        <v>45871</v>
      </c>
      <c r="D590" t="n">
        <v>0</v>
      </c>
      <c r="E590" t="inlineStr">
        <is>
          <t>ANTECIPADO</t>
        </is>
      </c>
    </row>
    <row r="591">
      <c r="A591" t="n">
        <v>116</v>
      </c>
      <c r="B591" t="inlineStr">
        <is>
          <t>Bar Léo - Centro</t>
        </is>
      </c>
      <c r="C591" s="27" t="n">
        <v>45870</v>
      </c>
      <c r="D591" t="n">
        <v>8303.690000000001</v>
      </c>
      <c r="E591" t="inlineStr">
        <is>
          <t>CRÉDITO</t>
        </is>
      </c>
    </row>
    <row r="592">
      <c r="A592" t="n">
        <v>116</v>
      </c>
      <c r="B592" t="inlineStr">
        <is>
          <t>Bar Léo - Centro</t>
        </is>
      </c>
      <c r="C592" s="27" t="n">
        <v>45870</v>
      </c>
      <c r="D592" t="n">
        <v>1923.9</v>
      </c>
      <c r="E592" t="inlineStr">
        <is>
          <t>DINHEIRO</t>
        </is>
      </c>
    </row>
    <row r="593">
      <c r="A593" t="n">
        <v>116</v>
      </c>
      <c r="B593" t="inlineStr">
        <is>
          <t>Bar Léo - Centro</t>
        </is>
      </c>
      <c r="C593" s="27" t="n">
        <v>45870</v>
      </c>
      <c r="D593" t="n">
        <v>0</v>
      </c>
      <c r="E593" t="inlineStr">
        <is>
          <t>APP</t>
        </is>
      </c>
    </row>
    <row r="594">
      <c r="A594" t="n">
        <v>116</v>
      </c>
      <c r="B594" t="inlineStr">
        <is>
          <t>Bar Léo - Centro</t>
        </is>
      </c>
      <c r="C594" s="27" t="n">
        <v>45870</v>
      </c>
      <c r="D594" t="n">
        <v>0</v>
      </c>
      <c r="E594" t="inlineStr">
        <is>
          <t>DELIVERY ONLINE</t>
        </is>
      </c>
    </row>
    <row r="595">
      <c r="A595" t="n">
        <v>116</v>
      </c>
      <c r="B595" t="inlineStr">
        <is>
          <t>Bar Léo - Centro</t>
        </is>
      </c>
      <c r="C595" s="27" t="n">
        <v>45870</v>
      </c>
      <c r="D595" t="n">
        <v>0</v>
      </c>
      <c r="E595" t="inlineStr">
        <is>
          <t>AME</t>
        </is>
      </c>
    </row>
    <row r="596">
      <c r="A596" t="n">
        <v>116</v>
      </c>
      <c r="B596" t="inlineStr">
        <is>
          <t>Bar Léo - Centro</t>
        </is>
      </c>
      <c r="C596" s="27" t="n">
        <v>45870</v>
      </c>
      <c r="D596" t="n">
        <v>0</v>
      </c>
      <c r="E596" t="inlineStr">
        <is>
          <t>IFOOD</t>
        </is>
      </c>
    </row>
    <row r="597">
      <c r="A597" t="n">
        <v>116</v>
      </c>
      <c r="B597" t="inlineStr">
        <is>
          <t>Bar Léo - Centro</t>
        </is>
      </c>
      <c r="C597" s="27" t="n">
        <v>45870</v>
      </c>
      <c r="D597" t="n">
        <v>1830.91</v>
      </c>
      <c r="E597" t="inlineStr">
        <is>
          <t>PIX</t>
        </is>
      </c>
    </row>
    <row r="598">
      <c r="A598" t="n">
        <v>116</v>
      </c>
      <c r="B598" t="inlineStr">
        <is>
          <t>Bar Léo - Centro</t>
        </is>
      </c>
      <c r="C598" s="27" t="n">
        <v>45870</v>
      </c>
      <c r="D598" t="n">
        <v>0</v>
      </c>
      <c r="E598" t="inlineStr">
        <is>
          <t>RAPPI</t>
        </is>
      </c>
    </row>
    <row r="599">
      <c r="A599" t="n">
        <v>116</v>
      </c>
      <c r="B599" t="inlineStr">
        <is>
          <t>Bar Léo - Centro</t>
        </is>
      </c>
      <c r="C599" s="27" t="n">
        <v>45870</v>
      </c>
      <c r="D599" t="n">
        <v>0</v>
      </c>
      <c r="E599" t="inlineStr">
        <is>
          <t>UBER</t>
        </is>
      </c>
    </row>
    <row r="600">
      <c r="A600" t="n">
        <v>116</v>
      </c>
      <c r="B600" t="inlineStr">
        <is>
          <t>Bar Léo - Centro</t>
        </is>
      </c>
      <c r="C600" s="27" t="n">
        <v>45870</v>
      </c>
      <c r="D600" t="n">
        <v>0</v>
      </c>
      <c r="E600" t="inlineStr">
        <is>
          <t>ANTECIPADO</t>
        </is>
      </c>
    </row>
    <row r="601">
      <c r="A601" t="n">
        <v>116</v>
      </c>
      <c r="B601" t="inlineStr">
        <is>
          <t>Bar Léo - Centro</t>
        </is>
      </c>
      <c r="C601" s="27" t="n">
        <v>45870</v>
      </c>
      <c r="D601" t="n">
        <v>1680.09</v>
      </c>
      <c r="E601" t="inlineStr">
        <is>
          <t>VOUCHER</t>
        </is>
      </c>
    </row>
    <row r="602">
      <c r="A602" t="n">
        <v>116</v>
      </c>
      <c r="B602" t="inlineStr">
        <is>
          <t>Bar Léo - Centro</t>
        </is>
      </c>
      <c r="C602" s="27" t="n">
        <v>45870</v>
      </c>
      <c r="D602" t="n">
        <v>5981.96</v>
      </c>
      <c r="E602" t="inlineStr">
        <is>
          <t>DÉBITO</t>
        </is>
      </c>
    </row>
    <row r="603">
      <c r="A603" t="n">
        <v>116</v>
      </c>
      <c r="B603" t="inlineStr">
        <is>
          <t>Bar Léo - Centro</t>
        </is>
      </c>
      <c r="C603" s="27" t="n">
        <v>45870</v>
      </c>
      <c r="D603" t="n">
        <v>0</v>
      </c>
      <c r="E603" t="inlineStr">
        <is>
          <t>BÔNUS</t>
        </is>
      </c>
    </row>
    <row r="604">
      <c r="A604" t="n">
        <v>116</v>
      </c>
      <c r="B604" t="inlineStr">
        <is>
          <t>Bar Léo - Centro</t>
        </is>
      </c>
      <c r="C604" s="27" t="n">
        <v>45870</v>
      </c>
      <c r="D604" t="n">
        <v>0</v>
      </c>
      <c r="E604" t="inlineStr">
        <is>
          <t>ANTECIPADO</t>
        </is>
      </c>
    </row>
    <row r="605">
      <c r="A605" t="n">
        <v>116</v>
      </c>
      <c r="B605" t="inlineStr">
        <is>
          <t>Bar Léo - Centro</t>
        </is>
      </c>
      <c r="C605" s="27" t="n">
        <v>45870</v>
      </c>
      <c r="D605" t="n">
        <v>0</v>
      </c>
      <c r="E605" t="inlineStr">
        <is>
          <t>OUTROS</t>
        </is>
      </c>
    </row>
    <row r="606">
      <c r="A606" t="n">
        <v>116</v>
      </c>
      <c r="B606" t="inlineStr">
        <is>
          <t>Bar Léo - Centro</t>
        </is>
      </c>
      <c r="C606" s="27" t="n">
        <v>45870</v>
      </c>
      <c r="D606" t="n">
        <v>0</v>
      </c>
      <c r="E606" t="inlineStr">
        <is>
          <t>NOTAS MANUAIS + SERVIÇO</t>
        </is>
      </c>
    </row>
    <row r="607">
      <c r="A607" t="n">
        <v>116</v>
      </c>
      <c r="B607" t="inlineStr">
        <is>
          <t>Bar Léo - Centro</t>
        </is>
      </c>
      <c r="C607" s="27" t="n">
        <v>45870</v>
      </c>
      <c r="D607" t="n">
        <v>0</v>
      </c>
      <c r="E607" t="inlineStr">
        <is>
          <t>RECARGAS DEVOLVIDAS</t>
        </is>
      </c>
    </row>
    <row r="608">
      <c r="A608" t="n">
        <v>116</v>
      </c>
      <c r="B608" t="inlineStr">
        <is>
          <t>Bar Léo - Centro</t>
        </is>
      </c>
      <c r="C608" s="27" t="n">
        <v>45870</v>
      </c>
      <c r="D608" t="n">
        <v>0</v>
      </c>
      <c r="E608" t="inlineStr">
        <is>
          <t>VOUCHER INTEGRADO</t>
        </is>
      </c>
    </row>
    <row r="609">
      <c r="A609" t="n">
        <v>116</v>
      </c>
      <c r="B609" t="inlineStr">
        <is>
          <t>Bar Léo - Centro</t>
        </is>
      </c>
      <c r="C609" s="27" t="n">
        <v>45870</v>
      </c>
      <c r="D609" t="n">
        <v>0</v>
      </c>
      <c r="E609" t="inlineStr">
        <is>
          <t>MBWAY</t>
        </is>
      </c>
    </row>
    <row r="610">
      <c r="A610" t="n">
        <v>116</v>
      </c>
      <c r="B610" t="inlineStr">
        <is>
          <t>Bar Léo - Centro</t>
        </is>
      </c>
      <c r="C610" s="27" t="n">
        <v>45869</v>
      </c>
      <c r="D610" t="n">
        <v>7421.89</v>
      </c>
      <c r="E610" t="inlineStr">
        <is>
          <t>CRÉDITO</t>
        </is>
      </c>
    </row>
    <row r="611">
      <c r="A611" t="n">
        <v>116</v>
      </c>
      <c r="B611" t="inlineStr">
        <is>
          <t>Bar Léo - Centro</t>
        </is>
      </c>
      <c r="C611" s="27" t="n">
        <v>45869</v>
      </c>
      <c r="D611" t="n">
        <v>0</v>
      </c>
      <c r="E611" t="inlineStr">
        <is>
          <t>APP</t>
        </is>
      </c>
    </row>
    <row r="612">
      <c r="A612" t="n">
        <v>116</v>
      </c>
      <c r="B612" t="inlineStr">
        <is>
          <t>Bar Léo - Centro</t>
        </is>
      </c>
      <c r="C612" s="27" t="n">
        <v>45869</v>
      </c>
      <c r="D612" t="n">
        <v>203.49</v>
      </c>
      <c r="E612" t="inlineStr">
        <is>
          <t>DINHEIRO</t>
        </is>
      </c>
    </row>
    <row r="613">
      <c r="A613" t="n">
        <v>116</v>
      </c>
      <c r="B613" t="inlineStr">
        <is>
          <t>Bar Léo - Centro</t>
        </is>
      </c>
      <c r="C613" s="27" t="n">
        <v>45869</v>
      </c>
      <c r="D613" t="n">
        <v>0</v>
      </c>
      <c r="E613" t="inlineStr">
        <is>
          <t>MBWAY</t>
        </is>
      </c>
    </row>
    <row r="614">
      <c r="A614" t="n">
        <v>116</v>
      </c>
      <c r="B614" t="inlineStr">
        <is>
          <t>Bar Léo - Centro</t>
        </is>
      </c>
      <c r="C614" s="27" t="n">
        <v>45869</v>
      </c>
      <c r="D614" t="n">
        <v>0</v>
      </c>
      <c r="E614" t="inlineStr">
        <is>
          <t>VOUCHER INTEGRADO</t>
        </is>
      </c>
    </row>
    <row r="615">
      <c r="A615" t="n">
        <v>116</v>
      </c>
      <c r="B615" t="inlineStr">
        <is>
          <t>Bar Léo - Centro</t>
        </is>
      </c>
      <c r="C615" s="27" t="n">
        <v>45869</v>
      </c>
      <c r="D615" t="n">
        <v>0</v>
      </c>
      <c r="E615" t="inlineStr">
        <is>
          <t>RECARGAS DEVOLVIDAS</t>
        </is>
      </c>
    </row>
    <row r="616">
      <c r="A616" t="n">
        <v>116</v>
      </c>
      <c r="B616" t="inlineStr">
        <is>
          <t>Bar Léo - Centro</t>
        </is>
      </c>
      <c r="C616" s="27" t="n">
        <v>45869</v>
      </c>
      <c r="D616" t="n">
        <v>0</v>
      </c>
      <c r="E616" t="inlineStr">
        <is>
          <t>NOTAS MANUAIS + SERVIÇO</t>
        </is>
      </c>
    </row>
    <row r="617">
      <c r="A617" t="n">
        <v>116</v>
      </c>
      <c r="B617" t="inlineStr">
        <is>
          <t>Bar Léo - Centro</t>
        </is>
      </c>
      <c r="C617" s="27" t="n">
        <v>45869</v>
      </c>
      <c r="D617" t="n">
        <v>0</v>
      </c>
      <c r="E617" t="inlineStr">
        <is>
          <t>AME</t>
        </is>
      </c>
    </row>
    <row r="618">
      <c r="A618" t="n">
        <v>116</v>
      </c>
      <c r="B618" t="inlineStr">
        <is>
          <t>Bar Léo - Centro</t>
        </is>
      </c>
      <c r="C618" s="27" t="n">
        <v>45869</v>
      </c>
      <c r="D618" t="n">
        <v>0</v>
      </c>
      <c r="E618" t="inlineStr">
        <is>
          <t>OUTROS</t>
        </is>
      </c>
    </row>
    <row r="619">
      <c r="A619" t="n">
        <v>116</v>
      </c>
      <c r="B619" t="inlineStr">
        <is>
          <t>Bar Léo - Centro</t>
        </is>
      </c>
      <c r="C619" s="27" t="n">
        <v>45869</v>
      </c>
      <c r="D619" t="n">
        <v>0</v>
      </c>
      <c r="E619" t="inlineStr">
        <is>
          <t>ANTECIPADO</t>
        </is>
      </c>
    </row>
    <row r="620">
      <c r="A620" t="n">
        <v>116</v>
      </c>
      <c r="B620" t="inlineStr">
        <is>
          <t>Bar Léo - Centro</t>
        </is>
      </c>
      <c r="C620" s="27" t="n">
        <v>45869</v>
      </c>
      <c r="D620" t="n">
        <v>0</v>
      </c>
      <c r="E620" t="inlineStr">
        <is>
          <t>BÔNUS</t>
        </is>
      </c>
    </row>
    <row r="621">
      <c r="A621" t="n">
        <v>116</v>
      </c>
      <c r="B621" t="inlineStr">
        <is>
          <t>Bar Léo - Centro</t>
        </is>
      </c>
      <c r="C621" s="27" t="n">
        <v>45869</v>
      </c>
      <c r="D621" t="n">
        <v>182.36</v>
      </c>
      <c r="E621" t="inlineStr">
        <is>
          <t>VOUCHER</t>
        </is>
      </c>
    </row>
    <row r="622">
      <c r="A622" t="n">
        <v>116</v>
      </c>
      <c r="B622" t="inlineStr">
        <is>
          <t>Bar Léo - Centro</t>
        </is>
      </c>
      <c r="C622" s="27" t="n">
        <v>45869</v>
      </c>
      <c r="D622" t="n">
        <v>3039.59</v>
      </c>
      <c r="E622" t="inlineStr">
        <is>
          <t>DÉBITO</t>
        </is>
      </c>
    </row>
    <row r="623">
      <c r="A623" t="n">
        <v>116</v>
      </c>
      <c r="B623" t="inlineStr">
        <is>
          <t>Bar Léo - Centro</t>
        </is>
      </c>
      <c r="C623" s="27" t="n">
        <v>45869</v>
      </c>
      <c r="D623" t="n">
        <v>0</v>
      </c>
      <c r="E623" t="inlineStr">
        <is>
          <t>DELIVERY ONLINE</t>
        </is>
      </c>
    </row>
    <row r="624">
      <c r="A624" t="n">
        <v>116</v>
      </c>
      <c r="B624" t="inlineStr">
        <is>
          <t>Bar Léo - Centro</t>
        </is>
      </c>
      <c r="C624" s="27" t="n">
        <v>45869</v>
      </c>
      <c r="D624" t="n">
        <v>0</v>
      </c>
      <c r="E624" t="inlineStr">
        <is>
          <t>IFOOD</t>
        </is>
      </c>
    </row>
    <row r="625">
      <c r="A625" t="n">
        <v>116</v>
      </c>
      <c r="B625" t="inlineStr">
        <is>
          <t>Bar Léo - Centro</t>
        </is>
      </c>
      <c r="C625" s="27" t="n">
        <v>45869</v>
      </c>
      <c r="D625" t="n">
        <v>450.14</v>
      </c>
      <c r="E625" t="inlineStr">
        <is>
          <t>PIX</t>
        </is>
      </c>
    </row>
    <row r="626">
      <c r="A626" t="n">
        <v>116</v>
      </c>
      <c r="B626" t="inlineStr">
        <is>
          <t>Bar Léo - Centro</t>
        </is>
      </c>
      <c r="C626" s="27" t="n">
        <v>45869</v>
      </c>
      <c r="D626" t="n">
        <v>0</v>
      </c>
      <c r="E626" t="inlineStr">
        <is>
          <t>UBER</t>
        </is>
      </c>
    </row>
    <row r="627">
      <c r="A627" t="n">
        <v>116</v>
      </c>
      <c r="B627" t="inlineStr">
        <is>
          <t>Bar Léo - Centro</t>
        </is>
      </c>
      <c r="C627" s="27" t="n">
        <v>45869</v>
      </c>
      <c r="D627" t="n">
        <v>0</v>
      </c>
      <c r="E627" t="inlineStr">
        <is>
          <t>ANTECIPADO</t>
        </is>
      </c>
    </row>
    <row r="628">
      <c r="A628" t="n">
        <v>116</v>
      </c>
      <c r="B628" t="inlineStr">
        <is>
          <t>Bar Léo - Centro</t>
        </is>
      </c>
      <c r="C628" s="27" t="n">
        <v>45869</v>
      </c>
      <c r="D628" t="n">
        <v>0</v>
      </c>
      <c r="E628" t="inlineStr">
        <is>
          <t>RAPPI</t>
        </is>
      </c>
    </row>
    <row r="629">
      <c r="A629" t="n">
        <v>116</v>
      </c>
      <c r="B629" t="inlineStr">
        <is>
          <t>Bar Léo - Centro</t>
        </is>
      </c>
      <c r="C629" s="27" t="n">
        <v>45868</v>
      </c>
      <c r="D629" t="n">
        <v>0</v>
      </c>
      <c r="E629" t="inlineStr">
        <is>
          <t>ANTECIPADO</t>
        </is>
      </c>
    </row>
    <row r="630">
      <c r="A630" t="n">
        <v>116</v>
      </c>
      <c r="B630" t="inlineStr">
        <is>
          <t>Bar Léo - Centro</t>
        </is>
      </c>
      <c r="C630" s="27" t="n">
        <v>45868</v>
      </c>
      <c r="D630" t="n">
        <v>1424</v>
      </c>
      <c r="E630" t="inlineStr">
        <is>
          <t>PIX</t>
        </is>
      </c>
    </row>
    <row r="631">
      <c r="A631" t="n">
        <v>116</v>
      </c>
      <c r="B631" t="inlineStr">
        <is>
          <t>Bar Léo - Centro</t>
        </is>
      </c>
      <c r="C631" s="27" t="n">
        <v>45868</v>
      </c>
      <c r="D631" t="n">
        <v>0</v>
      </c>
      <c r="E631" t="inlineStr">
        <is>
          <t>RAPPI</t>
        </is>
      </c>
    </row>
    <row r="632">
      <c r="A632" t="n">
        <v>116</v>
      </c>
      <c r="B632" t="inlineStr">
        <is>
          <t>Bar Léo - Centro</t>
        </is>
      </c>
      <c r="C632" s="27" t="n">
        <v>45868</v>
      </c>
      <c r="D632" t="n">
        <v>0</v>
      </c>
      <c r="E632" t="inlineStr">
        <is>
          <t>UBER</t>
        </is>
      </c>
    </row>
    <row r="633">
      <c r="A633" t="n">
        <v>116</v>
      </c>
      <c r="B633" t="inlineStr">
        <is>
          <t>Bar Léo - Centro</t>
        </is>
      </c>
      <c r="C633" s="27" t="n">
        <v>45868</v>
      </c>
      <c r="D633" t="n">
        <v>5595.12</v>
      </c>
      <c r="E633" t="inlineStr">
        <is>
          <t>CRÉDITO</t>
        </is>
      </c>
    </row>
    <row r="634">
      <c r="A634" t="n">
        <v>116</v>
      </c>
      <c r="B634" t="inlineStr">
        <is>
          <t>Bar Léo - Centro</t>
        </is>
      </c>
      <c r="C634" s="27" t="n">
        <v>45868</v>
      </c>
      <c r="D634" t="n">
        <v>0</v>
      </c>
      <c r="E634" t="inlineStr">
        <is>
          <t>IFOOD</t>
        </is>
      </c>
    </row>
    <row r="635">
      <c r="A635" t="n">
        <v>116</v>
      </c>
      <c r="B635" t="inlineStr">
        <is>
          <t>Bar Léo - Centro</t>
        </is>
      </c>
      <c r="C635" s="27" t="n">
        <v>45868</v>
      </c>
      <c r="D635" t="n">
        <v>0</v>
      </c>
      <c r="E635" t="inlineStr">
        <is>
          <t>DELIVERY ONLINE</t>
        </is>
      </c>
    </row>
    <row r="636">
      <c r="A636" t="n">
        <v>116</v>
      </c>
      <c r="B636" t="inlineStr">
        <is>
          <t>Bar Léo - Centro</t>
        </is>
      </c>
      <c r="C636" s="27" t="n">
        <v>45868</v>
      </c>
      <c r="D636" t="n">
        <v>0</v>
      </c>
      <c r="E636" t="inlineStr">
        <is>
          <t>APP</t>
        </is>
      </c>
    </row>
    <row r="637">
      <c r="A637" t="n">
        <v>116</v>
      </c>
      <c r="B637" t="inlineStr">
        <is>
          <t>Bar Léo - Centro</t>
        </is>
      </c>
      <c r="C637" s="27" t="n">
        <v>45868</v>
      </c>
      <c r="D637" t="n">
        <v>611.9299999999999</v>
      </c>
      <c r="E637" t="inlineStr">
        <is>
          <t>DINHEIRO</t>
        </is>
      </c>
    </row>
    <row r="638">
      <c r="A638" t="n">
        <v>116</v>
      </c>
      <c r="B638" t="inlineStr">
        <is>
          <t>Bar Léo - Centro</t>
        </is>
      </c>
      <c r="C638" s="27" t="n">
        <v>45868</v>
      </c>
      <c r="D638" t="n">
        <v>0</v>
      </c>
      <c r="E638" t="inlineStr">
        <is>
          <t>MBWAY</t>
        </is>
      </c>
    </row>
    <row r="639">
      <c r="A639" t="n">
        <v>116</v>
      </c>
      <c r="B639" t="inlineStr">
        <is>
          <t>Bar Léo - Centro</t>
        </is>
      </c>
      <c r="C639" s="27" t="n">
        <v>45868</v>
      </c>
      <c r="D639" t="n">
        <v>371.72</v>
      </c>
      <c r="E639" t="inlineStr">
        <is>
          <t>VOUCHER</t>
        </is>
      </c>
    </row>
    <row r="640">
      <c r="A640" t="n">
        <v>116</v>
      </c>
      <c r="B640" t="inlineStr">
        <is>
          <t>Bar Léo - Centro</t>
        </is>
      </c>
      <c r="C640" s="27" t="n">
        <v>45868</v>
      </c>
      <c r="D640" t="n">
        <v>1599.07</v>
      </c>
      <c r="E640" t="inlineStr">
        <is>
          <t>DÉBITO</t>
        </is>
      </c>
    </row>
    <row r="641">
      <c r="A641" t="n">
        <v>116</v>
      </c>
      <c r="B641" t="inlineStr">
        <is>
          <t>Bar Léo - Centro</t>
        </is>
      </c>
      <c r="C641" s="27" t="n">
        <v>45868</v>
      </c>
      <c r="D641" t="n">
        <v>0</v>
      </c>
      <c r="E641" t="inlineStr">
        <is>
          <t>BÔNUS</t>
        </is>
      </c>
    </row>
    <row r="642">
      <c r="A642" t="n">
        <v>116</v>
      </c>
      <c r="B642" t="inlineStr">
        <is>
          <t>Bar Léo - Centro</t>
        </is>
      </c>
      <c r="C642" s="27" t="n">
        <v>45868</v>
      </c>
      <c r="D642" t="n">
        <v>0</v>
      </c>
      <c r="E642" t="inlineStr">
        <is>
          <t>ANTECIPADO</t>
        </is>
      </c>
    </row>
    <row r="643">
      <c r="A643" t="n">
        <v>116</v>
      </c>
      <c r="B643" t="inlineStr">
        <is>
          <t>Bar Léo - Centro</t>
        </is>
      </c>
      <c r="C643" s="27" t="n">
        <v>45868</v>
      </c>
      <c r="D643" t="n">
        <v>0</v>
      </c>
      <c r="E643" t="inlineStr">
        <is>
          <t>OUTROS</t>
        </is>
      </c>
    </row>
    <row r="644">
      <c r="A644" t="n">
        <v>116</v>
      </c>
      <c r="B644" t="inlineStr">
        <is>
          <t>Bar Léo - Centro</t>
        </is>
      </c>
      <c r="C644" s="27" t="n">
        <v>45868</v>
      </c>
      <c r="D644" t="n">
        <v>0</v>
      </c>
      <c r="E644" t="inlineStr">
        <is>
          <t>AME</t>
        </is>
      </c>
    </row>
    <row r="645">
      <c r="A645" t="n">
        <v>116</v>
      </c>
      <c r="B645" t="inlineStr">
        <is>
          <t>Bar Léo - Centro</t>
        </is>
      </c>
      <c r="C645" s="27" t="n">
        <v>45868</v>
      </c>
      <c r="D645" t="n">
        <v>0</v>
      </c>
      <c r="E645" t="inlineStr">
        <is>
          <t>NOTAS MANUAIS + SERVIÇO</t>
        </is>
      </c>
    </row>
    <row r="646">
      <c r="A646" t="n">
        <v>116</v>
      </c>
      <c r="B646" t="inlineStr">
        <is>
          <t>Bar Léo - Centro</t>
        </is>
      </c>
      <c r="C646" s="27" t="n">
        <v>45868</v>
      </c>
      <c r="D646" t="n">
        <v>0</v>
      </c>
      <c r="E646" t="inlineStr">
        <is>
          <t>RECARGAS DEVOLVIDAS</t>
        </is>
      </c>
    </row>
    <row r="647">
      <c r="A647" t="n">
        <v>116</v>
      </c>
      <c r="B647" t="inlineStr">
        <is>
          <t>Bar Léo - Centro</t>
        </is>
      </c>
      <c r="C647" s="27" t="n">
        <v>45868</v>
      </c>
      <c r="D647" t="n">
        <v>0</v>
      </c>
      <c r="E647" t="inlineStr">
        <is>
          <t>VOUCHER INTEGRADO</t>
        </is>
      </c>
    </row>
    <row r="648">
      <c r="A648" t="n">
        <v>116</v>
      </c>
      <c r="B648" t="inlineStr">
        <is>
          <t>Bar Léo - Centro</t>
        </is>
      </c>
      <c r="C648" s="27" t="n">
        <v>45867</v>
      </c>
      <c r="D648" t="n">
        <v>1532.36</v>
      </c>
      <c r="E648" t="inlineStr">
        <is>
          <t>PIX</t>
        </is>
      </c>
    </row>
    <row r="649">
      <c r="A649" t="n">
        <v>116</v>
      </c>
      <c r="B649" t="inlineStr">
        <is>
          <t>Bar Léo - Centro</t>
        </is>
      </c>
      <c r="C649" s="27" t="n">
        <v>45867</v>
      </c>
      <c r="D649" t="n">
        <v>0</v>
      </c>
      <c r="E649" t="inlineStr">
        <is>
          <t>VOUCHER INTEGRADO</t>
        </is>
      </c>
    </row>
    <row r="650">
      <c r="A650" t="n">
        <v>116</v>
      </c>
      <c r="B650" t="inlineStr">
        <is>
          <t>Bar Léo - Centro</t>
        </is>
      </c>
      <c r="C650" s="27" t="n">
        <v>45867</v>
      </c>
      <c r="D650" t="n">
        <v>5569.27</v>
      </c>
      <c r="E650" t="inlineStr">
        <is>
          <t>CRÉDITO</t>
        </is>
      </c>
    </row>
    <row r="651">
      <c r="A651" t="n">
        <v>116</v>
      </c>
      <c r="B651" t="inlineStr">
        <is>
          <t>Bar Léo - Centro</t>
        </is>
      </c>
      <c r="C651" s="27" t="n">
        <v>45867</v>
      </c>
      <c r="D651" t="n">
        <v>786.1900000000001</v>
      </c>
      <c r="E651" t="inlineStr">
        <is>
          <t>DINHEIRO</t>
        </is>
      </c>
    </row>
    <row r="652">
      <c r="A652" t="n">
        <v>116</v>
      </c>
      <c r="B652" t="inlineStr">
        <is>
          <t>Bar Léo - Centro</t>
        </is>
      </c>
      <c r="C652" s="27" t="n">
        <v>45867</v>
      </c>
      <c r="D652" t="n">
        <v>0</v>
      </c>
      <c r="E652" t="inlineStr">
        <is>
          <t>APP</t>
        </is>
      </c>
    </row>
    <row r="653">
      <c r="A653" t="n">
        <v>116</v>
      </c>
      <c r="B653" t="inlineStr">
        <is>
          <t>Bar Léo - Centro</t>
        </is>
      </c>
      <c r="C653" s="27" t="n">
        <v>45867</v>
      </c>
      <c r="D653" t="n">
        <v>0</v>
      </c>
      <c r="E653" t="inlineStr">
        <is>
          <t>DELIVERY ONLINE</t>
        </is>
      </c>
    </row>
    <row r="654">
      <c r="A654" t="n">
        <v>116</v>
      </c>
      <c r="B654" t="inlineStr">
        <is>
          <t>Bar Léo - Centro</t>
        </is>
      </c>
      <c r="C654" s="27" t="n">
        <v>45867</v>
      </c>
      <c r="D654" t="n">
        <v>0</v>
      </c>
      <c r="E654" t="inlineStr">
        <is>
          <t>IFOOD</t>
        </is>
      </c>
    </row>
    <row r="655">
      <c r="A655" t="n">
        <v>116</v>
      </c>
      <c r="B655" t="inlineStr">
        <is>
          <t>Bar Léo - Centro</t>
        </is>
      </c>
      <c r="C655" s="27" t="n">
        <v>45867</v>
      </c>
      <c r="D655" t="n">
        <v>0</v>
      </c>
      <c r="E655" t="inlineStr">
        <is>
          <t>RAPPI</t>
        </is>
      </c>
    </row>
    <row r="656">
      <c r="A656" t="n">
        <v>116</v>
      </c>
      <c r="B656" t="inlineStr">
        <is>
          <t>Bar Léo - Centro</t>
        </is>
      </c>
      <c r="C656" s="27" t="n">
        <v>45867</v>
      </c>
      <c r="D656" t="n">
        <v>0</v>
      </c>
      <c r="E656" t="inlineStr">
        <is>
          <t>UBER</t>
        </is>
      </c>
    </row>
    <row r="657">
      <c r="A657" t="n">
        <v>116</v>
      </c>
      <c r="B657" t="inlineStr">
        <is>
          <t>Bar Léo - Centro</t>
        </is>
      </c>
      <c r="C657" s="27" t="n">
        <v>45867</v>
      </c>
      <c r="D657" t="n">
        <v>0</v>
      </c>
      <c r="E657" t="inlineStr">
        <is>
          <t>ANTECIPADO</t>
        </is>
      </c>
    </row>
    <row r="658">
      <c r="A658" t="n">
        <v>116</v>
      </c>
      <c r="B658" t="inlineStr">
        <is>
          <t>Bar Léo - Centro</t>
        </is>
      </c>
      <c r="C658" s="27" t="n">
        <v>45867</v>
      </c>
      <c r="D658" t="n">
        <v>3011.35</v>
      </c>
      <c r="E658" t="inlineStr">
        <is>
          <t>DÉBITO</t>
        </is>
      </c>
    </row>
    <row r="659">
      <c r="A659" t="n">
        <v>116</v>
      </c>
      <c r="B659" t="inlineStr">
        <is>
          <t>Bar Léo - Centro</t>
        </is>
      </c>
      <c r="C659" s="27" t="n">
        <v>45867</v>
      </c>
      <c r="D659" t="n">
        <v>0</v>
      </c>
      <c r="E659" t="inlineStr">
        <is>
          <t>MBWAY</t>
        </is>
      </c>
    </row>
    <row r="660">
      <c r="A660" t="n">
        <v>116</v>
      </c>
      <c r="B660" t="inlineStr">
        <is>
          <t>Bar Léo - Centro</t>
        </is>
      </c>
      <c r="C660" s="27" t="n">
        <v>45867</v>
      </c>
      <c r="D660" t="n">
        <v>0</v>
      </c>
      <c r="E660" t="inlineStr">
        <is>
          <t>RECARGAS DEVOLVIDAS</t>
        </is>
      </c>
    </row>
    <row r="661">
      <c r="A661" t="n">
        <v>116</v>
      </c>
      <c r="B661" t="inlineStr">
        <is>
          <t>Bar Léo - Centro</t>
        </is>
      </c>
      <c r="C661" s="27" t="n">
        <v>45867</v>
      </c>
      <c r="D661" t="n">
        <v>0</v>
      </c>
      <c r="E661" t="inlineStr">
        <is>
          <t>NOTAS MANUAIS + SERVIÇO</t>
        </is>
      </c>
    </row>
    <row r="662">
      <c r="A662" t="n">
        <v>116</v>
      </c>
      <c r="B662" t="inlineStr">
        <is>
          <t>Bar Léo - Centro</t>
        </is>
      </c>
      <c r="C662" s="27" t="n">
        <v>45867</v>
      </c>
      <c r="D662" t="n">
        <v>0</v>
      </c>
      <c r="E662" t="inlineStr">
        <is>
          <t>AME</t>
        </is>
      </c>
    </row>
    <row r="663">
      <c r="A663" t="n">
        <v>116</v>
      </c>
      <c r="B663" t="inlineStr">
        <is>
          <t>Bar Léo - Centro</t>
        </is>
      </c>
      <c r="C663" s="27" t="n">
        <v>45867</v>
      </c>
      <c r="D663" t="n">
        <v>0</v>
      </c>
      <c r="E663" t="inlineStr">
        <is>
          <t>OUTROS</t>
        </is>
      </c>
    </row>
    <row r="664">
      <c r="A664" t="n">
        <v>116</v>
      </c>
      <c r="B664" t="inlineStr">
        <is>
          <t>Bar Léo - Centro</t>
        </is>
      </c>
      <c r="C664" s="27" t="n">
        <v>45867</v>
      </c>
      <c r="D664" t="n">
        <v>82.13</v>
      </c>
      <c r="E664" t="inlineStr">
        <is>
          <t>VOUCHER</t>
        </is>
      </c>
    </row>
    <row r="665">
      <c r="A665" t="n">
        <v>116</v>
      </c>
      <c r="B665" t="inlineStr">
        <is>
          <t>Bar Léo - Centro</t>
        </is>
      </c>
      <c r="C665" s="27" t="n">
        <v>45867</v>
      </c>
      <c r="D665" t="n">
        <v>0</v>
      </c>
      <c r="E665" t="inlineStr">
        <is>
          <t>ANTECIPADO</t>
        </is>
      </c>
    </row>
    <row r="666">
      <c r="A666" t="n">
        <v>116</v>
      </c>
      <c r="B666" t="inlineStr">
        <is>
          <t>Bar Léo - Centro</t>
        </is>
      </c>
      <c r="C666" s="27" t="n">
        <v>45867</v>
      </c>
      <c r="D666" t="n">
        <v>0</v>
      </c>
      <c r="E666" t="inlineStr">
        <is>
          <t>BÔNUS</t>
        </is>
      </c>
    </row>
    <row r="667">
      <c r="A667" t="n">
        <v>116</v>
      </c>
      <c r="B667" t="inlineStr">
        <is>
          <t>Bar Léo - Centro</t>
        </is>
      </c>
      <c r="C667" s="27" t="n">
        <v>45866</v>
      </c>
      <c r="D667" t="n">
        <v>1753.96</v>
      </c>
      <c r="E667" t="inlineStr">
        <is>
          <t>DÉBITO</t>
        </is>
      </c>
    </row>
    <row r="668">
      <c r="A668" t="n">
        <v>116</v>
      </c>
      <c r="B668" t="inlineStr">
        <is>
          <t>Bar Léo - Centro</t>
        </is>
      </c>
      <c r="C668" s="27" t="n">
        <v>45866</v>
      </c>
      <c r="D668" t="n">
        <v>0</v>
      </c>
      <c r="E668" t="inlineStr">
        <is>
          <t>BÔNUS</t>
        </is>
      </c>
    </row>
    <row r="669">
      <c r="A669" t="n">
        <v>116</v>
      </c>
      <c r="B669" t="inlineStr">
        <is>
          <t>Bar Léo - Centro</t>
        </is>
      </c>
      <c r="C669" s="27" t="n">
        <v>45866</v>
      </c>
      <c r="D669" t="n">
        <v>0</v>
      </c>
      <c r="E669" t="inlineStr">
        <is>
          <t>ANTECIPADO</t>
        </is>
      </c>
    </row>
    <row r="670">
      <c r="A670" t="n">
        <v>116</v>
      </c>
      <c r="B670" t="inlineStr">
        <is>
          <t>Bar Léo - Centro</t>
        </is>
      </c>
      <c r="C670" s="27" t="n">
        <v>45866</v>
      </c>
      <c r="D670" t="n">
        <v>0</v>
      </c>
      <c r="E670" t="inlineStr">
        <is>
          <t>OUTROS</t>
        </is>
      </c>
    </row>
    <row r="671">
      <c r="A671" t="n">
        <v>116</v>
      </c>
      <c r="B671" t="inlineStr">
        <is>
          <t>Bar Léo - Centro</t>
        </is>
      </c>
      <c r="C671" s="27" t="n">
        <v>45866</v>
      </c>
      <c r="D671" t="n">
        <v>0</v>
      </c>
      <c r="E671" t="inlineStr">
        <is>
          <t>AME</t>
        </is>
      </c>
    </row>
    <row r="672">
      <c r="A672" t="n">
        <v>116</v>
      </c>
      <c r="B672" t="inlineStr">
        <is>
          <t>Bar Léo - Centro</t>
        </is>
      </c>
      <c r="C672" s="27" t="n">
        <v>45866</v>
      </c>
      <c r="D672" t="n">
        <v>0</v>
      </c>
      <c r="E672" t="inlineStr">
        <is>
          <t>NOTAS MANUAIS + SERVIÇO</t>
        </is>
      </c>
    </row>
    <row r="673">
      <c r="A673" t="n">
        <v>116</v>
      </c>
      <c r="B673" t="inlineStr">
        <is>
          <t>Bar Léo - Centro</t>
        </is>
      </c>
      <c r="C673" s="27" t="n">
        <v>45866</v>
      </c>
      <c r="D673" t="n">
        <v>0</v>
      </c>
      <c r="E673" t="inlineStr">
        <is>
          <t>RECARGAS DEVOLVIDAS</t>
        </is>
      </c>
    </row>
    <row r="674">
      <c r="A674" t="n">
        <v>116</v>
      </c>
      <c r="B674" t="inlineStr">
        <is>
          <t>Bar Léo - Centro</t>
        </is>
      </c>
      <c r="C674" s="27" t="n">
        <v>45866</v>
      </c>
      <c r="D674" t="n">
        <v>0</v>
      </c>
      <c r="E674" t="inlineStr">
        <is>
          <t>VOUCHER INTEGRADO</t>
        </is>
      </c>
    </row>
    <row r="675">
      <c r="A675" t="n">
        <v>116</v>
      </c>
      <c r="B675" t="inlineStr">
        <is>
          <t>Bar Léo - Centro</t>
        </is>
      </c>
      <c r="C675" s="27" t="n">
        <v>45866</v>
      </c>
      <c r="D675" t="n">
        <v>0</v>
      </c>
      <c r="E675" t="inlineStr">
        <is>
          <t>MBWAY</t>
        </is>
      </c>
    </row>
    <row r="676">
      <c r="A676" t="n">
        <v>116</v>
      </c>
      <c r="B676" t="inlineStr">
        <is>
          <t>Bar Léo - Centro</t>
        </is>
      </c>
      <c r="C676" s="27" t="n">
        <v>45866</v>
      </c>
      <c r="D676" t="n">
        <v>0</v>
      </c>
      <c r="E676" t="inlineStr">
        <is>
          <t>ANTECIPADO</t>
        </is>
      </c>
    </row>
    <row r="677">
      <c r="A677" t="n">
        <v>116</v>
      </c>
      <c r="B677" t="inlineStr">
        <is>
          <t>Bar Léo - Centro</t>
        </is>
      </c>
      <c r="C677" s="27" t="n">
        <v>45866</v>
      </c>
      <c r="D677" t="n">
        <v>0</v>
      </c>
      <c r="E677" t="inlineStr">
        <is>
          <t>UBER</t>
        </is>
      </c>
    </row>
    <row r="678">
      <c r="A678" t="n">
        <v>116</v>
      </c>
      <c r="B678" t="inlineStr">
        <is>
          <t>Bar Léo - Centro</t>
        </is>
      </c>
      <c r="C678" s="27" t="n">
        <v>45866</v>
      </c>
      <c r="D678" t="n">
        <v>0</v>
      </c>
      <c r="E678" t="inlineStr">
        <is>
          <t>RAPPI</t>
        </is>
      </c>
    </row>
    <row r="679">
      <c r="A679" t="n">
        <v>116</v>
      </c>
      <c r="B679" t="inlineStr">
        <is>
          <t>Bar Léo - Centro</t>
        </is>
      </c>
      <c r="C679" s="27" t="n">
        <v>45866</v>
      </c>
      <c r="D679" t="n">
        <v>188.24</v>
      </c>
      <c r="E679" t="inlineStr">
        <is>
          <t>PIX</t>
        </is>
      </c>
    </row>
    <row r="680">
      <c r="A680" t="n">
        <v>116</v>
      </c>
      <c r="B680" t="inlineStr">
        <is>
          <t>Bar Léo - Centro</t>
        </is>
      </c>
      <c r="C680" s="27" t="n">
        <v>45866</v>
      </c>
      <c r="D680" t="n">
        <v>0</v>
      </c>
      <c r="E680" t="inlineStr">
        <is>
          <t>IFOOD</t>
        </is>
      </c>
    </row>
    <row r="681">
      <c r="A681" t="n">
        <v>116</v>
      </c>
      <c r="B681" t="inlineStr">
        <is>
          <t>Bar Léo - Centro</t>
        </is>
      </c>
      <c r="C681" s="27" t="n">
        <v>45866</v>
      </c>
      <c r="D681" t="n">
        <v>0</v>
      </c>
      <c r="E681" t="inlineStr">
        <is>
          <t>DELIVERY ONLINE</t>
        </is>
      </c>
    </row>
    <row r="682">
      <c r="A682" t="n">
        <v>116</v>
      </c>
      <c r="B682" t="inlineStr">
        <is>
          <t>Bar Léo - Centro</t>
        </is>
      </c>
      <c r="C682" s="27" t="n">
        <v>45866</v>
      </c>
      <c r="D682" t="n">
        <v>0</v>
      </c>
      <c r="E682" t="inlineStr">
        <is>
          <t>APP</t>
        </is>
      </c>
    </row>
    <row r="683">
      <c r="A683" t="n">
        <v>116</v>
      </c>
      <c r="B683" t="inlineStr">
        <is>
          <t>Bar Léo - Centro</t>
        </is>
      </c>
      <c r="C683" s="27" t="n">
        <v>45866</v>
      </c>
      <c r="D683" t="n">
        <v>436.43</v>
      </c>
      <c r="E683" t="inlineStr">
        <is>
          <t>DINHEIRO</t>
        </is>
      </c>
    </row>
    <row r="684">
      <c r="A684" t="n">
        <v>116</v>
      </c>
      <c r="B684" t="inlineStr">
        <is>
          <t>Bar Léo - Centro</t>
        </is>
      </c>
      <c r="C684" s="27" t="n">
        <v>45866</v>
      </c>
      <c r="D684" t="n">
        <v>2616.97</v>
      </c>
      <c r="E684" t="inlineStr">
        <is>
          <t>CRÉDITO</t>
        </is>
      </c>
    </row>
    <row r="685">
      <c r="A685" t="n">
        <v>116</v>
      </c>
      <c r="B685" t="inlineStr">
        <is>
          <t>Bar Léo - Centro</t>
        </is>
      </c>
      <c r="C685" s="27" t="n">
        <v>45866</v>
      </c>
      <c r="D685" t="n">
        <v>0</v>
      </c>
      <c r="E685" t="inlineStr">
        <is>
          <t>VOUCHER</t>
        </is>
      </c>
    </row>
    <row r="686">
      <c r="A686" t="n">
        <v>116</v>
      </c>
      <c r="B686" t="inlineStr">
        <is>
          <t>Bar Léo - Centro</t>
        </is>
      </c>
      <c r="C686" s="27" t="n">
        <v>45864</v>
      </c>
      <c r="D686" t="n">
        <v>0</v>
      </c>
      <c r="E686" t="inlineStr">
        <is>
          <t>MBWAY</t>
        </is>
      </c>
    </row>
    <row r="687">
      <c r="A687" t="n">
        <v>116</v>
      </c>
      <c r="B687" t="inlineStr">
        <is>
          <t>Bar Léo - Centro</t>
        </is>
      </c>
      <c r="C687" s="27" t="n">
        <v>45864</v>
      </c>
      <c r="D687" t="n">
        <v>12596.26</v>
      </c>
      <c r="E687" t="inlineStr">
        <is>
          <t>CRÉDITO</t>
        </is>
      </c>
    </row>
    <row r="688">
      <c r="A688" t="n">
        <v>116</v>
      </c>
      <c r="B688" t="inlineStr">
        <is>
          <t>Bar Léo - Centro</t>
        </is>
      </c>
      <c r="C688" s="27" t="n">
        <v>45864</v>
      </c>
      <c r="D688" t="n">
        <v>473.43</v>
      </c>
      <c r="E688" t="inlineStr">
        <is>
          <t>DINHEIRO</t>
        </is>
      </c>
    </row>
    <row r="689">
      <c r="A689" t="n">
        <v>116</v>
      </c>
      <c r="B689" t="inlineStr">
        <is>
          <t>Bar Léo - Centro</t>
        </is>
      </c>
      <c r="C689" s="27" t="n">
        <v>45864</v>
      </c>
      <c r="D689" t="n">
        <v>6</v>
      </c>
      <c r="E689" t="inlineStr">
        <is>
          <t>APP</t>
        </is>
      </c>
    </row>
    <row r="690">
      <c r="A690" t="n">
        <v>116</v>
      </c>
      <c r="B690" t="inlineStr">
        <is>
          <t>Bar Léo - Centro</t>
        </is>
      </c>
      <c r="C690" s="27" t="n">
        <v>45864</v>
      </c>
      <c r="D690" t="n">
        <v>0</v>
      </c>
      <c r="E690" t="inlineStr">
        <is>
          <t>DELIVERY ONLINE</t>
        </is>
      </c>
    </row>
    <row r="691">
      <c r="A691" t="n">
        <v>116</v>
      </c>
      <c r="B691" t="inlineStr">
        <is>
          <t>Bar Léo - Centro</t>
        </is>
      </c>
      <c r="C691" s="27" t="n">
        <v>45864</v>
      </c>
      <c r="D691" t="n">
        <v>0</v>
      </c>
      <c r="E691" t="inlineStr">
        <is>
          <t>IFOOD</t>
        </is>
      </c>
    </row>
    <row r="692">
      <c r="A692" t="n">
        <v>116</v>
      </c>
      <c r="B692" t="inlineStr">
        <is>
          <t>Bar Léo - Centro</t>
        </is>
      </c>
      <c r="C692" s="27" t="n">
        <v>45864</v>
      </c>
      <c r="D692" t="n">
        <v>1320.39</v>
      </c>
      <c r="E692" t="inlineStr">
        <is>
          <t>PIX</t>
        </is>
      </c>
    </row>
    <row r="693">
      <c r="A693" t="n">
        <v>116</v>
      </c>
      <c r="B693" t="inlineStr">
        <is>
          <t>Bar Léo - Centro</t>
        </is>
      </c>
      <c r="C693" s="27" t="n">
        <v>45864</v>
      </c>
      <c r="D693" t="n">
        <v>0</v>
      </c>
      <c r="E693" t="inlineStr">
        <is>
          <t>RAPPI</t>
        </is>
      </c>
    </row>
    <row r="694">
      <c r="A694" t="n">
        <v>116</v>
      </c>
      <c r="B694" t="inlineStr">
        <is>
          <t>Bar Léo - Centro</t>
        </is>
      </c>
      <c r="C694" s="27" t="n">
        <v>45864</v>
      </c>
      <c r="D694" t="n">
        <v>0</v>
      </c>
      <c r="E694" t="inlineStr">
        <is>
          <t>UBER</t>
        </is>
      </c>
    </row>
    <row r="695">
      <c r="A695" t="n">
        <v>116</v>
      </c>
      <c r="B695" t="inlineStr">
        <is>
          <t>Bar Léo - Centro</t>
        </is>
      </c>
      <c r="C695" s="27" t="n">
        <v>45864</v>
      </c>
      <c r="D695" t="n">
        <v>0</v>
      </c>
      <c r="E695" t="inlineStr">
        <is>
          <t>ANTECIPADO</t>
        </is>
      </c>
    </row>
    <row r="696">
      <c r="A696" t="n">
        <v>116</v>
      </c>
      <c r="B696" t="inlineStr">
        <is>
          <t>Bar Léo - Centro</t>
        </is>
      </c>
      <c r="C696" s="27" t="n">
        <v>45864</v>
      </c>
      <c r="D696" t="n">
        <v>7727.67</v>
      </c>
      <c r="E696" t="inlineStr">
        <is>
          <t>DÉBITO</t>
        </is>
      </c>
    </row>
    <row r="697">
      <c r="A697" t="n">
        <v>116</v>
      </c>
      <c r="B697" t="inlineStr">
        <is>
          <t>Bar Léo - Centro</t>
        </is>
      </c>
      <c r="C697" s="27" t="n">
        <v>45864</v>
      </c>
      <c r="D697" t="n">
        <v>0</v>
      </c>
      <c r="E697" t="inlineStr">
        <is>
          <t>BÔNUS</t>
        </is>
      </c>
    </row>
    <row r="698">
      <c r="A698" t="n">
        <v>116</v>
      </c>
      <c r="B698" t="inlineStr">
        <is>
          <t>Bar Léo - Centro</t>
        </is>
      </c>
      <c r="C698" s="27" t="n">
        <v>45864</v>
      </c>
      <c r="D698" t="n">
        <v>0</v>
      </c>
      <c r="E698" t="inlineStr">
        <is>
          <t>ANTECIPADO</t>
        </is>
      </c>
    </row>
    <row r="699">
      <c r="A699" t="n">
        <v>116</v>
      </c>
      <c r="B699" t="inlineStr">
        <is>
          <t>Bar Léo - Centro</t>
        </is>
      </c>
      <c r="C699" s="27" t="n">
        <v>45864</v>
      </c>
      <c r="D699" t="n">
        <v>0</v>
      </c>
      <c r="E699" t="inlineStr">
        <is>
          <t>OUTROS</t>
        </is>
      </c>
    </row>
    <row r="700">
      <c r="A700" t="n">
        <v>116</v>
      </c>
      <c r="B700" t="inlineStr">
        <is>
          <t>Bar Léo - Centro</t>
        </is>
      </c>
      <c r="C700" s="27" t="n">
        <v>45864</v>
      </c>
      <c r="D700" t="n">
        <v>0</v>
      </c>
      <c r="E700" t="inlineStr">
        <is>
          <t>AME</t>
        </is>
      </c>
    </row>
    <row r="701">
      <c r="A701" t="n">
        <v>116</v>
      </c>
      <c r="B701" t="inlineStr">
        <is>
          <t>Bar Léo - Centro</t>
        </is>
      </c>
      <c r="C701" s="27" t="n">
        <v>45864</v>
      </c>
      <c r="D701" t="n">
        <v>787.55</v>
      </c>
      <c r="E701" t="inlineStr">
        <is>
          <t>VOUCHER</t>
        </is>
      </c>
    </row>
    <row r="702">
      <c r="A702" t="n">
        <v>116</v>
      </c>
      <c r="B702" t="inlineStr">
        <is>
          <t>Bar Léo - Centro</t>
        </is>
      </c>
      <c r="C702" s="27" t="n">
        <v>45864</v>
      </c>
      <c r="D702" t="n">
        <v>0</v>
      </c>
      <c r="E702" t="inlineStr">
        <is>
          <t>NOTAS MANUAIS + SERVIÇO</t>
        </is>
      </c>
    </row>
    <row r="703">
      <c r="A703" t="n">
        <v>116</v>
      </c>
      <c r="B703" t="inlineStr">
        <is>
          <t>Bar Léo - Centro</t>
        </is>
      </c>
      <c r="C703" s="27" t="n">
        <v>45864</v>
      </c>
      <c r="D703" t="n">
        <v>0</v>
      </c>
      <c r="E703" t="inlineStr">
        <is>
          <t>RECARGAS DEVOLVIDAS</t>
        </is>
      </c>
    </row>
    <row r="704">
      <c r="A704" t="n">
        <v>116</v>
      </c>
      <c r="B704" t="inlineStr">
        <is>
          <t>Bar Léo - Centro</t>
        </is>
      </c>
      <c r="C704" s="27" t="n">
        <v>45864</v>
      </c>
      <c r="D704" t="n">
        <v>0</v>
      </c>
      <c r="E704" t="inlineStr">
        <is>
          <t>VOUCHER INTEGRADO</t>
        </is>
      </c>
    </row>
    <row r="705">
      <c r="A705" t="n">
        <v>116</v>
      </c>
      <c r="B705" t="inlineStr">
        <is>
          <t>Bar Léo - Centro</t>
        </is>
      </c>
      <c r="C705" s="27" t="n">
        <v>45863</v>
      </c>
      <c r="D705" t="n">
        <v>0</v>
      </c>
      <c r="E705" t="inlineStr">
        <is>
          <t>UBER</t>
        </is>
      </c>
    </row>
    <row r="706">
      <c r="A706" t="n">
        <v>116</v>
      </c>
      <c r="B706" t="inlineStr">
        <is>
          <t>Bar Léo - Centro</t>
        </is>
      </c>
      <c r="C706" s="27" t="n">
        <v>45863</v>
      </c>
      <c r="D706" t="n">
        <v>0</v>
      </c>
      <c r="E706" t="inlineStr">
        <is>
          <t>ANTECIPADO</t>
        </is>
      </c>
    </row>
    <row r="707">
      <c r="A707" t="n">
        <v>116</v>
      </c>
      <c r="B707" t="inlineStr">
        <is>
          <t>Bar Léo - Centro</t>
        </is>
      </c>
      <c r="C707" s="27" t="n">
        <v>45863</v>
      </c>
      <c r="D707" t="n">
        <v>0</v>
      </c>
      <c r="E707" t="inlineStr">
        <is>
          <t>ANTECIPADO</t>
        </is>
      </c>
    </row>
    <row r="708">
      <c r="A708" t="n">
        <v>116</v>
      </c>
      <c r="B708" t="inlineStr">
        <is>
          <t>Bar Léo - Centro</t>
        </is>
      </c>
      <c r="C708" s="27" t="n">
        <v>45863</v>
      </c>
      <c r="D708" t="n">
        <v>181.02</v>
      </c>
      <c r="E708" t="inlineStr">
        <is>
          <t>VOUCHER</t>
        </is>
      </c>
    </row>
    <row r="709">
      <c r="A709" t="n">
        <v>116</v>
      </c>
      <c r="B709" t="inlineStr">
        <is>
          <t>Bar Léo - Centro</t>
        </is>
      </c>
      <c r="C709" s="27" t="n">
        <v>45863</v>
      </c>
      <c r="D709" t="n">
        <v>4544.41</v>
      </c>
      <c r="E709" t="inlineStr">
        <is>
          <t>DÉBITO</t>
        </is>
      </c>
    </row>
    <row r="710">
      <c r="A710" t="n">
        <v>116</v>
      </c>
      <c r="B710" t="inlineStr">
        <is>
          <t>Bar Léo - Centro</t>
        </is>
      </c>
      <c r="C710" s="27" t="n">
        <v>45863</v>
      </c>
      <c r="D710" t="n">
        <v>0</v>
      </c>
      <c r="E710" t="inlineStr">
        <is>
          <t>BÔNUS</t>
        </is>
      </c>
    </row>
    <row r="711">
      <c r="A711" t="n">
        <v>116</v>
      </c>
      <c r="B711" t="inlineStr">
        <is>
          <t>Bar Léo - Centro</t>
        </is>
      </c>
      <c r="C711" s="27" t="n">
        <v>45863</v>
      </c>
      <c r="D711" t="n">
        <v>0</v>
      </c>
      <c r="E711" t="inlineStr">
        <is>
          <t>VOUCHER INTEGRADO</t>
        </is>
      </c>
    </row>
    <row r="712">
      <c r="A712" t="n">
        <v>116</v>
      </c>
      <c r="B712" t="inlineStr">
        <is>
          <t>Bar Léo - Centro</t>
        </is>
      </c>
      <c r="C712" s="27" t="n">
        <v>45863</v>
      </c>
      <c r="D712" t="n">
        <v>0</v>
      </c>
      <c r="E712" t="inlineStr">
        <is>
          <t>RECARGAS DEVOLVIDAS</t>
        </is>
      </c>
    </row>
    <row r="713">
      <c r="A713" t="n">
        <v>116</v>
      </c>
      <c r="B713" t="inlineStr">
        <is>
          <t>Bar Léo - Centro</t>
        </is>
      </c>
      <c r="C713" s="27" t="n">
        <v>45863</v>
      </c>
      <c r="D713" t="n">
        <v>0</v>
      </c>
      <c r="E713" t="inlineStr">
        <is>
          <t>NOTAS MANUAIS + SERVIÇO</t>
        </is>
      </c>
    </row>
    <row r="714">
      <c r="A714" t="n">
        <v>116</v>
      </c>
      <c r="B714" t="inlineStr">
        <is>
          <t>Bar Léo - Centro</t>
        </is>
      </c>
      <c r="C714" s="27" t="n">
        <v>45863</v>
      </c>
      <c r="D714" t="n">
        <v>0</v>
      </c>
      <c r="E714" t="inlineStr">
        <is>
          <t>AME</t>
        </is>
      </c>
    </row>
    <row r="715">
      <c r="A715" t="n">
        <v>116</v>
      </c>
      <c r="B715" t="inlineStr">
        <is>
          <t>Bar Léo - Centro</t>
        </is>
      </c>
      <c r="C715" s="27" t="n">
        <v>45863</v>
      </c>
      <c r="D715" t="n">
        <v>0</v>
      </c>
      <c r="E715" t="inlineStr">
        <is>
          <t>OUTROS</t>
        </is>
      </c>
    </row>
    <row r="716">
      <c r="A716" t="n">
        <v>116</v>
      </c>
      <c r="B716" t="inlineStr">
        <is>
          <t>Bar Léo - Centro</t>
        </is>
      </c>
      <c r="C716" s="27" t="n">
        <v>45863</v>
      </c>
      <c r="D716" t="n">
        <v>0</v>
      </c>
      <c r="E716" t="inlineStr">
        <is>
          <t>RAPPI</t>
        </is>
      </c>
    </row>
    <row r="717">
      <c r="A717" t="n">
        <v>116</v>
      </c>
      <c r="B717" t="inlineStr">
        <is>
          <t>Bar Léo - Centro</t>
        </is>
      </c>
      <c r="C717" s="27" t="n">
        <v>45863</v>
      </c>
      <c r="D717" t="n">
        <v>1354.04</v>
      </c>
      <c r="E717" t="inlineStr">
        <is>
          <t>PIX</t>
        </is>
      </c>
    </row>
    <row r="718">
      <c r="A718" t="n">
        <v>116</v>
      </c>
      <c r="B718" t="inlineStr">
        <is>
          <t>Bar Léo - Centro</t>
        </is>
      </c>
      <c r="C718" s="27" t="n">
        <v>45863</v>
      </c>
      <c r="D718" t="n">
        <v>0</v>
      </c>
      <c r="E718" t="inlineStr">
        <is>
          <t>IFOOD</t>
        </is>
      </c>
    </row>
    <row r="719">
      <c r="A719" t="n">
        <v>116</v>
      </c>
      <c r="B719" t="inlineStr">
        <is>
          <t>Bar Léo - Centro</t>
        </is>
      </c>
      <c r="C719" s="27" t="n">
        <v>45863</v>
      </c>
      <c r="D719" t="n">
        <v>0</v>
      </c>
      <c r="E719" t="inlineStr">
        <is>
          <t>DELIVERY ONLINE</t>
        </is>
      </c>
    </row>
    <row r="720">
      <c r="A720" t="n">
        <v>116</v>
      </c>
      <c r="B720" t="inlineStr">
        <is>
          <t>Bar Léo - Centro</t>
        </is>
      </c>
      <c r="C720" s="27" t="n">
        <v>45863</v>
      </c>
      <c r="D720" t="n">
        <v>0</v>
      </c>
      <c r="E720" t="inlineStr">
        <is>
          <t>APP</t>
        </is>
      </c>
    </row>
    <row r="721">
      <c r="A721" t="n">
        <v>116</v>
      </c>
      <c r="B721" t="inlineStr">
        <is>
          <t>Bar Léo - Centro</t>
        </is>
      </c>
      <c r="C721" s="27" t="n">
        <v>45863</v>
      </c>
      <c r="D721" t="n">
        <v>713.85</v>
      </c>
      <c r="E721" t="inlineStr">
        <is>
          <t>DINHEIRO</t>
        </is>
      </c>
    </row>
    <row r="722">
      <c r="A722" t="n">
        <v>116</v>
      </c>
      <c r="B722" t="inlineStr">
        <is>
          <t>Bar Léo - Centro</t>
        </is>
      </c>
      <c r="C722" s="27" t="n">
        <v>45863</v>
      </c>
      <c r="D722" t="n">
        <v>5608.69</v>
      </c>
      <c r="E722" t="inlineStr">
        <is>
          <t>CRÉDITO</t>
        </is>
      </c>
    </row>
    <row r="723">
      <c r="A723" t="n">
        <v>116</v>
      </c>
      <c r="B723" t="inlineStr">
        <is>
          <t>Bar Léo - Centro</t>
        </is>
      </c>
      <c r="C723" s="27" t="n">
        <v>45863</v>
      </c>
      <c r="D723" t="n">
        <v>0</v>
      </c>
      <c r="E723" t="inlineStr">
        <is>
          <t>MBWAY</t>
        </is>
      </c>
    </row>
    <row r="724">
      <c r="A724" t="n">
        <v>116</v>
      </c>
      <c r="B724" t="inlineStr">
        <is>
          <t>Bar Léo - Centro</t>
        </is>
      </c>
      <c r="C724" s="27" t="n">
        <v>45862</v>
      </c>
      <c r="D724" t="n">
        <v>0</v>
      </c>
      <c r="E724" t="inlineStr">
        <is>
          <t>MBWAY</t>
        </is>
      </c>
    </row>
    <row r="725">
      <c r="A725" t="n">
        <v>116</v>
      </c>
      <c r="B725" t="inlineStr">
        <is>
          <t>Bar Léo - Centro</t>
        </is>
      </c>
      <c r="C725" s="27" t="n">
        <v>45862</v>
      </c>
      <c r="D725" t="n">
        <v>0</v>
      </c>
      <c r="E725" t="inlineStr">
        <is>
          <t>VOUCHER INTEGRADO</t>
        </is>
      </c>
    </row>
    <row r="726">
      <c r="A726" t="n">
        <v>116</v>
      </c>
      <c r="B726" t="inlineStr">
        <is>
          <t>Bar Léo - Centro</t>
        </is>
      </c>
      <c r="C726" s="27" t="n">
        <v>45862</v>
      </c>
      <c r="D726" t="n">
        <v>0</v>
      </c>
      <c r="E726" t="inlineStr">
        <is>
          <t>RECARGAS DEVOLVIDAS</t>
        </is>
      </c>
    </row>
    <row r="727">
      <c r="A727" t="n">
        <v>116</v>
      </c>
      <c r="B727" t="inlineStr">
        <is>
          <t>Bar Léo - Centro</t>
        </is>
      </c>
      <c r="C727" s="27" t="n">
        <v>45862</v>
      </c>
      <c r="D727" t="n">
        <v>0</v>
      </c>
      <c r="E727" t="inlineStr">
        <is>
          <t>NOTAS MANUAIS + SERVIÇO</t>
        </is>
      </c>
    </row>
    <row r="728">
      <c r="A728" t="n">
        <v>116</v>
      </c>
      <c r="B728" t="inlineStr">
        <is>
          <t>Bar Léo - Centro</t>
        </is>
      </c>
      <c r="C728" s="27" t="n">
        <v>45862</v>
      </c>
      <c r="D728" t="n">
        <v>0</v>
      </c>
      <c r="E728" t="inlineStr">
        <is>
          <t>AME</t>
        </is>
      </c>
    </row>
    <row r="729">
      <c r="A729" t="n">
        <v>116</v>
      </c>
      <c r="B729" t="inlineStr">
        <is>
          <t>Bar Léo - Centro</t>
        </is>
      </c>
      <c r="C729" s="27" t="n">
        <v>45862</v>
      </c>
      <c r="D729" t="n">
        <v>0</v>
      </c>
      <c r="E729" t="inlineStr">
        <is>
          <t>OUTROS</t>
        </is>
      </c>
    </row>
    <row r="730">
      <c r="A730" t="n">
        <v>116</v>
      </c>
      <c r="B730" t="inlineStr">
        <is>
          <t>Bar Léo - Centro</t>
        </is>
      </c>
      <c r="C730" s="27" t="n">
        <v>45862</v>
      </c>
      <c r="D730" t="n">
        <v>0</v>
      </c>
      <c r="E730" t="inlineStr">
        <is>
          <t>ANTECIPADO</t>
        </is>
      </c>
    </row>
    <row r="731">
      <c r="A731" t="n">
        <v>116</v>
      </c>
      <c r="B731" t="inlineStr">
        <is>
          <t>Bar Léo - Centro</t>
        </is>
      </c>
      <c r="C731" s="27" t="n">
        <v>45862</v>
      </c>
      <c r="D731" t="n">
        <v>0</v>
      </c>
      <c r="E731" t="inlineStr">
        <is>
          <t>BÔNUS</t>
        </is>
      </c>
    </row>
    <row r="732">
      <c r="A732" t="n">
        <v>116</v>
      </c>
      <c r="B732" t="inlineStr">
        <is>
          <t>Bar Léo - Centro</t>
        </is>
      </c>
      <c r="C732" s="27" t="n">
        <v>45862</v>
      </c>
      <c r="D732" t="n">
        <v>1706.42</v>
      </c>
      <c r="E732" t="inlineStr">
        <is>
          <t>DÉBITO</t>
        </is>
      </c>
    </row>
    <row r="733">
      <c r="A733" t="n">
        <v>116</v>
      </c>
      <c r="B733" t="inlineStr">
        <is>
          <t>Bar Léo - Centro</t>
        </is>
      </c>
      <c r="C733" s="27" t="n">
        <v>45862</v>
      </c>
      <c r="D733" t="n">
        <v>0</v>
      </c>
      <c r="E733" t="inlineStr">
        <is>
          <t>VOUCHER</t>
        </is>
      </c>
    </row>
    <row r="734">
      <c r="A734" t="n">
        <v>116</v>
      </c>
      <c r="B734" t="inlineStr">
        <is>
          <t>Bar Léo - Centro</t>
        </is>
      </c>
      <c r="C734" s="27" t="n">
        <v>45862</v>
      </c>
      <c r="D734" t="n">
        <v>0</v>
      </c>
      <c r="E734" t="inlineStr">
        <is>
          <t>ANTECIPADO</t>
        </is>
      </c>
    </row>
    <row r="735">
      <c r="A735" t="n">
        <v>116</v>
      </c>
      <c r="B735" t="inlineStr">
        <is>
          <t>Bar Léo - Centro</t>
        </is>
      </c>
      <c r="C735" s="27" t="n">
        <v>45862</v>
      </c>
      <c r="D735" t="n">
        <v>0</v>
      </c>
      <c r="E735" t="inlineStr">
        <is>
          <t>UBER</t>
        </is>
      </c>
    </row>
    <row r="736">
      <c r="A736" t="n">
        <v>116</v>
      </c>
      <c r="B736" t="inlineStr">
        <is>
          <t>Bar Léo - Centro</t>
        </is>
      </c>
      <c r="C736" s="27" t="n">
        <v>45862</v>
      </c>
      <c r="D736" t="n">
        <v>0</v>
      </c>
      <c r="E736" t="inlineStr">
        <is>
          <t>RAPPI</t>
        </is>
      </c>
    </row>
    <row r="737">
      <c r="A737" t="n">
        <v>116</v>
      </c>
      <c r="B737" t="inlineStr">
        <is>
          <t>Bar Léo - Centro</t>
        </is>
      </c>
      <c r="C737" s="27" t="n">
        <v>45862</v>
      </c>
      <c r="D737" t="n">
        <v>1138.1</v>
      </c>
      <c r="E737" t="inlineStr">
        <is>
          <t>PIX</t>
        </is>
      </c>
    </row>
    <row r="738">
      <c r="A738" t="n">
        <v>116</v>
      </c>
      <c r="B738" t="inlineStr">
        <is>
          <t>Bar Léo - Centro</t>
        </is>
      </c>
      <c r="C738" s="27" t="n">
        <v>45862</v>
      </c>
      <c r="D738" t="n">
        <v>0</v>
      </c>
      <c r="E738" t="inlineStr">
        <is>
          <t>IFOOD</t>
        </is>
      </c>
    </row>
    <row r="739">
      <c r="A739" t="n">
        <v>116</v>
      </c>
      <c r="B739" t="inlineStr">
        <is>
          <t>Bar Léo - Centro</t>
        </is>
      </c>
      <c r="C739" s="27" t="n">
        <v>45862</v>
      </c>
      <c r="D739" t="n">
        <v>0</v>
      </c>
      <c r="E739" t="inlineStr">
        <is>
          <t>DELIVERY ONLINE</t>
        </is>
      </c>
    </row>
    <row r="740">
      <c r="A740" t="n">
        <v>116</v>
      </c>
      <c r="B740" t="inlineStr">
        <is>
          <t>Bar Léo - Centro</t>
        </is>
      </c>
      <c r="C740" s="27" t="n">
        <v>45862</v>
      </c>
      <c r="D740" t="n">
        <v>0</v>
      </c>
      <c r="E740" t="inlineStr">
        <is>
          <t>APP</t>
        </is>
      </c>
    </row>
    <row r="741">
      <c r="A741" t="n">
        <v>116</v>
      </c>
      <c r="B741" t="inlineStr">
        <is>
          <t>Bar Léo - Centro</t>
        </is>
      </c>
      <c r="C741" s="27" t="n">
        <v>45862</v>
      </c>
      <c r="D741" t="n">
        <v>241.42</v>
      </c>
      <c r="E741" t="inlineStr">
        <is>
          <t>DINHEIRO</t>
        </is>
      </c>
    </row>
    <row r="742">
      <c r="A742" t="n">
        <v>116</v>
      </c>
      <c r="B742" t="inlineStr">
        <is>
          <t>Bar Léo - Centro</t>
        </is>
      </c>
      <c r="C742" s="27" t="n">
        <v>45862</v>
      </c>
      <c r="D742" t="n">
        <v>5301.66</v>
      </c>
      <c r="E742" t="inlineStr">
        <is>
          <t>CRÉDITO</t>
        </is>
      </c>
    </row>
    <row r="743">
      <c r="A743" t="n">
        <v>116</v>
      </c>
      <c r="B743" t="inlineStr">
        <is>
          <t>Bar Léo - Centro</t>
        </is>
      </c>
      <c r="C743" s="27" t="n">
        <v>45861</v>
      </c>
      <c r="D743" t="n">
        <v>523.03</v>
      </c>
      <c r="E743" t="inlineStr">
        <is>
          <t>VOUCHER</t>
        </is>
      </c>
    </row>
    <row r="744">
      <c r="A744" t="n">
        <v>116</v>
      </c>
      <c r="B744" t="inlineStr">
        <is>
          <t>Bar Léo - Centro</t>
        </is>
      </c>
      <c r="C744" s="27" t="n">
        <v>45861</v>
      </c>
      <c r="D744" t="n">
        <v>0</v>
      </c>
      <c r="E744" t="inlineStr">
        <is>
          <t>IFOOD</t>
        </is>
      </c>
    </row>
    <row r="745">
      <c r="A745" t="n">
        <v>116</v>
      </c>
      <c r="B745" t="inlineStr">
        <is>
          <t>Bar Léo - Centro</t>
        </is>
      </c>
      <c r="C745" s="27" t="n">
        <v>45861</v>
      </c>
      <c r="D745" t="n">
        <v>7761.92</v>
      </c>
      <c r="E745" t="inlineStr">
        <is>
          <t>CRÉDITO</t>
        </is>
      </c>
    </row>
    <row r="746">
      <c r="A746" t="n">
        <v>116</v>
      </c>
      <c r="B746" t="inlineStr">
        <is>
          <t>Bar Léo - Centro</t>
        </is>
      </c>
      <c r="C746" s="27" t="n">
        <v>45861</v>
      </c>
      <c r="D746" t="n">
        <v>478.03</v>
      </c>
      <c r="E746" t="inlineStr">
        <is>
          <t>DINHEIRO</t>
        </is>
      </c>
    </row>
    <row r="747">
      <c r="A747" t="n">
        <v>116</v>
      </c>
      <c r="B747" t="inlineStr">
        <is>
          <t>Bar Léo - Centro</t>
        </is>
      </c>
      <c r="C747" s="27" t="n">
        <v>45861</v>
      </c>
      <c r="D747" t="n">
        <v>0</v>
      </c>
      <c r="E747" t="inlineStr">
        <is>
          <t>APP</t>
        </is>
      </c>
    </row>
    <row r="748">
      <c r="A748" t="n">
        <v>116</v>
      </c>
      <c r="B748" t="inlineStr">
        <is>
          <t>Bar Léo - Centro</t>
        </is>
      </c>
      <c r="C748" s="27" t="n">
        <v>45861</v>
      </c>
      <c r="D748" t="n">
        <v>0</v>
      </c>
      <c r="E748" t="inlineStr">
        <is>
          <t>DELIVERY ONLINE</t>
        </is>
      </c>
    </row>
    <row r="749">
      <c r="A749" t="n">
        <v>116</v>
      </c>
      <c r="B749" t="inlineStr">
        <is>
          <t>Bar Léo - Centro</t>
        </is>
      </c>
      <c r="C749" s="27" t="n">
        <v>45861</v>
      </c>
      <c r="D749" t="n">
        <v>629.33</v>
      </c>
      <c r="E749" t="inlineStr">
        <is>
          <t>PIX</t>
        </is>
      </c>
    </row>
    <row r="750">
      <c r="A750" t="n">
        <v>116</v>
      </c>
      <c r="B750" t="inlineStr">
        <is>
          <t>Bar Léo - Centro</t>
        </is>
      </c>
      <c r="C750" s="27" t="n">
        <v>45861</v>
      </c>
      <c r="D750" t="n">
        <v>0</v>
      </c>
      <c r="E750" t="inlineStr">
        <is>
          <t>RAPPI</t>
        </is>
      </c>
    </row>
    <row r="751">
      <c r="A751" t="n">
        <v>116</v>
      </c>
      <c r="B751" t="inlineStr">
        <is>
          <t>Bar Léo - Centro</t>
        </is>
      </c>
      <c r="C751" s="27" t="n">
        <v>45861</v>
      </c>
      <c r="D751" t="n">
        <v>0</v>
      </c>
      <c r="E751" t="inlineStr">
        <is>
          <t>UBER</t>
        </is>
      </c>
    </row>
    <row r="752">
      <c r="A752" t="n">
        <v>116</v>
      </c>
      <c r="B752" t="inlineStr">
        <is>
          <t>Bar Léo - Centro</t>
        </is>
      </c>
      <c r="C752" s="27" t="n">
        <v>45861</v>
      </c>
      <c r="D752" t="n">
        <v>0</v>
      </c>
      <c r="E752" t="inlineStr">
        <is>
          <t>ANTECIPADO</t>
        </is>
      </c>
    </row>
    <row r="753">
      <c r="A753" t="n">
        <v>116</v>
      </c>
      <c r="B753" t="inlineStr">
        <is>
          <t>Bar Léo - Centro</t>
        </is>
      </c>
      <c r="C753" s="27" t="n">
        <v>45861</v>
      </c>
      <c r="D753" t="n">
        <v>0</v>
      </c>
      <c r="E753" t="inlineStr">
        <is>
          <t>MBWAY</t>
        </is>
      </c>
    </row>
    <row r="754">
      <c r="A754" t="n">
        <v>116</v>
      </c>
      <c r="B754" t="inlineStr">
        <is>
          <t>Bar Léo - Centro</t>
        </is>
      </c>
      <c r="C754" s="27" t="n">
        <v>45861</v>
      </c>
      <c r="D754" t="n">
        <v>3449.8</v>
      </c>
      <c r="E754" t="inlineStr">
        <is>
          <t>DÉBITO</t>
        </is>
      </c>
    </row>
    <row r="755">
      <c r="A755" t="n">
        <v>116</v>
      </c>
      <c r="B755" t="inlineStr">
        <is>
          <t>Bar Léo - Centro</t>
        </is>
      </c>
      <c r="C755" s="27" t="n">
        <v>45861</v>
      </c>
      <c r="D755" t="n">
        <v>0</v>
      </c>
      <c r="E755" t="inlineStr">
        <is>
          <t>BÔNUS</t>
        </is>
      </c>
    </row>
    <row r="756">
      <c r="A756" t="n">
        <v>116</v>
      </c>
      <c r="B756" t="inlineStr">
        <is>
          <t>Bar Léo - Centro</t>
        </is>
      </c>
      <c r="C756" s="27" t="n">
        <v>45861</v>
      </c>
      <c r="D756" t="n">
        <v>0</v>
      </c>
      <c r="E756" t="inlineStr">
        <is>
          <t>ANTECIPADO</t>
        </is>
      </c>
    </row>
    <row r="757">
      <c r="A757" t="n">
        <v>116</v>
      </c>
      <c r="B757" t="inlineStr">
        <is>
          <t>Bar Léo - Centro</t>
        </is>
      </c>
      <c r="C757" s="27" t="n">
        <v>45861</v>
      </c>
      <c r="D757" t="n">
        <v>0</v>
      </c>
      <c r="E757" t="inlineStr">
        <is>
          <t>OUTROS</t>
        </is>
      </c>
    </row>
    <row r="758">
      <c r="A758" t="n">
        <v>116</v>
      </c>
      <c r="B758" t="inlineStr">
        <is>
          <t>Bar Léo - Centro</t>
        </is>
      </c>
      <c r="C758" s="27" t="n">
        <v>45861</v>
      </c>
      <c r="D758" t="n">
        <v>0</v>
      </c>
      <c r="E758" t="inlineStr">
        <is>
          <t>AME</t>
        </is>
      </c>
    </row>
    <row r="759">
      <c r="A759" t="n">
        <v>116</v>
      </c>
      <c r="B759" t="inlineStr">
        <is>
          <t>Bar Léo - Centro</t>
        </is>
      </c>
      <c r="C759" s="27" t="n">
        <v>45861</v>
      </c>
      <c r="D759" t="n">
        <v>0</v>
      </c>
      <c r="E759" t="inlineStr">
        <is>
          <t>NOTAS MANUAIS + SERVIÇO</t>
        </is>
      </c>
    </row>
    <row r="760">
      <c r="A760" t="n">
        <v>116</v>
      </c>
      <c r="B760" t="inlineStr">
        <is>
          <t>Bar Léo - Centro</t>
        </is>
      </c>
      <c r="C760" s="27" t="n">
        <v>45861</v>
      </c>
      <c r="D760" t="n">
        <v>0</v>
      </c>
      <c r="E760" t="inlineStr">
        <is>
          <t>RECARGAS DEVOLVIDAS</t>
        </is>
      </c>
    </row>
    <row r="761">
      <c r="A761" t="n">
        <v>116</v>
      </c>
      <c r="B761" t="inlineStr">
        <is>
          <t>Bar Léo - Centro</t>
        </is>
      </c>
      <c r="C761" s="27" t="n">
        <v>45861</v>
      </c>
      <c r="D761" t="n">
        <v>0</v>
      </c>
      <c r="E761" t="inlineStr">
        <is>
          <t>VOUCHER INTEGRADO</t>
        </is>
      </c>
    </row>
    <row r="762">
      <c r="A762" t="n">
        <v>116</v>
      </c>
      <c r="B762" t="inlineStr">
        <is>
          <t>Bar Léo - Centro</t>
        </is>
      </c>
      <c r="C762" s="27" t="n">
        <v>45860</v>
      </c>
      <c r="D762" t="n">
        <v>0</v>
      </c>
      <c r="E762" t="inlineStr">
        <is>
          <t>VOUCHER INTEGRADO</t>
        </is>
      </c>
    </row>
    <row r="763">
      <c r="A763" t="n">
        <v>116</v>
      </c>
      <c r="B763" t="inlineStr">
        <is>
          <t>Bar Léo - Centro</t>
        </is>
      </c>
      <c r="C763" s="27" t="n">
        <v>45860</v>
      </c>
      <c r="D763" t="n">
        <v>0</v>
      </c>
      <c r="E763" t="inlineStr">
        <is>
          <t>APP</t>
        </is>
      </c>
    </row>
    <row r="764">
      <c r="A764" t="n">
        <v>116</v>
      </c>
      <c r="B764" t="inlineStr">
        <is>
          <t>Bar Léo - Centro</t>
        </is>
      </c>
      <c r="C764" s="27" t="n">
        <v>45860</v>
      </c>
      <c r="D764" t="n">
        <v>1056.52</v>
      </c>
      <c r="E764" t="inlineStr">
        <is>
          <t>DINHEIRO</t>
        </is>
      </c>
    </row>
    <row r="765">
      <c r="A765" t="n">
        <v>116</v>
      </c>
      <c r="B765" t="inlineStr">
        <is>
          <t>Bar Léo - Centro</t>
        </is>
      </c>
      <c r="C765" s="27" t="n">
        <v>45860</v>
      </c>
      <c r="D765" t="n">
        <v>3498.81</v>
      </c>
      <c r="E765" t="inlineStr">
        <is>
          <t>CRÉDITO</t>
        </is>
      </c>
    </row>
    <row r="766">
      <c r="A766" t="n">
        <v>116</v>
      </c>
      <c r="B766" t="inlineStr">
        <is>
          <t>Bar Léo - Centro</t>
        </is>
      </c>
      <c r="C766" s="27" t="n">
        <v>45860</v>
      </c>
      <c r="D766" t="n">
        <v>0</v>
      </c>
      <c r="E766" t="inlineStr">
        <is>
          <t>MBWAY</t>
        </is>
      </c>
    </row>
    <row r="767">
      <c r="A767" t="n">
        <v>116</v>
      </c>
      <c r="B767" t="inlineStr">
        <is>
          <t>Bar Léo - Centro</t>
        </is>
      </c>
      <c r="C767" s="27" t="n">
        <v>45860</v>
      </c>
      <c r="D767" t="n">
        <v>0</v>
      </c>
      <c r="E767" t="inlineStr">
        <is>
          <t>DELIVERY ONLINE</t>
        </is>
      </c>
    </row>
    <row r="768">
      <c r="A768" t="n">
        <v>116</v>
      </c>
      <c r="B768" t="inlineStr">
        <is>
          <t>Bar Léo - Centro</t>
        </is>
      </c>
      <c r="C768" s="27" t="n">
        <v>45860</v>
      </c>
      <c r="D768" t="n">
        <v>0</v>
      </c>
      <c r="E768" t="inlineStr">
        <is>
          <t>IFOOD</t>
        </is>
      </c>
    </row>
    <row r="769">
      <c r="A769" t="n">
        <v>116</v>
      </c>
      <c r="B769" t="inlineStr">
        <is>
          <t>Bar Léo - Centro</t>
        </is>
      </c>
      <c r="C769" s="27" t="n">
        <v>45860</v>
      </c>
      <c r="D769" t="n">
        <v>50.45</v>
      </c>
      <c r="E769" t="inlineStr">
        <is>
          <t>PIX</t>
        </is>
      </c>
    </row>
    <row r="770">
      <c r="A770" t="n">
        <v>116</v>
      </c>
      <c r="B770" t="inlineStr">
        <is>
          <t>Bar Léo - Centro</t>
        </is>
      </c>
      <c r="C770" s="27" t="n">
        <v>45860</v>
      </c>
      <c r="D770" t="n">
        <v>0</v>
      </c>
      <c r="E770" t="inlineStr">
        <is>
          <t>RAPPI</t>
        </is>
      </c>
    </row>
    <row r="771">
      <c r="A771" t="n">
        <v>116</v>
      </c>
      <c r="B771" t="inlineStr">
        <is>
          <t>Bar Léo - Centro</t>
        </is>
      </c>
      <c r="C771" s="27" t="n">
        <v>45860</v>
      </c>
      <c r="D771" t="n">
        <v>0</v>
      </c>
      <c r="E771" t="inlineStr">
        <is>
          <t>UBER</t>
        </is>
      </c>
    </row>
    <row r="772">
      <c r="A772" t="n">
        <v>116</v>
      </c>
      <c r="B772" t="inlineStr">
        <is>
          <t>Bar Léo - Centro</t>
        </is>
      </c>
      <c r="C772" s="27" t="n">
        <v>45860</v>
      </c>
      <c r="D772" t="n">
        <v>0</v>
      </c>
      <c r="E772" t="inlineStr">
        <is>
          <t>ANTECIPADO</t>
        </is>
      </c>
    </row>
    <row r="773">
      <c r="A773" t="n">
        <v>116</v>
      </c>
      <c r="B773" t="inlineStr">
        <is>
          <t>Bar Léo - Centro</t>
        </is>
      </c>
      <c r="C773" s="27" t="n">
        <v>45860</v>
      </c>
      <c r="D773" t="n">
        <v>73.09</v>
      </c>
      <c r="E773" t="inlineStr">
        <is>
          <t>VOUCHER</t>
        </is>
      </c>
    </row>
    <row r="774">
      <c r="A774" t="n">
        <v>116</v>
      </c>
      <c r="B774" t="inlineStr">
        <is>
          <t>Bar Léo - Centro</t>
        </is>
      </c>
      <c r="C774" s="27" t="n">
        <v>45860</v>
      </c>
      <c r="D774" t="n">
        <v>2487.44</v>
      </c>
      <c r="E774" t="inlineStr">
        <is>
          <t>DÉBITO</t>
        </is>
      </c>
    </row>
    <row r="775">
      <c r="A775" t="n">
        <v>116</v>
      </c>
      <c r="B775" t="inlineStr">
        <is>
          <t>Bar Léo - Centro</t>
        </is>
      </c>
      <c r="C775" s="27" t="n">
        <v>45860</v>
      </c>
      <c r="D775" t="n">
        <v>0</v>
      </c>
      <c r="E775" t="inlineStr">
        <is>
          <t>RECARGAS DEVOLVIDAS</t>
        </is>
      </c>
    </row>
    <row r="776">
      <c r="A776" t="n">
        <v>116</v>
      </c>
      <c r="B776" t="inlineStr">
        <is>
          <t>Bar Léo - Centro</t>
        </is>
      </c>
      <c r="C776" s="27" t="n">
        <v>45860</v>
      </c>
      <c r="D776" t="n">
        <v>0</v>
      </c>
      <c r="E776" t="inlineStr">
        <is>
          <t>NOTAS MANUAIS + SERVIÇO</t>
        </is>
      </c>
    </row>
    <row r="777">
      <c r="A777" t="n">
        <v>116</v>
      </c>
      <c r="B777" t="inlineStr">
        <is>
          <t>Bar Léo - Centro</t>
        </is>
      </c>
      <c r="C777" s="27" t="n">
        <v>45860</v>
      </c>
      <c r="D777" t="n">
        <v>0</v>
      </c>
      <c r="E777" t="inlineStr">
        <is>
          <t>AME</t>
        </is>
      </c>
    </row>
    <row r="778">
      <c r="A778" t="n">
        <v>116</v>
      </c>
      <c r="B778" t="inlineStr">
        <is>
          <t>Bar Léo - Centro</t>
        </is>
      </c>
      <c r="C778" s="27" t="n">
        <v>45860</v>
      </c>
      <c r="D778" t="n">
        <v>0</v>
      </c>
      <c r="E778" t="inlineStr">
        <is>
          <t>OUTROS</t>
        </is>
      </c>
    </row>
    <row r="779">
      <c r="A779" t="n">
        <v>116</v>
      </c>
      <c r="B779" t="inlineStr">
        <is>
          <t>Bar Léo - Centro</t>
        </is>
      </c>
      <c r="C779" s="27" t="n">
        <v>45860</v>
      </c>
      <c r="D779" t="n">
        <v>0</v>
      </c>
      <c r="E779" t="inlineStr">
        <is>
          <t>ANTECIPADO</t>
        </is>
      </c>
    </row>
    <row r="780">
      <c r="A780" t="n">
        <v>116</v>
      </c>
      <c r="B780" t="inlineStr">
        <is>
          <t>Bar Léo - Centro</t>
        </is>
      </c>
      <c r="C780" s="27" t="n">
        <v>45860</v>
      </c>
      <c r="D780" t="n">
        <v>0</v>
      </c>
      <c r="E780" t="inlineStr">
        <is>
          <t>BÔNUS</t>
        </is>
      </c>
    </row>
    <row r="781">
      <c r="A781" t="n">
        <v>116</v>
      </c>
      <c r="B781" t="inlineStr">
        <is>
          <t>Bar Léo - Centro</t>
        </is>
      </c>
      <c r="C781" s="27" t="n">
        <v>45859</v>
      </c>
      <c r="D781" t="n">
        <v>0</v>
      </c>
      <c r="E781" t="inlineStr">
        <is>
          <t>VOUCHER INTEGRADO</t>
        </is>
      </c>
    </row>
    <row r="782">
      <c r="A782" t="n">
        <v>116</v>
      </c>
      <c r="B782" t="inlineStr">
        <is>
          <t>Bar Léo - Centro</t>
        </is>
      </c>
      <c r="C782" s="27" t="n">
        <v>45859</v>
      </c>
      <c r="D782" t="n">
        <v>0</v>
      </c>
      <c r="E782" t="inlineStr">
        <is>
          <t>MBWAY</t>
        </is>
      </c>
    </row>
    <row r="783">
      <c r="A783" t="n">
        <v>116</v>
      </c>
      <c r="B783" t="inlineStr">
        <is>
          <t>Bar Léo - Centro</t>
        </is>
      </c>
      <c r="C783" s="27" t="n">
        <v>45859</v>
      </c>
      <c r="D783" t="n">
        <v>0</v>
      </c>
      <c r="E783" t="inlineStr">
        <is>
          <t>RECARGAS DEVOLVIDAS</t>
        </is>
      </c>
    </row>
    <row r="784">
      <c r="A784" t="n">
        <v>116</v>
      </c>
      <c r="B784" t="inlineStr">
        <is>
          <t>Bar Léo - Centro</t>
        </is>
      </c>
      <c r="C784" s="27" t="n">
        <v>45859</v>
      </c>
      <c r="D784" t="n">
        <v>0</v>
      </c>
      <c r="E784" t="inlineStr">
        <is>
          <t>NOTAS MANUAIS + SERVIÇO</t>
        </is>
      </c>
    </row>
    <row r="785">
      <c r="A785" t="n">
        <v>116</v>
      </c>
      <c r="B785" t="inlineStr">
        <is>
          <t>Bar Léo - Centro</t>
        </is>
      </c>
      <c r="C785" s="27" t="n">
        <v>45859</v>
      </c>
      <c r="D785" t="n">
        <v>0</v>
      </c>
      <c r="E785" t="inlineStr">
        <is>
          <t>AME</t>
        </is>
      </c>
    </row>
    <row r="786">
      <c r="A786" t="n">
        <v>116</v>
      </c>
      <c r="B786" t="inlineStr">
        <is>
          <t>Bar Léo - Centro</t>
        </is>
      </c>
      <c r="C786" s="27" t="n">
        <v>45859</v>
      </c>
      <c r="D786" t="n">
        <v>0</v>
      </c>
      <c r="E786" t="inlineStr">
        <is>
          <t>OUTROS</t>
        </is>
      </c>
    </row>
    <row r="787">
      <c r="A787" t="n">
        <v>116</v>
      </c>
      <c r="B787" t="inlineStr">
        <is>
          <t>Bar Léo - Centro</t>
        </is>
      </c>
      <c r="C787" s="27" t="n">
        <v>45859</v>
      </c>
      <c r="D787" t="n">
        <v>0</v>
      </c>
      <c r="E787" t="inlineStr">
        <is>
          <t>ANTECIPADO</t>
        </is>
      </c>
    </row>
    <row r="788">
      <c r="A788" t="n">
        <v>116</v>
      </c>
      <c r="B788" t="inlineStr">
        <is>
          <t>Bar Léo - Centro</t>
        </is>
      </c>
      <c r="C788" s="27" t="n">
        <v>45859</v>
      </c>
      <c r="D788" t="n">
        <v>0</v>
      </c>
      <c r="E788" t="inlineStr">
        <is>
          <t>BÔNUS</t>
        </is>
      </c>
    </row>
    <row r="789">
      <c r="A789" t="n">
        <v>116</v>
      </c>
      <c r="B789" t="inlineStr">
        <is>
          <t>Bar Léo - Centro</t>
        </is>
      </c>
      <c r="C789" s="27" t="n">
        <v>45859</v>
      </c>
      <c r="D789" t="n">
        <v>2604.52</v>
      </c>
      <c r="E789" t="inlineStr">
        <is>
          <t>DÉBITO</t>
        </is>
      </c>
    </row>
    <row r="790">
      <c r="A790" t="n">
        <v>116</v>
      </c>
      <c r="B790" t="inlineStr">
        <is>
          <t>Bar Léo - Centro</t>
        </is>
      </c>
      <c r="C790" s="27" t="n">
        <v>45859</v>
      </c>
      <c r="D790" t="n">
        <v>162.61</v>
      </c>
      <c r="E790" t="inlineStr">
        <is>
          <t>VOUCHER</t>
        </is>
      </c>
    </row>
    <row r="791">
      <c r="A791" t="n">
        <v>116</v>
      </c>
      <c r="B791" t="inlineStr">
        <is>
          <t>Bar Léo - Centro</t>
        </is>
      </c>
      <c r="C791" s="27" t="n">
        <v>45859</v>
      </c>
      <c r="D791" t="n">
        <v>0</v>
      </c>
      <c r="E791" t="inlineStr">
        <is>
          <t>UBER</t>
        </is>
      </c>
    </row>
    <row r="792">
      <c r="A792" t="n">
        <v>116</v>
      </c>
      <c r="B792" t="inlineStr">
        <is>
          <t>Bar Léo - Centro</t>
        </is>
      </c>
      <c r="C792" s="27" t="n">
        <v>45859</v>
      </c>
      <c r="D792" t="n">
        <v>0</v>
      </c>
      <c r="E792" t="inlineStr">
        <is>
          <t>ANTECIPADO</t>
        </is>
      </c>
    </row>
    <row r="793">
      <c r="A793" t="n">
        <v>116</v>
      </c>
      <c r="B793" t="inlineStr">
        <is>
          <t>Bar Léo - Centro</t>
        </is>
      </c>
      <c r="C793" s="27" t="n">
        <v>45859</v>
      </c>
      <c r="D793" t="n">
        <v>3102.03</v>
      </c>
      <c r="E793" t="inlineStr">
        <is>
          <t>CRÉDITO</t>
        </is>
      </c>
    </row>
    <row r="794">
      <c r="A794" t="n">
        <v>116</v>
      </c>
      <c r="B794" t="inlineStr">
        <is>
          <t>Bar Léo - Centro</t>
        </is>
      </c>
      <c r="C794" s="27" t="n">
        <v>45859</v>
      </c>
      <c r="D794" t="n">
        <v>718.25</v>
      </c>
      <c r="E794" t="inlineStr">
        <is>
          <t>DINHEIRO</t>
        </is>
      </c>
    </row>
    <row r="795">
      <c r="A795" t="n">
        <v>116</v>
      </c>
      <c r="B795" t="inlineStr">
        <is>
          <t>Bar Léo - Centro</t>
        </is>
      </c>
      <c r="C795" s="27" t="n">
        <v>45859</v>
      </c>
      <c r="D795" t="n">
        <v>0</v>
      </c>
      <c r="E795" t="inlineStr">
        <is>
          <t>APP</t>
        </is>
      </c>
    </row>
    <row r="796">
      <c r="A796" t="n">
        <v>116</v>
      </c>
      <c r="B796" t="inlineStr">
        <is>
          <t>Bar Léo - Centro</t>
        </is>
      </c>
      <c r="C796" s="27" t="n">
        <v>45859</v>
      </c>
      <c r="D796" t="n">
        <v>0</v>
      </c>
      <c r="E796" t="inlineStr">
        <is>
          <t>DELIVERY ONLINE</t>
        </is>
      </c>
    </row>
    <row r="797">
      <c r="A797" t="n">
        <v>116</v>
      </c>
      <c r="B797" t="inlineStr">
        <is>
          <t>Bar Léo - Centro</t>
        </is>
      </c>
      <c r="C797" s="27" t="n">
        <v>45859</v>
      </c>
      <c r="D797" t="n">
        <v>0</v>
      </c>
      <c r="E797" t="inlineStr">
        <is>
          <t>IFOOD</t>
        </is>
      </c>
    </row>
    <row r="798">
      <c r="A798" t="n">
        <v>116</v>
      </c>
      <c r="B798" t="inlineStr">
        <is>
          <t>Bar Léo - Centro</t>
        </is>
      </c>
      <c r="C798" s="27" t="n">
        <v>45859</v>
      </c>
      <c r="D798" t="n">
        <v>1350.46</v>
      </c>
      <c r="E798" t="inlineStr">
        <is>
          <t>PIX</t>
        </is>
      </c>
    </row>
    <row r="799">
      <c r="A799" t="n">
        <v>116</v>
      </c>
      <c r="B799" t="inlineStr">
        <is>
          <t>Bar Léo - Centro</t>
        </is>
      </c>
      <c r="C799" s="27" t="n">
        <v>45859</v>
      </c>
      <c r="D799" t="n">
        <v>0</v>
      </c>
      <c r="E799" t="inlineStr">
        <is>
          <t>RAPPI</t>
        </is>
      </c>
    </row>
    <row r="800">
      <c r="A800" t="n">
        <v>116</v>
      </c>
      <c r="B800" t="inlineStr">
        <is>
          <t>Bar Léo - Centro</t>
        </is>
      </c>
      <c r="C800" s="27" t="n">
        <v>45857</v>
      </c>
      <c r="D800" t="n">
        <v>0</v>
      </c>
      <c r="E800" t="inlineStr">
        <is>
          <t>MBWAY</t>
        </is>
      </c>
    </row>
    <row r="801">
      <c r="A801" t="n">
        <v>116</v>
      </c>
      <c r="B801" t="inlineStr">
        <is>
          <t>Bar Léo - Centro</t>
        </is>
      </c>
      <c r="C801" s="27" t="n">
        <v>45857</v>
      </c>
      <c r="D801" t="n">
        <v>0</v>
      </c>
      <c r="E801" t="inlineStr">
        <is>
          <t>VOUCHER INTEGRADO</t>
        </is>
      </c>
    </row>
    <row r="802">
      <c r="A802" t="n">
        <v>116</v>
      </c>
      <c r="B802" t="inlineStr">
        <is>
          <t>Bar Léo - Centro</t>
        </is>
      </c>
      <c r="C802" s="27" t="n">
        <v>45857</v>
      </c>
      <c r="D802" t="n">
        <v>0</v>
      </c>
      <c r="E802" t="inlineStr">
        <is>
          <t>RECARGAS DEVOLVIDAS</t>
        </is>
      </c>
    </row>
    <row r="803">
      <c r="A803" t="n">
        <v>116</v>
      </c>
      <c r="B803" t="inlineStr">
        <is>
          <t>Bar Léo - Centro</t>
        </is>
      </c>
      <c r="C803" s="27" t="n">
        <v>45857</v>
      </c>
      <c r="D803" t="n">
        <v>0</v>
      </c>
      <c r="E803" t="inlineStr">
        <is>
          <t>NOTAS MANUAIS + SERVIÇO</t>
        </is>
      </c>
    </row>
    <row r="804">
      <c r="A804" t="n">
        <v>116</v>
      </c>
      <c r="B804" t="inlineStr">
        <is>
          <t>Bar Léo - Centro</t>
        </is>
      </c>
      <c r="C804" s="27" t="n">
        <v>45857</v>
      </c>
      <c r="D804" t="n">
        <v>0</v>
      </c>
      <c r="E804" t="inlineStr">
        <is>
          <t>AME</t>
        </is>
      </c>
    </row>
    <row r="805">
      <c r="A805" t="n">
        <v>116</v>
      </c>
      <c r="B805" t="inlineStr">
        <is>
          <t>Bar Léo - Centro</t>
        </is>
      </c>
      <c r="C805" s="27" t="n">
        <v>45857</v>
      </c>
      <c r="D805" t="n">
        <v>0</v>
      </c>
      <c r="E805" t="inlineStr">
        <is>
          <t>OUTROS</t>
        </is>
      </c>
    </row>
    <row r="806">
      <c r="A806" t="n">
        <v>116</v>
      </c>
      <c r="B806" t="inlineStr">
        <is>
          <t>Bar Léo - Centro</t>
        </is>
      </c>
      <c r="C806" s="27" t="n">
        <v>45857</v>
      </c>
      <c r="D806" t="n">
        <v>0</v>
      </c>
      <c r="E806" t="inlineStr">
        <is>
          <t>ANTECIPADO</t>
        </is>
      </c>
    </row>
    <row r="807">
      <c r="A807" t="n">
        <v>116</v>
      </c>
      <c r="B807" t="inlineStr">
        <is>
          <t>Bar Léo - Centro</t>
        </is>
      </c>
      <c r="C807" s="27" t="n">
        <v>45857</v>
      </c>
      <c r="D807" t="n">
        <v>0</v>
      </c>
      <c r="E807" t="inlineStr">
        <is>
          <t>BÔNUS</t>
        </is>
      </c>
    </row>
    <row r="808">
      <c r="A808" t="n">
        <v>116</v>
      </c>
      <c r="B808" t="inlineStr">
        <is>
          <t>Bar Léo - Centro</t>
        </is>
      </c>
      <c r="C808" s="27" t="n">
        <v>45857</v>
      </c>
      <c r="D808" t="n">
        <v>5081.19</v>
      </c>
      <c r="E808" t="inlineStr">
        <is>
          <t>DÉBITO</t>
        </is>
      </c>
    </row>
    <row r="809">
      <c r="A809" t="n">
        <v>116</v>
      </c>
      <c r="B809" t="inlineStr">
        <is>
          <t>Bar Léo - Centro</t>
        </is>
      </c>
      <c r="C809" s="27" t="n">
        <v>45857</v>
      </c>
      <c r="D809" t="n">
        <v>533.83</v>
      </c>
      <c r="E809" t="inlineStr">
        <is>
          <t>VOUCHER</t>
        </is>
      </c>
    </row>
    <row r="810">
      <c r="A810" t="n">
        <v>116</v>
      </c>
      <c r="B810" t="inlineStr">
        <is>
          <t>Bar Léo - Centro</t>
        </is>
      </c>
      <c r="C810" s="27" t="n">
        <v>45857</v>
      </c>
      <c r="D810" t="n">
        <v>0</v>
      </c>
      <c r="E810" t="inlineStr">
        <is>
          <t>ANTECIPADO</t>
        </is>
      </c>
    </row>
    <row r="811">
      <c r="A811" t="n">
        <v>116</v>
      </c>
      <c r="B811" t="inlineStr">
        <is>
          <t>Bar Léo - Centro</t>
        </is>
      </c>
      <c r="C811" s="27" t="n">
        <v>45857</v>
      </c>
      <c r="D811" t="n">
        <v>0</v>
      </c>
      <c r="E811" t="inlineStr">
        <is>
          <t>UBER</t>
        </is>
      </c>
    </row>
    <row r="812">
      <c r="A812" t="n">
        <v>116</v>
      </c>
      <c r="B812" t="inlineStr">
        <is>
          <t>Bar Léo - Centro</t>
        </is>
      </c>
      <c r="C812" s="27" t="n">
        <v>45857</v>
      </c>
      <c r="D812" t="n">
        <v>0</v>
      </c>
      <c r="E812" t="inlineStr">
        <is>
          <t>RAPPI</t>
        </is>
      </c>
    </row>
    <row r="813">
      <c r="A813" t="n">
        <v>116</v>
      </c>
      <c r="B813" t="inlineStr">
        <is>
          <t>Bar Léo - Centro</t>
        </is>
      </c>
      <c r="C813" s="27" t="n">
        <v>45857</v>
      </c>
      <c r="D813" t="n">
        <v>934.38</v>
      </c>
      <c r="E813" t="inlineStr">
        <is>
          <t>PIX</t>
        </is>
      </c>
    </row>
    <row r="814">
      <c r="A814" t="n">
        <v>116</v>
      </c>
      <c r="B814" t="inlineStr">
        <is>
          <t>Bar Léo - Centro</t>
        </is>
      </c>
      <c r="C814" s="27" t="n">
        <v>45857</v>
      </c>
      <c r="D814" t="n">
        <v>0</v>
      </c>
      <c r="E814" t="inlineStr">
        <is>
          <t>IFOOD</t>
        </is>
      </c>
    </row>
    <row r="815">
      <c r="A815" t="n">
        <v>116</v>
      </c>
      <c r="B815" t="inlineStr">
        <is>
          <t>Bar Léo - Centro</t>
        </is>
      </c>
      <c r="C815" s="27" t="n">
        <v>45857</v>
      </c>
      <c r="D815" t="n">
        <v>0</v>
      </c>
      <c r="E815" t="inlineStr">
        <is>
          <t>DELIVERY ONLINE</t>
        </is>
      </c>
    </row>
    <row r="816">
      <c r="A816" t="n">
        <v>116</v>
      </c>
      <c r="B816" t="inlineStr">
        <is>
          <t>Bar Léo - Centro</t>
        </is>
      </c>
      <c r="C816" s="27" t="n">
        <v>45857</v>
      </c>
      <c r="D816" t="n">
        <v>0</v>
      </c>
      <c r="E816" t="inlineStr">
        <is>
          <t>APP</t>
        </is>
      </c>
    </row>
    <row r="817">
      <c r="A817" t="n">
        <v>116</v>
      </c>
      <c r="B817" t="inlineStr">
        <is>
          <t>Bar Léo - Centro</t>
        </is>
      </c>
      <c r="C817" s="27" t="n">
        <v>45857</v>
      </c>
      <c r="D817" t="n">
        <v>120.67</v>
      </c>
      <c r="E817" t="inlineStr">
        <is>
          <t>DINHEIRO</t>
        </is>
      </c>
    </row>
    <row r="818">
      <c r="A818" t="n">
        <v>116</v>
      </c>
      <c r="B818" t="inlineStr">
        <is>
          <t>Bar Léo - Centro</t>
        </is>
      </c>
      <c r="C818" s="27" t="n">
        <v>45857</v>
      </c>
      <c r="D818" t="n">
        <v>15211.24</v>
      </c>
      <c r="E818" t="inlineStr">
        <is>
          <t>CRÉDITO</t>
        </is>
      </c>
    </row>
    <row r="819">
      <c r="A819" t="n">
        <v>116</v>
      </c>
      <c r="B819" t="inlineStr">
        <is>
          <t>Bar Léo - Centro</t>
        </is>
      </c>
      <c r="C819" s="27" t="n">
        <v>45856</v>
      </c>
      <c r="D819" t="n">
        <v>0</v>
      </c>
      <c r="E819" t="inlineStr">
        <is>
          <t>UBER</t>
        </is>
      </c>
    </row>
    <row r="820">
      <c r="A820" t="n">
        <v>116</v>
      </c>
      <c r="B820" t="inlineStr">
        <is>
          <t>Bar Léo - Centro</t>
        </is>
      </c>
      <c r="C820" s="27" t="n">
        <v>45856</v>
      </c>
      <c r="D820" t="n">
        <v>0</v>
      </c>
      <c r="E820" t="inlineStr">
        <is>
          <t>BÔNUS</t>
        </is>
      </c>
    </row>
    <row r="821">
      <c r="A821" t="n">
        <v>116</v>
      </c>
      <c r="B821" t="inlineStr">
        <is>
          <t>Bar Léo - Centro</t>
        </is>
      </c>
      <c r="C821" s="27" t="n">
        <v>45856</v>
      </c>
      <c r="D821" t="n">
        <v>0</v>
      </c>
      <c r="E821" t="inlineStr">
        <is>
          <t>RAPPI</t>
        </is>
      </c>
    </row>
    <row r="822">
      <c r="A822" t="n">
        <v>116</v>
      </c>
      <c r="B822" t="inlineStr">
        <is>
          <t>Bar Léo - Centro</t>
        </is>
      </c>
      <c r="C822" s="27" t="n">
        <v>45856</v>
      </c>
      <c r="D822" t="n">
        <v>1669.75</v>
      </c>
      <c r="E822" t="inlineStr">
        <is>
          <t>PIX</t>
        </is>
      </c>
    </row>
    <row r="823">
      <c r="A823" t="n">
        <v>116</v>
      </c>
      <c r="B823" t="inlineStr">
        <is>
          <t>Bar Léo - Centro</t>
        </is>
      </c>
      <c r="C823" s="27" t="n">
        <v>45856</v>
      </c>
      <c r="D823" t="n">
        <v>0</v>
      </c>
      <c r="E823" t="inlineStr">
        <is>
          <t>IFOOD</t>
        </is>
      </c>
    </row>
    <row r="824">
      <c r="A824" t="n">
        <v>116</v>
      </c>
      <c r="B824" t="inlineStr">
        <is>
          <t>Bar Léo - Centro</t>
        </is>
      </c>
      <c r="C824" s="27" t="n">
        <v>45856</v>
      </c>
      <c r="D824" t="n">
        <v>0</v>
      </c>
      <c r="E824" t="inlineStr">
        <is>
          <t>DELIVERY ONLINE</t>
        </is>
      </c>
    </row>
    <row r="825">
      <c r="A825" t="n">
        <v>116</v>
      </c>
      <c r="B825" t="inlineStr">
        <is>
          <t>Bar Léo - Centro</t>
        </is>
      </c>
      <c r="C825" s="27" t="n">
        <v>45856</v>
      </c>
      <c r="D825" t="n">
        <v>0</v>
      </c>
      <c r="E825" t="inlineStr">
        <is>
          <t>APP</t>
        </is>
      </c>
    </row>
    <row r="826">
      <c r="A826" t="n">
        <v>116</v>
      </c>
      <c r="B826" t="inlineStr">
        <is>
          <t>Bar Léo - Centro</t>
        </is>
      </c>
      <c r="C826" s="27" t="n">
        <v>45856</v>
      </c>
      <c r="D826" t="n">
        <v>2260.34</v>
      </c>
      <c r="E826" t="inlineStr">
        <is>
          <t>DINHEIRO</t>
        </is>
      </c>
    </row>
    <row r="827">
      <c r="A827" t="n">
        <v>116</v>
      </c>
      <c r="B827" t="inlineStr">
        <is>
          <t>Bar Léo - Centro</t>
        </is>
      </c>
      <c r="C827" s="27" t="n">
        <v>45856</v>
      </c>
      <c r="D827" t="n">
        <v>8544.68</v>
      </c>
      <c r="E827" t="inlineStr">
        <is>
          <t>CRÉDITO</t>
        </is>
      </c>
    </row>
    <row r="828">
      <c r="A828" t="n">
        <v>116</v>
      </c>
      <c r="B828" t="inlineStr">
        <is>
          <t>Bar Léo - Centro</t>
        </is>
      </c>
      <c r="C828" s="27" t="n">
        <v>45856</v>
      </c>
      <c r="D828" t="n">
        <v>0</v>
      </c>
      <c r="E828" t="inlineStr">
        <is>
          <t>VOUCHER INTEGRADO</t>
        </is>
      </c>
    </row>
    <row r="829">
      <c r="A829" t="n">
        <v>116</v>
      </c>
      <c r="B829" t="inlineStr">
        <is>
          <t>Bar Léo - Centro</t>
        </is>
      </c>
      <c r="C829" s="27" t="n">
        <v>45856</v>
      </c>
      <c r="D829" t="n">
        <v>0</v>
      </c>
      <c r="E829" t="inlineStr">
        <is>
          <t>ANTECIPADO</t>
        </is>
      </c>
    </row>
    <row r="830">
      <c r="A830" t="n">
        <v>116</v>
      </c>
      <c r="B830" t="inlineStr">
        <is>
          <t>Bar Léo - Centro</t>
        </is>
      </c>
      <c r="C830" s="27" t="n">
        <v>45856</v>
      </c>
      <c r="D830" t="n">
        <v>152.59</v>
      </c>
      <c r="E830" t="inlineStr">
        <is>
          <t>VOUCHER</t>
        </is>
      </c>
    </row>
    <row r="831">
      <c r="A831" t="n">
        <v>116</v>
      </c>
      <c r="B831" t="inlineStr">
        <is>
          <t>Bar Léo - Centro</t>
        </is>
      </c>
      <c r="C831" s="27" t="n">
        <v>45856</v>
      </c>
      <c r="D831" t="n">
        <v>5518.87</v>
      </c>
      <c r="E831" t="inlineStr">
        <is>
          <t>DÉBITO</t>
        </is>
      </c>
    </row>
    <row r="832">
      <c r="A832" t="n">
        <v>116</v>
      </c>
      <c r="B832" t="inlineStr">
        <is>
          <t>Bar Léo - Centro</t>
        </is>
      </c>
      <c r="C832" s="27" t="n">
        <v>45856</v>
      </c>
      <c r="D832" t="n">
        <v>0</v>
      </c>
      <c r="E832" t="inlineStr">
        <is>
          <t>MBWAY</t>
        </is>
      </c>
    </row>
    <row r="833">
      <c r="A833" t="n">
        <v>116</v>
      </c>
      <c r="B833" t="inlineStr">
        <is>
          <t>Bar Léo - Centro</t>
        </is>
      </c>
      <c r="C833" s="27" t="n">
        <v>45856</v>
      </c>
      <c r="D833" t="n">
        <v>0</v>
      </c>
      <c r="E833" t="inlineStr">
        <is>
          <t>ANTECIPADO</t>
        </is>
      </c>
    </row>
    <row r="834">
      <c r="A834" t="n">
        <v>116</v>
      </c>
      <c r="B834" t="inlineStr">
        <is>
          <t>Bar Léo - Centro</t>
        </is>
      </c>
      <c r="C834" s="27" t="n">
        <v>45856</v>
      </c>
      <c r="D834" t="n">
        <v>0</v>
      </c>
      <c r="E834" t="inlineStr">
        <is>
          <t>OUTROS</t>
        </is>
      </c>
    </row>
    <row r="835">
      <c r="A835" t="n">
        <v>116</v>
      </c>
      <c r="B835" t="inlineStr">
        <is>
          <t>Bar Léo - Centro</t>
        </is>
      </c>
      <c r="C835" s="27" t="n">
        <v>45856</v>
      </c>
      <c r="D835" t="n">
        <v>0</v>
      </c>
      <c r="E835" t="inlineStr">
        <is>
          <t>AME</t>
        </is>
      </c>
    </row>
    <row r="836">
      <c r="A836" t="n">
        <v>116</v>
      </c>
      <c r="B836" t="inlineStr">
        <is>
          <t>Bar Léo - Centro</t>
        </is>
      </c>
      <c r="C836" s="27" t="n">
        <v>45856</v>
      </c>
      <c r="D836" t="n">
        <v>0</v>
      </c>
      <c r="E836" t="inlineStr">
        <is>
          <t>NOTAS MANUAIS + SERVIÇO</t>
        </is>
      </c>
    </row>
    <row r="837">
      <c r="A837" t="n">
        <v>116</v>
      </c>
      <c r="B837" t="inlineStr">
        <is>
          <t>Bar Léo - Centro</t>
        </is>
      </c>
      <c r="C837" s="27" t="n">
        <v>45856</v>
      </c>
      <c r="D837" t="n">
        <v>0</v>
      </c>
      <c r="E837" t="inlineStr">
        <is>
          <t>RECARGAS DEVOLVIDAS</t>
        </is>
      </c>
    </row>
    <row r="838">
      <c r="A838" t="n">
        <v>116</v>
      </c>
      <c r="B838" t="inlineStr">
        <is>
          <t>Bar Léo - Centro</t>
        </is>
      </c>
      <c r="C838" s="27" t="n">
        <v>45855</v>
      </c>
      <c r="D838" t="n">
        <v>0</v>
      </c>
      <c r="E838" t="inlineStr">
        <is>
          <t>APP</t>
        </is>
      </c>
    </row>
    <row r="839">
      <c r="A839" t="n">
        <v>116</v>
      </c>
      <c r="B839" t="inlineStr">
        <is>
          <t>Bar Léo - Centro</t>
        </is>
      </c>
      <c r="C839" s="27" t="n">
        <v>45855</v>
      </c>
      <c r="D839" t="n">
        <v>62.81</v>
      </c>
      <c r="E839" t="inlineStr">
        <is>
          <t>VOUCHER</t>
        </is>
      </c>
    </row>
    <row r="840">
      <c r="A840" t="n">
        <v>116</v>
      </c>
      <c r="B840" t="inlineStr">
        <is>
          <t>Bar Léo - Centro</t>
        </is>
      </c>
      <c r="C840" s="27" t="n">
        <v>45855</v>
      </c>
      <c r="D840" t="n">
        <v>0</v>
      </c>
      <c r="E840" t="inlineStr">
        <is>
          <t>MBWAY</t>
        </is>
      </c>
    </row>
    <row r="841">
      <c r="A841" t="n">
        <v>116</v>
      </c>
      <c r="B841" t="inlineStr">
        <is>
          <t>Bar Léo - Centro</t>
        </is>
      </c>
      <c r="C841" s="27" t="n">
        <v>45855</v>
      </c>
      <c r="D841" t="n">
        <v>0</v>
      </c>
      <c r="E841" t="inlineStr">
        <is>
          <t>VOUCHER INTEGRADO</t>
        </is>
      </c>
    </row>
    <row r="842">
      <c r="A842" t="n">
        <v>116</v>
      </c>
      <c r="B842" t="inlineStr">
        <is>
          <t>Bar Léo - Centro</t>
        </is>
      </c>
      <c r="C842" s="27" t="n">
        <v>45855</v>
      </c>
      <c r="D842" t="n">
        <v>0</v>
      </c>
      <c r="E842" t="inlineStr">
        <is>
          <t>RECARGAS DEVOLVIDAS</t>
        </is>
      </c>
    </row>
    <row r="843">
      <c r="A843" t="n">
        <v>116</v>
      </c>
      <c r="B843" t="inlineStr">
        <is>
          <t>Bar Léo - Centro</t>
        </is>
      </c>
      <c r="C843" s="27" t="n">
        <v>45855</v>
      </c>
      <c r="D843" t="n">
        <v>0</v>
      </c>
      <c r="E843" t="inlineStr">
        <is>
          <t>NOTAS MANUAIS + SERVIÇO</t>
        </is>
      </c>
    </row>
    <row r="844">
      <c r="A844" t="n">
        <v>116</v>
      </c>
      <c r="B844" t="inlineStr">
        <is>
          <t>Bar Léo - Centro</t>
        </is>
      </c>
      <c r="C844" s="27" t="n">
        <v>45855</v>
      </c>
      <c r="D844" t="n">
        <v>0</v>
      </c>
      <c r="E844" t="inlineStr">
        <is>
          <t>AME</t>
        </is>
      </c>
    </row>
    <row r="845">
      <c r="A845" t="n">
        <v>116</v>
      </c>
      <c r="B845" t="inlineStr">
        <is>
          <t>Bar Léo - Centro</t>
        </is>
      </c>
      <c r="C845" s="27" t="n">
        <v>45855</v>
      </c>
      <c r="D845" t="n">
        <v>0</v>
      </c>
      <c r="E845" t="inlineStr">
        <is>
          <t>OUTROS</t>
        </is>
      </c>
    </row>
    <row r="846">
      <c r="A846" t="n">
        <v>116</v>
      </c>
      <c r="B846" t="inlineStr">
        <is>
          <t>Bar Léo - Centro</t>
        </is>
      </c>
      <c r="C846" s="27" t="n">
        <v>45855</v>
      </c>
      <c r="D846" t="n">
        <v>0</v>
      </c>
      <c r="E846" t="inlineStr">
        <is>
          <t>ANTECIPADO</t>
        </is>
      </c>
    </row>
    <row r="847">
      <c r="A847" t="n">
        <v>116</v>
      </c>
      <c r="B847" t="inlineStr">
        <is>
          <t>Bar Léo - Centro</t>
        </is>
      </c>
      <c r="C847" s="27" t="n">
        <v>45855</v>
      </c>
      <c r="D847" t="n">
        <v>0</v>
      </c>
      <c r="E847" t="inlineStr">
        <is>
          <t>BÔNUS</t>
        </is>
      </c>
    </row>
    <row r="848">
      <c r="A848" t="n">
        <v>116</v>
      </c>
      <c r="B848" t="inlineStr">
        <is>
          <t>Bar Léo - Centro</t>
        </is>
      </c>
      <c r="C848" s="27" t="n">
        <v>45855</v>
      </c>
      <c r="D848" t="n">
        <v>4134.14</v>
      </c>
      <c r="E848" t="inlineStr">
        <is>
          <t>DÉBITO</t>
        </is>
      </c>
    </row>
    <row r="849">
      <c r="A849" t="n">
        <v>116</v>
      </c>
      <c r="B849" t="inlineStr">
        <is>
          <t>Bar Léo - Centro</t>
        </is>
      </c>
      <c r="C849" s="27" t="n">
        <v>45855</v>
      </c>
      <c r="D849" t="n">
        <v>0</v>
      </c>
      <c r="E849" t="inlineStr">
        <is>
          <t>ANTECIPADO</t>
        </is>
      </c>
    </row>
    <row r="850">
      <c r="A850" t="n">
        <v>116</v>
      </c>
      <c r="B850" t="inlineStr">
        <is>
          <t>Bar Léo - Centro</t>
        </is>
      </c>
      <c r="C850" s="27" t="n">
        <v>45855</v>
      </c>
      <c r="D850" t="n">
        <v>0</v>
      </c>
      <c r="E850" t="inlineStr">
        <is>
          <t>UBER</t>
        </is>
      </c>
    </row>
    <row r="851">
      <c r="A851" t="n">
        <v>116</v>
      </c>
      <c r="B851" t="inlineStr">
        <is>
          <t>Bar Léo - Centro</t>
        </is>
      </c>
      <c r="C851" s="27" t="n">
        <v>45855</v>
      </c>
      <c r="D851" t="n">
        <v>0</v>
      </c>
      <c r="E851" t="inlineStr">
        <is>
          <t>RAPPI</t>
        </is>
      </c>
    </row>
    <row r="852">
      <c r="A852" t="n">
        <v>116</v>
      </c>
      <c r="B852" t="inlineStr">
        <is>
          <t>Bar Léo - Centro</t>
        </is>
      </c>
      <c r="C852" s="27" t="n">
        <v>45855</v>
      </c>
      <c r="D852" t="n">
        <v>1227.94</v>
      </c>
      <c r="E852" t="inlineStr">
        <is>
          <t>PIX</t>
        </is>
      </c>
    </row>
    <row r="853">
      <c r="A853" t="n">
        <v>116</v>
      </c>
      <c r="B853" t="inlineStr">
        <is>
          <t>Bar Léo - Centro</t>
        </is>
      </c>
      <c r="C853" s="27" t="n">
        <v>45855</v>
      </c>
      <c r="D853" t="n">
        <v>0</v>
      </c>
      <c r="E853" t="inlineStr">
        <is>
          <t>IFOOD</t>
        </is>
      </c>
    </row>
    <row r="854">
      <c r="A854" t="n">
        <v>116</v>
      </c>
      <c r="B854" t="inlineStr">
        <is>
          <t>Bar Léo - Centro</t>
        </is>
      </c>
      <c r="C854" s="27" t="n">
        <v>45855</v>
      </c>
      <c r="D854" t="n">
        <v>0</v>
      </c>
      <c r="E854" t="inlineStr">
        <is>
          <t>DELIVERY ONLINE</t>
        </is>
      </c>
    </row>
    <row r="855">
      <c r="A855" t="n">
        <v>116</v>
      </c>
      <c r="B855" t="inlineStr">
        <is>
          <t>Bar Léo - Centro</t>
        </is>
      </c>
      <c r="C855" s="27" t="n">
        <v>45855</v>
      </c>
      <c r="D855" t="n">
        <v>768.8</v>
      </c>
      <c r="E855" t="inlineStr">
        <is>
          <t>DINHEIRO</t>
        </is>
      </c>
    </row>
    <row r="856">
      <c r="A856" t="n">
        <v>116</v>
      </c>
      <c r="B856" t="inlineStr">
        <is>
          <t>Bar Léo - Centro</t>
        </is>
      </c>
      <c r="C856" s="27" t="n">
        <v>45855</v>
      </c>
      <c r="D856" t="n">
        <v>8501.25</v>
      </c>
      <c r="E856" t="inlineStr">
        <is>
          <t>CRÉDITO</t>
        </is>
      </c>
    </row>
    <row r="857">
      <c r="A857" t="n">
        <v>116</v>
      </c>
      <c r="B857" t="inlineStr">
        <is>
          <t>Bar Léo - Centro</t>
        </is>
      </c>
      <c r="C857" s="27" t="n">
        <v>45854</v>
      </c>
      <c r="D857" t="n">
        <v>0</v>
      </c>
      <c r="E857" t="inlineStr">
        <is>
          <t>VOUCHER INTEGRADO</t>
        </is>
      </c>
    </row>
    <row r="858">
      <c r="A858" t="n">
        <v>116</v>
      </c>
      <c r="B858" t="inlineStr">
        <is>
          <t>Bar Léo - Centro</t>
        </is>
      </c>
      <c r="C858" s="27" t="n">
        <v>45854</v>
      </c>
      <c r="D858" t="n">
        <v>0</v>
      </c>
      <c r="E858" t="inlineStr">
        <is>
          <t>ANTECIPADO</t>
        </is>
      </c>
    </row>
    <row r="859">
      <c r="A859" t="n">
        <v>116</v>
      </c>
      <c r="B859" t="inlineStr">
        <is>
          <t>Bar Léo - Centro</t>
        </is>
      </c>
      <c r="C859" s="27" t="n">
        <v>45854</v>
      </c>
      <c r="D859" t="n">
        <v>6381.65</v>
      </c>
      <c r="E859" t="inlineStr">
        <is>
          <t>CRÉDITO</t>
        </is>
      </c>
    </row>
    <row r="860">
      <c r="A860" t="n">
        <v>116</v>
      </c>
      <c r="B860" t="inlineStr">
        <is>
          <t>Bar Léo - Centro</t>
        </is>
      </c>
      <c r="C860" s="27" t="n">
        <v>45854</v>
      </c>
      <c r="D860" t="n">
        <v>0</v>
      </c>
      <c r="E860" t="inlineStr">
        <is>
          <t>MBWAY</t>
        </is>
      </c>
    </row>
    <row r="861">
      <c r="A861" t="n">
        <v>116</v>
      </c>
      <c r="B861" t="inlineStr">
        <is>
          <t>Bar Léo - Centro</t>
        </is>
      </c>
      <c r="C861" s="27" t="n">
        <v>45854</v>
      </c>
      <c r="D861" t="n">
        <v>474.88</v>
      </c>
      <c r="E861" t="inlineStr">
        <is>
          <t>DINHEIRO</t>
        </is>
      </c>
    </row>
    <row r="862">
      <c r="A862" t="n">
        <v>116</v>
      </c>
      <c r="B862" t="inlineStr">
        <is>
          <t>Bar Léo - Centro</t>
        </is>
      </c>
      <c r="C862" s="27" t="n">
        <v>45854</v>
      </c>
      <c r="D862" t="n">
        <v>0</v>
      </c>
      <c r="E862" t="inlineStr">
        <is>
          <t>APP</t>
        </is>
      </c>
    </row>
    <row r="863">
      <c r="A863" t="n">
        <v>116</v>
      </c>
      <c r="B863" t="inlineStr">
        <is>
          <t>Bar Léo - Centro</t>
        </is>
      </c>
      <c r="C863" s="27" t="n">
        <v>45854</v>
      </c>
      <c r="D863" t="n">
        <v>0</v>
      </c>
      <c r="E863" t="inlineStr">
        <is>
          <t>DELIVERY ONLINE</t>
        </is>
      </c>
    </row>
    <row r="864">
      <c r="A864" t="n">
        <v>116</v>
      </c>
      <c r="B864" t="inlineStr">
        <is>
          <t>Bar Léo - Centro</t>
        </is>
      </c>
      <c r="C864" s="27" t="n">
        <v>45854</v>
      </c>
      <c r="D864" t="n">
        <v>0</v>
      </c>
      <c r="E864" t="inlineStr">
        <is>
          <t>IFOOD</t>
        </is>
      </c>
    </row>
    <row r="865">
      <c r="A865" t="n">
        <v>116</v>
      </c>
      <c r="B865" t="inlineStr">
        <is>
          <t>Bar Léo - Centro</t>
        </is>
      </c>
      <c r="C865" s="27" t="n">
        <v>45854</v>
      </c>
      <c r="D865" t="n">
        <v>418.35</v>
      </c>
      <c r="E865" t="inlineStr">
        <is>
          <t>PIX</t>
        </is>
      </c>
    </row>
    <row r="866">
      <c r="A866" t="n">
        <v>116</v>
      </c>
      <c r="B866" t="inlineStr">
        <is>
          <t>Bar Léo - Centro</t>
        </is>
      </c>
      <c r="C866" s="27" t="n">
        <v>45854</v>
      </c>
      <c r="D866" t="n">
        <v>0</v>
      </c>
      <c r="E866" t="inlineStr">
        <is>
          <t>RAPPI</t>
        </is>
      </c>
    </row>
    <row r="867">
      <c r="A867" t="n">
        <v>116</v>
      </c>
      <c r="B867" t="inlineStr">
        <is>
          <t>Bar Léo - Centro</t>
        </is>
      </c>
      <c r="C867" s="27" t="n">
        <v>45854</v>
      </c>
      <c r="D867" t="n">
        <v>0</v>
      </c>
      <c r="E867" t="inlineStr">
        <is>
          <t>UBER</t>
        </is>
      </c>
    </row>
    <row r="868">
      <c r="A868" t="n">
        <v>116</v>
      </c>
      <c r="B868" t="inlineStr">
        <is>
          <t>Bar Léo - Centro</t>
        </is>
      </c>
      <c r="C868" s="27" t="n">
        <v>45854</v>
      </c>
      <c r="D868" t="n">
        <v>762.08</v>
      </c>
      <c r="E868" t="inlineStr">
        <is>
          <t>VOUCHER</t>
        </is>
      </c>
    </row>
    <row r="869">
      <c r="A869" t="n">
        <v>116</v>
      </c>
      <c r="B869" t="inlineStr">
        <is>
          <t>Bar Léo - Centro</t>
        </is>
      </c>
      <c r="C869" s="27" t="n">
        <v>45854</v>
      </c>
      <c r="D869" t="n">
        <v>5457.45</v>
      </c>
      <c r="E869" t="inlineStr">
        <is>
          <t>DÉBITO</t>
        </is>
      </c>
    </row>
    <row r="870">
      <c r="A870" t="n">
        <v>116</v>
      </c>
      <c r="B870" t="inlineStr">
        <is>
          <t>Bar Léo - Centro</t>
        </is>
      </c>
      <c r="C870" s="27" t="n">
        <v>45854</v>
      </c>
      <c r="D870" t="n">
        <v>0</v>
      </c>
      <c r="E870" t="inlineStr">
        <is>
          <t>BÔNUS</t>
        </is>
      </c>
    </row>
    <row r="871">
      <c r="A871" t="n">
        <v>116</v>
      </c>
      <c r="B871" t="inlineStr">
        <is>
          <t>Bar Léo - Centro</t>
        </is>
      </c>
      <c r="C871" s="27" t="n">
        <v>45854</v>
      </c>
      <c r="D871" t="n">
        <v>0</v>
      </c>
      <c r="E871" t="inlineStr">
        <is>
          <t>ANTECIPADO</t>
        </is>
      </c>
    </row>
    <row r="872">
      <c r="A872" t="n">
        <v>116</v>
      </c>
      <c r="B872" t="inlineStr">
        <is>
          <t>Bar Léo - Centro</t>
        </is>
      </c>
      <c r="C872" s="27" t="n">
        <v>45854</v>
      </c>
      <c r="D872" t="n">
        <v>0</v>
      </c>
      <c r="E872" t="inlineStr">
        <is>
          <t>OUTROS</t>
        </is>
      </c>
    </row>
    <row r="873">
      <c r="A873" t="n">
        <v>116</v>
      </c>
      <c r="B873" t="inlineStr">
        <is>
          <t>Bar Léo - Centro</t>
        </is>
      </c>
      <c r="C873" s="27" t="n">
        <v>45854</v>
      </c>
      <c r="D873" t="n">
        <v>0</v>
      </c>
      <c r="E873" t="inlineStr">
        <is>
          <t>AME</t>
        </is>
      </c>
    </row>
    <row r="874">
      <c r="A874" t="n">
        <v>116</v>
      </c>
      <c r="B874" t="inlineStr">
        <is>
          <t>Bar Léo - Centro</t>
        </is>
      </c>
      <c r="C874" s="27" t="n">
        <v>45854</v>
      </c>
      <c r="D874" t="n">
        <v>0</v>
      </c>
      <c r="E874" t="inlineStr">
        <is>
          <t>NOTAS MANUAIS + SERVIÇO</t>
        </is>
      </c>
    </row>
    <row r="875">
      <c r="A875" t="n">
        <v>116</v>
      </c>
      <c r="B875" t="inlineStr">
        <is>
          <t>Bar Léo - Centro</t>
        </is>
      </c>
      <c r="C875" s="27" t="n">
        <v>45854</v>
      </c>
      <c r="D875" t="n">
        <v>0</v>
      </c>
      <c r="E875" t="inlineStr">
        <is>
          <t>RECARGAS DEVOLVIDAS</t>
        </is>
      </c>
    </row>
    <row r="876">
      <c r="A876" t="n">
        <v>116</v>
      </c>
      <c r="B876" t="inlineStr">
        <is>
          <t>Bar Léo - Centro</t>
        </is>
      </c>
      <c r="C876" s="27" t="n">
        <v>45853</v>
      </c>
      <c r="D876" t="n">
        <v>0</v>
      </c>
      <c r="E876" t="inlineStr">
        <is>
          <t>APP</t>
        </is>
      </c>
    </row>
    <row r="877">
      <c r="A877" t="n">
        <v>116</v>
      </c>
      <c r="B877" t="inlineStr">
        <is>
          <t>Bar Léo - Centro</t>
        </is>
      </c>
      <c r="C877" s="27" t="n">
        <v>45853</v>
      </c>
      <c r="D877" t="n">
        <v>5589.82</v>
      </c>
      <c r="E877" t="inlineStr">
        <is>
          <t>CRÉDITO</t>
        </is>
      </c>
    </row>
    <row r="878">
      <c r="A878" t="n">
        <v>116</v>
      </c>
      <c r="B878" t="inlineStr">
        <is>
          <t>Bar Léo - Centro</t>
        </is>
      </c>
      <c r="C878" s="27" t="n">
        <v>45853</v>
      </c>
      <c r="D878" t="n">
        <v>0</v>
      </c>
      <c r="E878" t="inlineStr">
        <is>
          <t>MBWAY</t>
        </is>
      </c>
    </row>
    <row r="879">
      <c r="A879" t="n">
        <v>116</v>
      </c>
      <c r="B879" t="inlineStr">
        <is>
          <t>Bar Léo - Centro</t>
        </is>
      </c>
      <c r="C879" s="27" t="n">
        <v>45853</v>
      </c>
      <c r="D879" t="n">
        <v>0</v>
      </c>
      <c r="E879" t="inlineStr">
        <is>
          <t>VOUCHER INTEGRADO</t>
        </is>
      </c>
    </row>
    <row r="880">
      <c r="A880" t="n">
        <v>116</v>
      </c>
      <c r="B880" t="inlineStr">
        <is>
          <t>Bar Léo - Centro</t>
        </is>
      </c>
      <c r="C880" s="27" t="n">
        <v>45853</v>
      </c>
      <c r="D880" t="n">
        <v>0</v>
      </c>
      <c r="E880" t="inlineStr">
        <is>
          <t>RECARGAS DEVOLVIDAS</t>
        </is>
      </c>
    </row>
    <row r="881">
      <c r="A881" t="n">
        <v>116</v>
      </c>
      <c r="B881" t="inlineStr">
        <is>
          <t>Bar Léo - Centro</t>
        </is>
      </c>
      <c r="C881" s="27" t="n">
        <v>45853</v>
      </c>
      <c r="D881" t="n">
        <v>0</v>
      </c>
      <c r="E881" t="inlineStr">
        <is>
          <t>NOTAS MANUAIS + SERVIÇO</t>
        </is>
      </c>
    </row>
    <row r="882">
      <c r="A882" t="n">
        <v>116</v>
      </c>
      <c r="B882" t="inlineStr">
        <is>
          <t>Bar Léo - Centro</t>
        </is>
      </c>
      <c r="C882" s="27" t="n">
        <v>45853</v>
      </c>
      <c r="D882" t="n">
        <v>0</v>
      </c>
      <c r="E882" t="inlineStr">
        <is>
          <t>AME</t>
        </is>
      </c>
    </row>
    <row r="883">
      <c r="A883" t="n">
        <v>116</v>
      </c>
      <c r="B883" t="inlineStr">
        <is>
          <t>Bar Léo - Centro</t>
        </is>
      </c>
      <c r="C883" s="27" t="n">
        <v>45853</v>
      </c>
      <c r="D883" t="n">
        <v>0</v>
      </c>
      <c r="E883" t="inlineStr">
        <is>
          <t>OUTROS</t>
        </is>
      </c>
    </row>
    <row r="884">
      <c r="A884" t="n">
        <v>116</v>
      </c>
      <c r="B884" t="inlineStr">
        <is>
          <t>Bar Léo - Centro</t>
        </is>
      </c>
      <c r="C884" s="27" t="n">
        <v>45853</v>
      </c>
      <c r="D884" t="n">
        <v>0</v>
      </c>
      <c r="E884" t="inlineStr">
        <is>
          <t>ANTECIPADO</t>
        </is>
      </c>
    </row>
    <row r="885">
      <c r="A885" t="n">
        <v>116</v>
      </c>
      <c r="B885" t="inlineStr">
        <is>
          <t>Bar Léo - Centro</t>
        </is>
      </c>
      <c r="C885" s="27" t="n">
        <v>45853</v>
      </c>
      <c r="D885" t="n">
        <v>0</v>
      </c>
      <c r="E885" t="inlineStr">
        <is>
          <t>BÔNUS</t>
        </is>
      </c>
    </row>
    <row r="886">
      <c r="A886" t="n">
        <v>116</v>
      </c>
      <c r="B886" t="inlineStr">
        <is>
          <t>Bar Léo - Centro</t>
        </is>
      </c>
      <c r="C886" s="27" t="n">
        <v>45853</v>
      </c>
      <c r="D886" t="n">
        <v>3350.67</v>
      </c>
      <c r="E886" t="inlineStr">
        <is>
          <t>DÉBITO</t>
        </is>
      </c>
    </row>
    <row r="887">
      <c r="A887" t="n">
        <v>116</v>
      </c>
      <c r="B887" t="inlineStr">
        <is>
          <t>Bar Léo - Centro</t>
        </is>
      </c>
      <c r="C887" s="27" t="n">
        <v>45853</v>
      </c>
      <c r="D887" t="n">
        <v>608.79</v>
      </c>
      <c r="E887" t="inlineStr">
        <is>
          <t>VOUCHER</t>
        </is>
      </c>
    </row>
    <row r="888">
      <c r="A888" t="n">
        <v>116</v>
      </c>
      <c r="B888" t="inlineStr">
        <is>
          <t>Bar Léo - Centro</t>
        </is>
      </c>
      <c r="C888" s="27" t="n">
        <v>45853</v>
      </c>
      <c r="D888" t="n">
        <v>0</v>
      </c>
      <c r="E888" t="inlineStr">
        <is>
          <t>ANTECIPADO</t>
        </is>
      </c>
    </row>
    <row r="889">
      <c r="A889" t="n">
        <v>116</v>
      </c>
      <c r="B889" t="inlineStr">
        <is>
          <t>Bar Léo - Centro</t>
        </is>
      </c>
      <c r="C889" s="27" t="n">
        <v>45853</v>
      </c>
      <c r="D889" t="n">
        <v>0</v>
      </c>
      <c r="E889" t="inlineStr">
        <is>
          <t>UBER</t>
        </is>
      </c>
    </row>
    <row r="890">
      <c r="A890" t="n">
        <v>116</v>
      </c>
      <c r="B890" t="inlineStr">
        <is>
          <t>Bar Léo - Centro</t>
        </is>
      </c>
      <c r="C890" s="27" t="n">
        <v>45853</v>
      </c>
      <c r="D890" t="n">
        <v>0</v>
      </c>
      <c r="E890" t="inlineStr">
        <is>
          <t>RAPPI</t>
        </is>
      </c>
    </row>
    <row r="891">
      <c r="A891" t="n">
        <v>116</v>
      </c>
      <c r="B891" t="inlineStr">
        <is>
          <t>Bar Léo - Centro</t>
        </is>
      </c>
      <c r="C891" s="27" t="n">
        <v>45853</v>
      </c>
      <c r="D891" t="n">
        <v>425.73</v>
      </c>
      <c r="E891" t="inlineStr">
        <is>
          <t>PIX</t>
        </is>
      </c>
    </row>
    <row r="892">
      <c r="A892" t="n">
        <v>116</v>
      </c>
      <c r="B892" t="inlineStr">
        <is>
          <t>Bar Léo - Centro</t>
        </is>
      </c>
      <c r="C892" s="27" t="n">
        <v>45853</v>
      </c>
      <c r="D892" t="n">
        <v>0</v>
      </c>
      <c r="E892" t="inlineStr">
        <is>
          <t>IFOOD</t>
        </is>
      </c>
    </row>
    <row r="893">
      <c r="A893" t="n">
        <v>116</v>
      </c>
      <c r="B893" t="inlineStr">
        <is>
          <t>Bar Léo - Centro</t>
        </is>
      </c>
      <c r="C893" s="27" t="n">
        <v>45853</v>
      </c>
      <c r="D893" t="n">
        <v>0</v>
      </c>
      <c r="E893" t="inlineStr">
        <is>
          <t>DELIVERY ONLINE</t>
        </is>
      </c>
    </row>
    <row r="894">
      <c r="A894" t="n">
        <v>116</v>
      </c>
      <c r="B894" t="inlineStr">
        <is>
          <t>Bar Léo - Centro</t>
        </is>
      </c>
      <c r="C894" s="27" t="n">
        <v>45853</v>
      </c>
      <c r="D894" t="n">
        <v>854.3</v>
      </c>
      <c r="E894" t="inlineStr">
        <is>
          <t>DINHEIRO</t>
        </is>
      </c>
    </row>
    <row r="895">
      <c r="A895" t="n">
        <v>116</v>
      </c>
      <c r="B895" t="inlineStr">
        <is>
          <t>Bar Léo - Centro</t>
        </is>
      </c>
      <c r="C895" s="27" t="n">
        <v>45852</v>
      </c>
      <c r="D895" t="n">
        <v>0</v>
      </c>
      <c r="E895" t="inlineStr">
        <is>
          <t>ANTECIPADO</t>
        </is>
      </c>
    </row>
    <row r="896">
      <c r="A896" t="n">
        <v>116</v>
      </c>
      <c r="B896" t="inlineStr">
        <is>
          <t>Bar Léo - Centro</t>
        </is>
      </c>
      <c r="C896" s="27" t="n">
        <v>45852</v>
      </c>
      <c r="D896" t="n">
        <v>0</v>
      </c>
      <c r="E896" t="inlineStr">
        <is>
          <t>UBER</t>
        </is>
      </c>
    </row>
    <row r="897">
      <c r="A897" t="n">
        <v>116</v>
      </c>
      <c r="B897" t="inlineStr">
        <is>
          <t>Bar Léo - Centro</t>
        </is>
      </c>
      <c r="C897" s="27" t="n">
        <v>45852</v>
      </c>
      <c r="D897" t="n">
        <v>315.49</v>
      </c>
      <c r="E897" t="inlineStr">
        <is>
          <t>PIX</t>
        </is>
      </c>
    </row>
    <row r="898">
      <c r="A898" t="n">
        <v>116</v>
      </c>
      <c r="B898" t="inlineStr">
        <is>
          <t>Bar Léo - Centro</t>
        </is>
      </c>
      <c r="C898" s="27" t="n">
        <v>45852</v>
      </c>
      <c r="D898" t="n">
        <v>0</v>
      </c>
      <c r="E898" t="inlineStr">
        <is>
          <t>IFOOD</t>
        </is>
      </c>
    </row>
    <row r="899">
      <c r="A899" t="n">
        <v>116</v>
      </c>
      <c r="B899" t="inlineStr">
        <is>
          <t>Bar Léo - Centro</t>
        </is>
      </c>
      <c r="C899" s="27" t="n">
        <v>45852</v>
      </c>
      <c r="D899" t="n">
        <v>0</v>
      </c>
      <c r="E899" t="inlineStr">
        <is>
          <t>DELIVERY ONLINE</t>
        </is>
      </c>
    </row>
    <row r="900">
      <c r="A900" t="n">
        <v>116</v>
      </c>
      <c r="B900" t="inlineStr">
        <is>
          <t>Bar Léo - Centro</t>
        </is>
      </c>
      <c r="C900" s="27" t="n">
        <v>45852</v>
      </c>
      <c r="D900" t="n">
        <v>0</v>
      </c>
      <c r="E900" t="inlineStr">
        <is>
          <t>APP</t>
        </is>
      </c>
    </row>
    <row r="901">
      <c r="A901" t="n">
        <v>116</v>
      </c>
      <c r="B901" t="inlineStr">
        <is>
          <t>Bar Léo - Centro</t>
        </is>
      </c>
      <c r="C901" s="27" t="n">
        <v>45852</v>
      </c>
      <c r="D901" t="n">
        <v>610.3</v>
      </c>
      <c r="E901" t="inlineStr">
        <is>
          <t>DINHEIRO</t>
        </is>
      </c>
    </row>
    <row r="902">
      <c r="A902" t="n">
        <v>116</v>
      </c>
      <c r="B902" t="inlineStr">
        <is>
          <t>Bar Léo - Centro</t>
        </is>
      </c>
      <c r="C902" s="27" t="n">
        <v>45852</v>
      </c>
      <c r="D902" t="n">
        <v>0</v>
      </c>
      <c r="E902" t="inlineStr">
        <is>
          <t>RAPPI</t>
        </is>
      </c>
    </row>
    <row r="903">
      <c r="A903" t="n">
        <v>116</v>
      </c>
      <c r="B903" t="inlineStr">
        <is>
          <t>Bar Léo - Centro</t>
        </is>
      </c>
      <c r="C903" s="27" t="n">
        <v>45852</v>
      </c>
      <c r="D903" t="n">
        <v>2833.79</v>
      </c>
      <c r="E903" t="inlineStr">
        <is>
          <t>CRÉDITO</t>
        </is>
      </c>
    </row>
    <row r="904">
      <c r="A904" t="n">
        <v>116</v>
      </c>
      <c r="B904" t="inlineStr">
        <is>
          <t>Bar Léo - Centro</t>
        </is>
      </c>
      <c r="C904" s="27" t="n">
        <v>45852</v>
      </c>
      <c r="D904" t="n">
        <v>2551.27</v>
      </c>
      <c r="E904" t="inlineStr">
        <is>
          <t>DÉBITO</t>
        </is>
      </c>
    </row>
    <row r="905">
      <c r="A905" t="n">
        <v>116</v>
      </c>
      <c r="B905" t="inlineStr">
        <is>
          <t>Bar Léo - Centro</t>
        </is>
      </c>
      <c r="C905" s="27" t="n">
        <v>45852</v>
      </c>
      <c r="D905" t="n">
        <v>539.37</v>
      </c>
      <c r="E905" t="inlineStr">
        <is>
          <t>VOUCHER</t>
        </is>
      </c>
    </row>
    <row r="906">
      <c r="A906" t="n">
        <v>116</v>
      </c>
      <c r="B906" t="inlineStr">
        <is>
          <t>Bar Léo - Centro</t>
        </is>
      </c>
      <c r="C906" s="27" t="n">
        <v>45852</v>
      </c>
      <c r="D906" t="n">
        <v>0</v>
      </c>
      <c r="E906" t="inlineStr">
        <is>
          <t>VOUCHER INTEGRADO</t>
        </is>
      </c>
    </row>
    <row r="907">
      <c r="A907" t="n">
        <v>116</v>
      </c>
      <c r="B907" t="inlineStr">
        <is>
          <t>Bar Léo - Centro</t>
        </is>
      </c>
      <c r="C907" s="27" t="n">
        <v>45852</v>
      </c>
      <c r="D907" t="n">
        <v>0</v>
      </c>
      <c r="E907" t="inlineStr">
        <is>
          <t>RECARGAS DEVOLVIDAS</t>
        </is>
      </c>
    </row>
    <row r="908">
      <c r="A908" t="n">
        <v>116</v>
      </c>
      <c r="B908" t="inlineStr">
        <is>
          <t>Bar Léo - Centro</t>
        </is>
      </c>
      <c r="C908" s="27" t="n">
        <v>45852</v>
      </c>
      <c r="D908" t="n">
        <v>0</v>
      </c>
      <c r="E908" t="inlineStr">
        <is>
          <t>NOTAS MANUAIS + SERVIÇO</t>
        </is>
      </c>
    </row>
    <row r="909">
      <c r="A909" t="n">
        <v>116</v>
      </c>
      <c r="B909" t="inlineStr">
        <is>
          <t>Bar Léo - Centro</t>
        </is>
      </c>
      <c r="C909" s="27" t="n">
        <v>45852</v>
      </c>
      <c r="D909" t="n">
        <v>0</v>
      </c>
      <c r="E909" t="inlineStr">
        <is>
          <t>AME</t>
        </is>
      </c>
    </row>
    <row r="910">
      <c r="A910" t="n">
        <v>116</v>
      </c>
      <c r="B910" t="inlineStr">
        <is>
          <t>Bar Léo - Centro</t>
        </is>
      </c>
      <c r="C910" s="27" t="n">
        <v>45852</v>
      </c>
      <c r="D910" t="n">
        <v>0</v>
      </c>
      <c r="E910" t="inlineStr">
        <is>
          <t>OUTROS</t>
        </is>
      </c>
    </row>
    <row r="911">
      <c r="A911" t="n">
        <v>116</v>
      </c>
      <c r="B911" t="inlineStr">
        <is>
          <t>Bar Léo - Centro</t>
        </is>
      </c>
      <c r="C911" s="27" t="n">
        <v>45852</v>
      </c>
      <c r="D911" t="n">
        <v>0</v>
      </c>
      <c r="E911" t="inlineStr">
        <is>
          <t>ANTECIPADO</t>
        </is>
      </c>
    </row>
    <row r="912">
      <c r="A912" t="n">
        <v>116</v>
      </c>
      <c r="B912" t="inlineStr">
        <is>
          <t>Bar Léo - Centro</t>
        </is>
      </c>
      <c r="C912" s="27" t="n">
        <v>45852</v>
      </c>
      <c r="D912" t="n">
        <v>0</v>
      </c>
      <c r="E912" t="inlineStr">
        <is>
          <t>BÔNUS</t>
        </is>
      </c>
    </row>
    <row r="913">
      <c r="A913" t="n">
        <v>116</v>
      </c>
      <c r="B913" t="inlineStr">
        <is>
          <t>Bar Léo - Centro</t>
        </is>
      </c>
      <c r="C913" s="27" t="n">
        <v>45852</v>
      </c>
      <c r="D913" t="n">
        <v>0</v>
      </c>
      <c r="E913" t="inlineStr">
        <is>
          <t>MBWAY</t>
        </is>
      </c>
    </row>
    <row r="914">
      <c r="A914" t="n">
        <v>116</v>
      </c>
      <c r="B914" t="inlineStr">
        <is>
          <t>Bar Léo - Centro</t>
        </is>
      </c>
      <c r="C914" s="27" t="n">
        <v>45850</v>
      </c>
      <c r="D914" t="n">
        <v>400.88</v>
      </c>
      <c r="E914" t="inlineStr">
        <is>
          <t>DINHEIRO</t>
        </is>
      </c>
    </row>
    <row r="915">
      <c r="A915" t="n">
        <v>116</v>
      </c>
      <c r="B915" t="inlineStr">
        <is>
          <t>Bar Léo - Centro</t>
        </is>
      </c>
      <c r="C915" s="27" t="n">
        <v>45850</v>
      </c>
      <c r="D915" t="n">
        <v>0</v>
      </c>
      <c r="E915" t="inlineStr">
        <is>
          <t>APP</t>
        </is>
      </c>
    </row>
    <row r="916">
      <c r="A916" t="n">
        <v>116</v>
      </c>
      <c r="B916" t="inlineStr">
        <is>
          <t>Bar Léo - Centro</t>
        </is>
      </c>
      <c r="C916" s="27" t="n">
        <v>45850</v>
      </c>
      <c r="D916" t="n">
        <v>9257.389999999999</v>
      </c>
      <c r="E916" t="inlineStr">
        <is>
          <t>CRÉDITO</t>
        </is>
      </c>
    </row>
    <row r="917">
      <c r="A917" t="n">
        <v>116</v>
      </c>
      <c r="B917" t="inlineStr">
        <is>
          <t>Bar Léo - Centro</t>
        </is>
      </c>
      <c r="C917" s="27" t="n">
        <v>45850</v>
      </c>
      <c r="D917" t="n">
        <v>0</v>
      </c>
      <c r="E917" t="inlineStr">
        <is>
          <t>DELIVERY ONLINE</t>
        </is>
      </c>
    </row>
    <row r="918">
      <c r="A918" t="n">
        <v>116</v>
      </c>
      <c r="B918" t="inlineStr">
        <is>
          <t>Bar Léo - Centro</t>
        </is>
      </c>
      <c r="C918" s="27" t="n">
        <v>45850</v>
      </c>
      <c r="D918" t="n">
        <v>0</v>
      </c>
      <c r="E918" t="inlineStr">
        <is>
          <t>IFOOD</t>
        </is>
      </c>
    </row>
    <row r="919">
      <c r="A919" t="n">
        <v>116</v>
      </c>
      <c r="B919" t="inlineStr">
        <is>
          <t>Bar Léo - Centro</t>
        </is>
      </c>
      <c r="C919" s="27" t="n">
        <v>45850</v>
      </c>
      <c r="D919" t="n">
        <v>2143.45</v>
      </c>
      <c r="E919" t="inlineStr">
        <is>
          <t>PIX</t>
        </is>
      </c>
    </row>
    <row r="920">
      <c r="A920" t="n">
        <v>116</v>
      </c>
      <c r="B920" t="inlineStr">
        <is>
          <t>Bar Léo - Centro</t>
        </is>
      </c>
      <c r="C920" s="27" t="n">
        <v>45850</v>
      </c>
      <c r="D920" t="n">
        <v>0</v>
      </c>
      <c r="E920" t="inlineStr">
        <is>
          <t>RAPPI</t>
        </is>
      </c>
    </row>
    <row r="921">
      <c r="A921" t="n">
        <v>116</v>
      </c>
      <c r="B921" t="inlineStr">
        <is>
          <t>Bar Léo - Centro</t>
        </is>
      </c>
      <c r="C921" s="27" t="n">
        <v>45850</v>
      </c>
      <c r="D921" t="n">
        <v>0</v>
      </c>
      <c r="E921" t="inlineStr">
        <is>
          <t>UBER</t>
        </is>
      </c>
    </row>
    <row r="922">
      <c r="A922" t="n">
        <v>116</v>
      </c>
      <c r="B922" t="inlineStr">
        <is>
          <t>Bar Léo - Centro</t>
        </is>
      </c>
      <c r="C922" s="27" t="n">
        <v>45850</v>
      </c>
      <c r="D922" t="n">
        <v>0</v>
      </c>
      <c r="E922" t="inlineStr">
        <is>
          <t>ANTECIPADO</t>
        </is>
      </c>
    </row>
    <row r="923">
      <c r="A923" t="n">
        <v>116</v>
      </c>
      <c r="B923" t="inlineStr">
        <is>
          <t>Bar Léo - Centro</t>
        </is>
      </c>
      <c r="C923" s="27" t="n">
        <v>45850</v>
      </c>
      <c r="D923" t="n">
        <v>316.85</v>
      </c>
      <c r="E923" t="inlineStr">
        <is>
          <t>VOUCHER</t>
        </is>
      </c>
    </row>
    <row r="924">
      <c r="A924" t="n">
        <v>116</v>
      </c>
      <c r="B924" t="inlineStr">
        <is>
          <t>Bar Léo - Centro</t>
        </is>
      </c>
      <c r="C924" s="27" t="n">
        <v>45850</v>
      </c>
      <c r="D924" t="n">
        <v>6075.08</v>
      </c>
      <c r="E924" t="inlineStr">
        <is>
          <t>DÉBITO</t>
        </is>
      </c>
    </row>
    <row r="925">
      <c r="A925" t="n">
        <v>116</v>
      </c>
      <c r="B925" t="inlineStr">
        <is>
          <t>Bar Léo - Centro</t>
        </is>
      </c>
      <c r="C925" s="27" t="n">
        <v>45850</v>
      </c>
      <c r="D925" t="n">
        <v>0</v>
      </c>
      <c r="E925" t="inlineStr">
        <is>
          <t>BÔNUS</t>
        </is>
      </c>
    </row>
    <row r="926">
      <c r="A926" t="n">
        <v>116</v>
      </c>
      <c r="B926" t="inlineStr">
        <is>
          <t>Bar Léo - Centro</t>
        </is>
      </c>
      <c r="C926" s="27" t="n">
        <v>45850</v>
      </c>
      <c r="D926" t="n">
        <v>0</v>
      </c>
      <c r="E926" t="inlineStr">
        <is>
          <t>ANTECIPADO</t>
        </is>
      </c>
    </row>
    <row r="927">
      <c r="A927" t="n">
        <v>116</v>
      </c>
      <c r="B927" t="inlineStr">
        <is>
          <t>Bar Léo - Centro</t>
        </is>
      </c>
      <c r="C927" s="27" t="n">
        <v>45850</v>
      </c>
      <c r="D927" t="n">
        <v>0</v>
      </c>
      <c r="E927" t="inlineStr">
        <is>
          <t>OUTROS</t>
        </is>
      </c>
    </row>
    <row r="928">
      <c r="A928" t="n">
        <v>116</v>
      </c>
      <c r="B928" t="inlineStr">
        <is>
          <t>Bar Léo - Centro</t>
        </is>
      </c>
      <c r="C928" s="27" t="n">
        <v>45850</v>
      </c>
      <c r="D928" t="n">
        <v>0</v>
      </c>
      <c r="E928" t="inlineStr">
        <is>
          <t>AME</t>
        </is>
      </c>
    </row>
    <row r="929">
      <c r="A929" t="n">
        <v>116</v>
      </c>
      <c r="B929" t="inlineStr">
        <is>
          <t>Bar Léo - Centro</t>
        </is>
      </c>
      <c r="C929" s="27" t="n">
        <v>45850</v>
      </c>
      <c r="D929" t="n">
        <v>0</v>
      </c>
      <c r="E929" t="inlineStr">
        <is>
          <t>NOTAS MANUAIS + SERVIÇO</t>
        </is>
      </c>
    </row>
    <row r="930">
      <c r="A930" t="n">
        <v>116</v>
      </c>
      <c r="B930" t="inlineStr">
        <is>
          <t>Bar Léo - Centro</t>
        </is>
      </c>
      <c r="C930" s="27" t="n">
        <v>45850</v>
      </c>
      <c r="D930" t="n">
        <v>0</v>
      </c>
      <c r="E930" t="inlineStr">
        <is>
          <t>RECARGAS DEVOLVIDAS</t>
        </is>
      </c>
    </row>
    <row r="931">
      <c r="A931" t="n">
        <v>116</v>
      </c>
      <c r="B931" t="inlineStr">
        <is>
          <t>Bar Léo - Centro</t>
        </is>
      </c>
      <c r="C931" s="27" t="n">
        <v>45850</v>
      </c>
      <c r="D931" t="n">
        <v>0</v>
      </c>
      <c r="E931" t="inlineStr">
        <is>
          <t>VOUCHER INTEGRADO</t>
        </is>
      </c>
    </row>
    <row r="932">
      <c r="A932" t="n">
        <v>116</v>
      </c>
      <c r="B932" t="inlineStr">
        <is>
          <t>Bar Léo - Centro</t>
        </is>
      </c>
      <c r="C932" s="27" t="n">
        <v>45850</v>
      </c>
      <c r="D932" t="n">
        <v>0</v>
      </c>
      <c r="E932" t="inlineStr">
        <is>
          <t>MBWAY</t>
        </is>
      </c>
    </row>
    <row r="933">
      <c r="A933" t="n">
        <v>116</v>
      </c>
      <c r="B933" t="inlineStr">
        <is>
          <t>Bar Léo - Centro</t>
        </is>
      </c>
      <c r="C933" s="27" t="n">
        <v>45849</v>
      </c>
      <c r="D933" t="n">
        <v>5028.23</v>
      </c>
      <c r="E933" t="inlineStr">
        <is>
          <t>DÉBITO</t>
        </is>
      </c>
    </row>
    <row r="934">
      <c r="A934" t="n">
        <v>116</v>
      </c>
      <c r="B934" t="inlineStr">
        <is>
          <t>Bar Léo - Centro</t>
        </is>
      </c>
      <c r="C934" s="27" t="n">
        <v>45849</v>
      </c>
      <c r="D934" t="n">
        <v>0</v>
      </c>
      <c r="E934" t="inlineStr">
        <is>
          <t>MBWAY</t>
        </is>
      </c>
    </row>
    <row r="935">
      <c r="A935" t="n">
        <v>116</v>
      </c>
      <c r="B935" t="inlineStr">
        <is>
          <t>Bar Léo - Centro</t>
        </is>
      </c>
      <c r="C935" s="27" t="n">
        <v>45849</v>
      </c>
      <c r="D935" t="n">
        <v>0</v>
      </c>
      <c r="E935" t="inlineStr">
        <is>
          <t>VOUCHER INTEGRADO</t>
        </is>
      </c>
    </row>
    <row r="936">
      <c r="A936" t="n">
        <v>116</v>
      </c>
      <c r="B936" t="inlineStr">
        <is>
          <t>Bar Léo - Centro</t>
        </is>
      </c>
      <c r="C936" s="27" t="n">
        <v>45849</v>
      </c>
      <c r="D936" t="n">
        <v>0</v>
      </c>
      <c r="E936" t="inlineStr">
        <is>
          <t>RECARGAS DEVOLVIDAS</t>
        </is>
      </c>
    </row>
    <row r="937">
      <c r="A937" t="n">
        <v>116</v>
      </c>
      <c r="B937" t="inlineStr">
        <is>
          <t>Bar Léo - Centro</t>
        </is>
      </c>
      <c r="C937" s="27" t="n">
        <v>45849</v>
      </c>
      <c r="D937" t="n">
        <v>0</v>
      </c>
      <c r="E937" t="inlineStr">
        <is>
          <t>NOTAS MANUAIS + SERVIÇO</t>
        </is>
      </c>
    </row>
    <row r="938">
      <c r="A938" t="n">
        <v>116</v>
      </c>
      <c r="B938" t="inlineStr">
        <is>
          <t>Bar Léo - Centro</t>
        </is>
      </c>
      <c r="C938" s="27" t="n">
        <v>45849</v>
      </c>
      <c r="D938" t="n">
        <v>0</v>
      </c>
      <c r="E938" t="inlineStr">
        <is>
          <t>AME</t>
        </is>
      </c>
    </row>
    <row r="939">
      <c r="A939" t="n">
        <v>116</v>
      </c>
      <c r="B939" t="inlineStr">
        <is>
          <t>Bar Léo - Centro</t>
        </is>
      </c>
      <c r="C939" s="27" t="n">
        <v>45849</v>
      </c>
      <c r="D939" t="n">
        <v>0</v>
      </c>
      <c r="E939" t="inlineStr">
        <is>
          <t>OUTROS</t>
        </is>
      </c>
    </row>
    <row r="940">
      <c r="A940" t="n">
        <v>116</v>
      </c>
      <c r="B940" t="inlineStr">
        <is>
          <t>Bar Léo - Centro</t>
        </is>
      </c>
      <c r="C940" s="27" t="n">
        <v>45849</v>
      </c>
      <c r="D940" t="n">
        <v>0</v>
      </c>
      <c r="E940" t="inlineStr">
        <is>
          <t>ANTECIPADO</t>
        </is>
      </c>
    </row>
    <row r="941">
      <c r="A941" t="n">
        <v>116</v>
      </c>
      <c r="B941" t="inlineStr">
        <is>
          <t>Bar Léo - Centro</t>
        </is>
      </c>
      <c r="C941" s="27" t="n">
        <v>45849</v>
      </c>
      <c r="D941" t="n">
        <v>0</v>
      </c>
      <c r="E941" t="inlineStr">
        <is>
          <t>BÔNUS</t>
        </is>
      </c>
    </row>
    <row r="942">
      <c r="A942" t="n">
        <v>116</v>
      </c>
      <c r="B942" t="inlineStr">
        <is>
          <t>Bar Léo - Centro</t>
        </is>
      </c>
      <c r="C942" s="27" t="n">
        <v>45849</v>
      </c>
      <c r="D942" t="n">
        <v>321.47</v>
      </c>
      <c r="E942" t="inlineStr">
        <is>
          <t>VOUCHER</t>
        </is>
      </c>
    </row>
    <row r="943">
      <c r="A943" t="n">
        <v>116</v>
      </c>
      <c r="B943" t="inlineStr">
        <is>
          <t>Bar Léo - Centro</t>
        </is>
      </c>
      <c r="C943" s="27" t="n">
        <v>45849</v>
      </c>
      <c r="D943" t="n">
        <v>0</v>
      </c>
      <c r="E943" t="inlineStr">
        <is>
          <t>ANTECIPADO</t>
        </is>
      </c>
    </row>
    <row r="944">
      <c r="A944" t="n">
        <v>116</v>
      </c>
      <c r="B944" t="inlineStr">
        <is>
          <t>Bar Léo - Centro</t>
        </is>
      </c>
      <c r="C944" s="27" t="n">
        <v>45849</v>
      </c>
      <c r="D944" t="n">
        <v>0</v>
      </c>
      <c r="E944" t="inlineStr">
        <is>
          <t>UBER</t>
        </is>
      </c>
    </row>
    <row r="945">
      <c r="A945" t="n">
        <v>116</v>
      </c>
      <c r="B945" t="inlineStr">
        <is>
          <t>Bar Léo - Centro</t>
        </is>
      </c>
      <c r="C945" s="27" t="n">
        <v>45849</v>
      </c>
      <c r="D945" t="n">
        <v>0</v>
      </c>
      <c r="E945" t="inlineStr">
        <is>
          <t>RAPPI</t>
        </is>
      </c>
    </row>
    <row r="946">
      <c r="A946" t="n">
        <v>116</v>
      </c>
      <c r="B946" t="inlineStr">
        <is>
          <t>Bar Léo - Centro</t>
        </is>
      </c>
      <c r="C946" s="27" t="n">
        <v>45849</v>
      </c>
      <c r="D946" t="n">
        <v>1371.24</v>
      </c>
      <c r="E946" t="inlineStr">
        <is>
          <t>PIX</t>
        </is>
      </c>
    </row>
    <row r="947">
      <c r="A947" t="n">
        <v>116</v>
      </c>
      <c r="B947" t="inlineStr">
        <is>
          <t>Bar Léo - Centro</t>
        </is>
      </c>
      <c r="C947" s="27" t="n">
        <v>45849</v>
      </c>
      <c r="D947" t="n">
        <v>0</v>
      </c>
      <c r="E947" t="inlineStr">
        <is>
          <t>IFOOD</t>
        </is>
      </c>
    </row>
    <row r="948">
      <c r="A948" t="n">
        <v>116</v>
      </c>
      <c r="B948" t="inlineStr">
        <is>
          <t>Bar Léo - Centro</t>
        </is>
      </c>
      <c r="C948" s="27" t="n">
        <v>45849</v>
      </c>
      <c r="D948" t="n">
        <v>0</v>
      </c>
      <c r="E948" t="inlineStr">
        <is>
          <t>DELIVERY ONLINE</t>
        </is>
      </c>
    </row>
    <row r="949">
      <c r="A949" t="n">
        <v>116</v>
      </c>
      <c r="B949" t="inlineStr">
        <is>
          <t>Bar Léo - Centro</t>
        </is>
      </c>
      <c r="C949" s="27" t="n">
        <v>45849</v>
      </c>
      <c r="D949" t="n">
        <v>0</v>
      </c>
      <c r="E949" t="inlineStr">
        <is>
          <t>APP</t>
        </is>
      </c>
    </row>
    <row r="950">
      <c r="A950" t="n">
        <v>116</v>
      </c>
      <c r="B950" t="inlineStr">
        <is>
          <t>Bar Léo - Centro</t>
        </is>
      </c>
      <c r="C950" s="27" t="n">
        <v>45849</v>
      </c>
      <c r="D950" t="n">
        <v>1334.37</v>
      </c>
      <c r="E950" t="inlineStr">
        <is>
          <t>DINHEIRO</t>
        </is>
      </c>
    </row>
    <row r="951">
      <c r="A951" t="n">
        <v>116</v>
      </c>
      <c r="B951" t="inlineStr">
        <is>
          <t>Bar Léo - Centro</t>
        </is>
      </c>
      <c r="C951" s="27" t="n">
        <v>45849</v>
      </c>
      <c r="D951" t="n">
        <v>7893.34</v>
      </c>
      <c r="E951" t="inlineStr">
        <is>
          <t>CRÉDITO</t>
        </is>
      </c>
    </row>
    <row r="952">
      <c r="A952" t="n">
        <v>116</v>
      </c>
      <c r="B952" t="inlineStr">
        <is>
          <t>Bar Léo - Centro</t>
        </is>
      </c>
      <c r="C952" s="27" t="n">
        <v>45848</v>
      </c>
      <c r="D952" t="n">
        <v>0</v>
      </c>
      <c r="E952" t="inlineStr">
        <is>
          <t>AME</t>
        </is>
      </c>
    </row>
    <row r="953">
      <c r="A953" t="n">
        <v>116</v>
      </c>
      <c r="B953" t="inlineStr">
        <is>
          <t>Bar Léo - Centro</t>
        </is>
      </c>
      <c r="C953" s="27" t="n">
        <v>45848</v>
      </c>
      <c r="D953" t="n">
        <v>0</v>
      </c>
      <c r="E953" t="inlineStr">
        <is>
          <t>OUTROS</t>
        </is>
      </c>
    </row>
    <row r="954">
      <c r="A954" t="n">
        <v>116</v>
      </c>
      <c r="B954" t="inlineStr">
        <is>
          <t>Bar Léo - Centro</t>
        </is>
      </c>
      <c r="C954" s="27" t="n">
        <v>45848</v>
      </c>
      <c r="D954" t="n">
        <v>0</v>
      </c>
      <c r="E954" t="inlineStr">
        <is>
          <t>BÔNUS</t>
        </is>
      </c>
    </row>
    <row r="955">
      <c r="A955" t="n">
        <v>116</v>
      </c>
      <c r="B955" t="inlineStr">
        <is>
          <t>Bar Léo - Centro</t>
        </is>
      </c>
      <c r="C955" s="27" t="n">
        <v>45848</v>
      </c>
      <c r="D955" t="n">
        <v>0</v>
      </c>
      <c r="E955" t="inlineStr">
        <is>
          <t>ANTECIPADO</t>
        </is>
      </c>
    </row>
    <row r="956">
      <c r="A956" t="n">
        <v>116</v>
      </c>
      <c r="B956" t="inlineStr">
        <is>
          <t>Bar Léo - Centro</t>
        </is>
      </c>
      <c r="C956" s="27" t="n">
        <v>45848</v>
      </c>
      <c r="D956" t="n">
        <v>676.74</v>
      </c>
      <c r="E956" t="inlineStr">
        <is>
          <t>DINHEIRO</t>
        </is>
      </c>
    </row>
    <row r="957">
      <c r="A957" t="n">
        <v>116</v>
      </c>
      <c r="B957" t="inlineStr">
        <is>
          <t>Bar Léo - Centro</t>
        </is>
      </c>
      <c r="C957" s="27" t="n">
        <v>45848</v>
      </c>
      <c r="D957" t="n">
        <v>0</v>
      </c>
      <c r="E957" t="inlineStr">
        <is>
          <t>NOTAS MANUAIS + SERVIÇO</t>
        </is>
      </c>
    </row>
    <row r="958">
      <c r="A958" t="n">
        <v>116</v>
      </c>
      <c r="B958" t="inlineStr">
        <is>
          <t>Bar Léo - Centro</t>
        </is>
      </c>
      <c r="C958" s="27" t="n">
        <v>45848</v>
      </c>
      <c r="D958" t="n">
        <v>0</v>
      </c>
      <c r="E958" t="inlineStr">
        <is>
          <t>RECARGAS DEVOLVIDAS</t>
        </is>
      </c>
    </row>
    <row r="959">
      <c r="A959" t="n">
        <v>116</v>
      </c>
      <c r="B959" t="inlineStr">
        <is>
          <t>Bar Léo - Centro</t>
        </is>
      </c>
      <c r="C959" s="27" t="n">
        <v>45848</v>
      </c>
      <c r="D959" t="n">
        <v>0</v>
      </c>
      <c r="E959" t="inlineStr">
        <is>
          <t>VOUCHER INTEGRADO</t>
        </is>
      </c>
    </row>
    <row r="960">
      <c r="A960" t="n">
        <v>116</v>
      </c>
      <c r="B960" t="inlineStr">
        <is>
          <t>Bar Léo - Centro</t>
        </is>
      </c>
      <c r="C960" s="27" t="n">
        <v>45848</v>
      </c>
      <c r="D960" t="n">
        <v>0</v>
      </c>
      <c r="E960" t="inlineStr">
        <is>
          <t>MBWAY</t>
        </is>
      </c>
    </row>
    <row r="961">
      <c r="A961" t="n">
        <v>116</v>
      </c>
      <c r="B961" t="inlineStr">
        <is>
          <t>Bar Léo - Centro</t>
        </is>
      </c>
      <c r="C961" s="27" t="n">
        <v>45848</v>
      </c>
      <c r="D961" t="n">
        <v>2732.34</v>
      </c>
      <c r="E961" t="inlineStr">
        <is>
          <t>DÉBITO</t>
        </is>
      </c>
    </row>
    <row r="962">
      <c r="A962" t="n">
        <v>116</v>
      </c>
      <c r="B962" t="inlineStr">
        <is>
          <t>Bar Léo - Centro</t>
        </is>
      </c>
      <c r="C962" s="27" t="n">
        <v>45848</v>
      </c>
      <c r="D962" t="n">
        <v>82.48999999999999</v>
      </c>
      <c r="E962" t="inlineStr">
        <is>
          <t>VOUCHER</t>
        </is>
      </c>
    </row>
    <row r="963">
      <c r="A963" t="n">
        <v>116</v>
      </c>
      <c r="B963" t="inlineStr">
        <is>
          <t>Bar Léo - Centro</t>
        </is>
      </c>
      <c r="C963" s="27" t="n">
        <v>45848</v>
      </c>
      <c r="D963" t="n">
        <v>0</v>
      </c>
      <c r="E963" t="inlineStr">
        <is>
          <t>ANTECIPADO</t>
        </is>
      </c>
    </row>
    <row r="964">
      <c r="A964" t="n">
        <v>116</v>
      </c>
      <c r="B964" t="inlineStr">
        <is>
          <t>Bar Léo - Centro</t>
        </is>
      </c>
      <c r="C964" s="27" t="n">
        <v>45848</v>
      </c>
      <c r="D964" t="n">
        <v>0</v>
      </c>
      <c r="E964" t="inlineStr">
        <is>
          <t>UBER</t>
        </is>
      </c>
    </row>
    <row r="965">
      <c r="A965" t="n">
        <v>116</v>
      </c>
      <c r="B965" t="inlineStr">
        <is>
          <t>Bar Léo - Centro</t>
        </is>
      </c>
      <c r="C965" s="27" t="n">
        <v>45848</v>
      </c>
      <c r="D965" t="n">
        <v>0</v>
      </c>
      <c r="E965" t="inlineStr">
        <is>
          <t>RAPPI</t>
        </is>
      </c>
    </row>
    <row r="966">
      <c r="A966" t="n">
        <v>116</v>
      </c>
      <c r="B966" t="inlineStr">
        <is>
          <t>Bar Léo - Centro</t>
        </is>
      </c>
      <c r="C966" s="27" t="n">
        <v>45848</v>
      </c>
      <c r="D966" t="n">
        <v>137.5</v>
      </c>
      <c r="E966" t="inlineStr">
        <is>
          <t>PIX</t>
        </is>
      </c>
    </row>
    <row r="967">
      <c r="A967" t="n">
        <v>116</v>
      </c>
      <c r="B967" t="inlineStr">
        <is>
          <t>Bar Léo - Centro</t>
        </is>
      </c>
      <c r="C967" s="27" t="n">
        <v>45848</v>
      </c>
      <c r="D967" t="n">
        <v>0</v>
      </c>
      <c r="E967" t="inlineStr">
        <is>
          <t>IFOOD</t>
        </is>
      </c>
    </row>
    <row r="968">
      <c r="A968" t="n">
        <v>116</v>
      </c>
      <c r="B968" t="inlineStr">
        <is>
          <t>Bar Léo - Centro</t>
        </is>
      </c>
      <c r="C968" s="27" t="n">
        <v>45848</v>
      </c>
      <c r="D968" t="n">
        <v>0</v>
      </c>
      <c r="E968" t="inlineStr">
        <is>
          <t>DELIVERY ONLINE</t>
        </is>
      </c>
    </row>
    <row r="969">
      <c r="A969" t="n">
        <v>116</v>
      </c>
      <c r="B969" t="inlineStr">
        <is>
          <t>Bar Léo - Centro</t>
        </is>
      </c>
      <c r="C969" s="27" t="n">
        <v>45848</v>
      </c>
      <c r="D969" t="n">
        <v>5903.02</v>
      </c>
      <c r="E969" t="inlineStr">
        <is>
          <t>CRÉDITO</t>
        </is>
      </c>
    </row>
    <row r="970">
      <c r="A970" t="n">
        <v>116</v>
      </c>
      <c r="B970" t="inlineStr">
        <is>
          <t>Bar Léo - Centro</t>
        </is>
      </c>
      <c r="C970" s="27" t="n">
        <v>45848</v>
      </c>
      <c r="D970" t="n">
        <v>0</v>
      </c>
      <c r="E970" t="inlineStr">
        <is>
          <t>APP</t>
        </is>
      </c>
    </row>
    <row r="971">
      <c r="A971" t="n">
        <v>116</v>
      </c>
      <c r="B971" t="inlineStr">
        <is>
          <t>Bar Léo - Centro</t>
        </is>
      </c>
      <c r="C971" s="27" t="n">
        <v>45847</v>
      </c>
      <c r="D971" t="n">
        <v>312.77</v>
      </c>
      <c r="E971" t="inlineStr">
        <is>
          <t>DINHEIRO</t>
        </is>
      </c>
    </row>
    <row r="972">
      <c r="A972" t="n">
        <v>116</v>
      </c>
      <c r="B972" t="inlineStr">
        <is>
          <t>Bar Léo - Centro</t>
        </is>
      </c>
      <c r="C972" s="27" t="n">
        <v>45847</v>
      </c>
      <c r="D972" t="n">
        <v>0</v>
      </c>
      <c r="E972" t="inlineStr">
        <is>
          <t>MBWAY</t>
        </is>
      </c>
    </row>
    <row r="973">
      <c r="A973" t="n">
        <v>116</v>
      </c>
      <c r="B973" t="inlineStr">
        <is>
          <t>Bar Léo - Centro</t>
        </is>
      </c>
      <c r="C973" s="27" t="n">
        <v>45847</v>
      </c>
      <c r="D973" t="n">
        <v>6511.38</v>
      </c>
      <c r="E973" t="inlineStr">
        <is>
          <t>CRÉDITO</t>
        </is>
      </c>
    </row>
    <row r="974">
      <c r="A974" t="n">
        <v>116</v>
      </c>
      <c r="B974" t="inlineStr">
        <is>
          <t>Bar Léo - Centro</t>
        </is>
      </c>
      <c r="C974" s="27" t="n">
        <v>45847</v>
      </c>
      <c r="D974" t="n">
        <v>0</v>
      </c>
      <c r="E974" t="inlineStr">
        <is>
          <t>APP</t>
        </is>
      </c>
    </row>
    <row r="975">
      <c r="A975" t="n">
        <v>116</v>
      </c>
      <c r="B975" t="inlineStr">
        <is>
          <t>Bar Léo - Centro</t>
        </is>
      </c>
      <c r="C975" s="27" t="n">
        <v>45847</v>
      </c>
      <c r="D975" t="n">
        <v>0</v>
      </c>
      <c r="E975" t="inlineStr">
        <is>
          <t>DELIVERY ONLINE</t>
        </is>
      </c>
    </row>
    <row r="976">
      <c r="A976" t="n">
        <v>116</v>
      </c>
      <c r="B976" t="inlineStr">
        <is>
          <t>Bar Léo - Centro</t>
        </is>
      </c>
      <c r="C976" s="27" t="n">
        <v>45847</v>
      </c>
      <c r="D976" t="n">
        <v>0</v>
      </c>
      <c r="E976" t="inlineStr">
        <is>
          <t>IFOOD</t>
        </is>
      </c>
    </row>
    <row r="977">
      <c r="A977" t="n">
        <v>116</v>
      </c>
      <c r="B977" t="inlineStr">
        <is>
          <t>Bar Léo - Centro</t>
        </is>
      </c>
      <c r="C977" s="27" t="n">
        <v>45847</v>
      </c>
      <c r="D977" t="n">
        <v>1799.33</v>
      </c>
      <c r="E977" t="inlineStr">
        <is>
          <t>PIX</t>
        </is>
      </c>
    </row>
    <row r="978">
      <c r="A978" t="n">
        <v>116</v>
      </c>
      <c r="B978" t="inlineStr">
        <is>
          <t>Bar Léo - Centro</t>
        </is>
      </c>
      <c r="C978" s="27" t="n">
        <v>45847</v>
      </c>
      <c r="D978" t="n">
        <v>0</v>
      </c>
      <c r="E978" t="inlineStr">
        <is>
          <t>RAPPI</t>
        </is>
      </c>
    </row>
    <row r="979">
      <c r="A979" t="n">
        <v>116</v>
      </c>
      <c r="B979" t="inlineStr">
        <is>
          <t>Bar Léo - Centro</t>
        </is>
      </c>
      <c r="C979" s="27" t="n">
        <v>45847</v>
      </c>
      <c r="D979" t="n">
        <v>0</v>
      </c>
      <c r="E979" t="inlineStr">
        <is>
          <t>UBER</t>
        </is>
      </c>
    </row>
    <row r="980">
      <c r="A980" t="n">
        <v>116</v>
      </c>
      <c r="B980" t="inlineStr">
        <is>
          <t>Bar Léo - Centro</t>
        </is>
      </c>
      <c r="C980" s="27" t="n">
        <v>45847</v>
      </c>
      <c r="D980" t="n">
        <v>0</v>
      </c>
      <c r="E980" t="inlineStr">
        <is>
          <t>ANTECIPADO</t>
        </is>
      </c>
    </row>
    <row r="981">
      <c r="A981" t="n">
        <v>116</v>
      </c>
      <c r="B981" t="inlineStr">
        <is>
          <t>Bar Léo - Centro</t>
        </is>
      </c>
      <c r="C981" s="27" t="n">
        <v>45847</v>
      </c>
      <c r="D981" t="n">
        <v>170.05</v>
      </c>
      <c r="E981" t="inlineStr">
        <is>
          <t>VOUCHER</t>
        </is>
      </c>
    </row>
    <row r="982">
      <c r="A982" t="n">
        <v>116</v>
      </c>
      <c r="B982" t="inlineStr">
        <is>
          <t>Bar Léo - Centro</t>
        </is>
      </c>
      <c r="C982" s="27" t="n">
        <v>45847</v>
      </c>
      <c r="D982" t="n">
        <v>2581.96</v>
      </c>
      <c r="E982" t="inlineStr">
        <is>
          <t>DÉBITO</t>
        </is>
      </c>
    </row>
    <row r="983">
      <c r="A983" t="n">
        <v>116</v>
      </c>
      <c r="B983" t="inlineStr">
        <is>
          <t>Bar Léo - Centro</t>
        </is>
      </c>
      <c r="C983" s="27" t="n">
        <v>45847</v>
      </c>
      <c r="D983" t="n">
        <v>0</v>
      </c>
      <c r="E983" t="inlineStr">
        <is>
          <t>BÔNUS</t>
        </is>
      </c>
    </row>
    <row r="984">
      <c r="A984" t="n">
        <v>116</v>
      </c>
      <c r="B984" t="inlineStr">
        <is>
          <t>Bar Léo - Centro</t>
        </is>
      </c>
      <c r="C984" s="27" t="n">
        <v>45847</v>
      </c>
      <c r="D984" t="n">
        <v>0</v>
      </c>
      <c r="E984" t="inlineStr">
        <is>
          <t>ANTECIPADO</t>
        </is>
      </c>
    </row>
    <row r="985">
      <c r="A985" t="n">
        <v>116</v>
      </c>
      <c r="B985" t="inlineStr">
        <is>
          <t>Bar Léo - Centro</t>
        </is>
      </c>
      <c r="C985" s="27" t="n">
        <v>45847</v>
      </c>
      <c r="D985" t="n">
        <v>0</v>
      </c>
      <c r="E985" t="inlineStr">
        <is>
          <t>OUTROS</t>
        </is>
      </c>
    </row>
    <row r="986">
      <c r="A986" t="n">
        <v>116</v>
      </c>
      <c r="B986" t="inlineStr">
        <is>
          <t>Bar Léo - Centro</t>
        </is>
      </c>
      <c r="C986" s="27" t="n">
        <v>45847</v>
      </c>
      <c r="D986" t="n">
        <v>0</v>
      </c>
      <c r="E986" t="inlineStr">
        <is>
          <t>AME</t>
        </is>
      </c>
    </row>
    <row r="987">
      <c r="A987" t="n">
        <v>116</v>
      </c>
      <c r="B987" t="inlineStr">
        <is>
          <t>Bar Léo - Centro</t>
        </is>
      </c>
      <c r="C987" s="27" t="n">
        <v>45847</v>
      </c>
      <c r="D987" t="n">
        <v>0</v>
      </c>
      <c r="E987" t="inlineStr">
        <is>
          <t>NOTAS MANUAIS + SERVIÇO</t>
        </is>
      </c>
    </row>
    <row r="988">
      <c r="A988" t="n">
        <v>116</v>
      </c>
      <c r="B988" t="inlineStr">
        <is>
          <t>Bar Léo - Centro</t>
        </is>
      </c>
      <c r="C988" s="27" t="n">
        <v>45847</v>
      </c>
      <c r="D988" t="n">
        <v>0</v>
      </c>
      <c r="E988" t="inlineStr">
        <is>
          <t>RECARGAS DEVOLVIDAS</t>
        </is>
      </c>
    </row>
    <row r="989">
      <c r="A989" t="n">
        <v>116</v>
      </c>
      <c r="B989" t="inlineStr">
        <is>
          <t>Bar Léo - Centro</t>
        </is>
      </c>
      <c r="C989" s="27" t="n">
        <v>45847</v>
      </c>
      <c r="D989" t="n">
        <v>0</v>
      </c>
      <c r="E989" t="inlineStr">
        <is>
          <t>VOUCHER INTEGRADO</t>
        </is>
      </c>
    </row>
    <row r="990">
      <c r="A990" t="n">
        <v>116</v>
      </c>
      <c r="B990" t="inlineStr">
        <is>
          <t>Bar Léo - Centro</t>
        </is>
      </c>
      <c r="C990" s="27" t="n">
        <v>45846</v>
      </c>
      <c r="D990" t="n">
        <v>0</v>
      </c>
      <c r="E990" t="inlineStr">
        <is>
          <t>DELIVERY ONLINE</t>
        </is>
      </c>
    </row>
    <row r="991">
      <c r="A991" t="n">
        <v>116</v>
      </c>
      <c r="B991" t="inlineStr">
        <is>
          <t>Bar Léo - Centro</t>
        </is>
      </c>
      <c r="C991" s="27" t="n">
        <v>45846</v>
      </c>
      <c r="D991" t="n">
        <v>4723.69</v>
      </c>
      <c r="E991" t="inlineStr">
        <is>
          <t>CRÉDITO</t>
        </is>
      </c>
    </row>
    <row r="992">
      <c r="A992" t="n">
        <v>116</v>
      </c>
      <c r="B992" t="inlineStr">
        <is>
          <t>Bar Léo - Centro</t>
        </is>
      </c>
      <c r="C992" s="27" t="n">
        <v>45846</v>
      </c>
      <c r="D992" t="n">
        <v>0</v>
      </c>
      <c r="E992" t="inlineStr">
        <is>
          <t>ANTECIPADO</t>
        </is>
      </c>
    </row>
    <row r="993">
      <c r="A993" t="n">
        <v>116</v>
      </c>
      <c r="B993" t="inlineStr">
        <is>
          <t>Bar Léo - Centro</t>
        </is>
      </c>
      <c r="C993" s="27" t="n">
        <v>45846</v>
      </c>
      <c r="D993" t="n">
        <v>0</v>
      </c>
      <c r="E993" t="inlineStr">
        <is>
          <t>IFOOD</t>
        </is>
      </c>
    </row>
    <row r="994">
      <c r="A994" t="n">
        <v>116</v>
      </c>
      <c r="B994" t="inlineStr">
        <is>
          <t>Bar Léo - Centro</t>
        </is>
      </c>
      <c r="C994" s="27" t="n">
        <v>45846</v>
      </c>
      <c r="D994" t="n">
        <v>1801.17</v>
      </c>
      <c r="E994" t="inlineStr">
        <is>
          <t>PIX</t>
        </is>
      </c>
    </row>
    <row r="995">
      <c r="A995" t="n">
        <v>116</v>
      </c>
      <c r="B995" t="inlineStr">
        <is>
          <t>Bar Léo - Centro</t>
        </is>
      </c>
      <c r="C995" s="27" t="n">
        <v>45846</v>
      </c>
      <c r="D995" t="n">
        <v>0</v>
      </c>
      <c r="E995" t="inlineStr">
        <is>
          <t>RAPPI</t>
        </is>
      </c>
    </row>
    <row r="996">
      <c r="A996" t="n">
        <v>116</v>
      </c>
      <c r="B996" t="inlineStr">
        <is>
          <t>Bar Léo - Centro</t>
        </is>
      </c>
      <c r="C996" s="27" t="n">
        <v>45846</v>
      </c>
      <c r="D996" t="n">
        <v>0</v>
      </c>
      <c r="E996" t="inlineStr">
        <is>
          <t>UBER</t>
        </is>
      </c>
    </row>
    <row r="997">
      <c r="A997" t="n">
        <v>116</v>
      </c>
      <c r="B997" t="inlineStr">
        <is>
          <t>Bar Léo - Centro</t>
        </is>
      </c>
      <c r="C997" s="27" t="n">
        <v>45846</v>
      </c>
      <c r="D997" t="n">
        <v>0</v>
      </c>
      <c r="E997" t="inlineStr">
        <is>
          <t>ANTECIPADO</t>
        </is>
      </c>
    </row>
    <row r="998">
      <c r="A998" t="n">
        <v>116</v>
      </c>
      <c r="B998" t="inlineStr">
        <is>
          <t>Bar Léo - Centro</t>
        </is>
      </c>
      <c r="C998" s="27" t="n">
        <v>45846</v>
      </c>
      <c r="D998" t="n">
        <v>185.59</v>
      </c>
      <c r="E998" t="inlineStr">
        <is>
          <t>VOUCHER</t>
        </is>
      </c>
    </row>
    <row r="999">
      <c r="A999" t="n">
        <v>116</v>
      </c>
      <c r="B999" t="inlineStr">
        <is>
          <t>Bar Léo - Centro</t>
        </is>
      </c>
      <c r="C999" s="27" t="n">
        <v>45846</v>
      </c>
      <c r="D999" t="n">
        <v>3850.88</v>
      </c>
      <c r="E999" t="inlineStr">
        <is>
          <t>DÉBITO</t>
        </is>
      </c>
    </row>
    <row r="1000">
      <c r="A1000" t="n">
        <v>116</v>
      </c>
      <c r="B1000" t="inlineStr">
        <is>
          <t>Bar Léo - Centro</t>
        </is>
      </c>
      <c r="C1000" s="27" t="n">
        <v>45846</v>
      </c>
      <c r="D1000" t="n">
        <v>0</v>
      </c>
      <c r="E1000" t="inlineStr">
        <is>
          <t>BÔNUS</t>
        </is>
      </c>
    </row>
    <row r="1001">
      <c r="A1001" t="n">
        <v>116</v>
      </c>
      <c r="B1001" t="inlineStr">
        <is>
          <t>Bar Léo - Centro</t>
        </is>
      </c>
      <c r="C1001" s="27" t="n">
        <v>45846</v>
      </c>
      <c r="D1001" t="n">
        <v>0</v>
      </c>
      <c r="E1001" t="inlineStr">
        <is>
          <t>OUTROS</t>
        </is>
      </c>
    </row>
    <row r="1002">
      <c r="A1002" t="n">
        <v>116</v>
      </c>
      <c r="B1002" t="inlineStr">
        <is>
          <t>Bar Léo - Centro</t>
        </is>
      </c>
      <c r="C1002" s="27" t="n">
        <v>45846</v>
      </c>
      <c r="D1002" t="n">
        <v>0</v>
      </c>
      <c r="E1002" t="inlineStr">
        <is>
          <t>AME</t>
        </is>
      </c>
    </row>
    <row r="1003">
      <c r="A1003" t="n">
        <v>116</v>
      </c>
      <c r="B1003" t="inlineStr">
        <is>
          <t>Bar Léo - Centro</t>
        </is>
      </c>
      <c r="C1003" s="27" t="n">
        <v>45846</v>
      </c>
      <c r="D1003" t="n">
        <v>0</v>
      </c>
      <c r="E1003" t="inlineStr">
        <is>
          <t>NOTAS MANUAIS + SERVIÇO</t>
        </is>
      </c>
    </row>
    <row r="1004">
      <c r="A1004" t="n">
        <v>116</v>
      </c>
      <c r="B1004" t="inlineStr">
        <is>
          <t>Bar Léo - Centro</t>
        </is>
      </c>
      <c r="C1004" s="27" t="n">
        <v>45846</v>
      </c>
      <c r="D1004" t="n">
        <v>0</v>
      </c>
      <c r="E1004" t="inlineStr">
        <is>
          <t>RECARGAS DEVOLVIDAS</t>
        </is>
      </c>
    </row>
    <row r="1005">
      <c r="A1005" t="n">
        <v>116</v>
      </c>
      <c r="B1005" t="inlineStr">
        <is>
          <t>Bar Léo - Centro</t>
        </is>
      </c>
      <c r="C1005" s="27" t="n">
        <v>45846</v>
      </c>
      <c r="D1005" t="n">
        <v>0</v>
      </c>
      <c r="E1005" t="inlineStr">
        <is>
          <t>VOUCHER INTEGRADO</t>
        </is>
      </c>
    </row>
    <row r="1006">
      <c r="A1006" t="n">
        <v>116</v>
      </c>
      <c r="B1006" t="inlineStr">
        <is>
          <t>Bar Léo - Centro</t>
        </is>
      </c>
      <c r="C1006" s="27" t="n">
        <v>45846</v>
      </c>
      <c r="D1006" t="n">
        <v>0</v>
      </c>
      <c r="E1006" t="inlineStr">
        <is>
          <t>MBWAY</t>
        </is>
      </c>
    </row>
    <row r="1007">
      <c r="A1007" t="n">
        <v>116</v>
      </c>
      <c r="B1007" t="inlineStr">
        <is>
          <t>Bar Léo - Centro</t>
        </is>
      </c>
      <c r="C1007" s="27" t="n">
        <v>45846</v>
      </c>
      <c r="D1007" t="n">
        <v>0</v>
      </c>
      <c r="E1007" t="inlineStr">
        <is>
          <t>APP</t>
        </is>
      </c>
    </row>
    <row r="1008">
      <c r="A1008" t="n">
        <v>116</v>
      </c>
      <c r="B1008" t="inlineStr">
        <is>
          <t>Bar Léo - Centro</t>
        </is>
      </c>
      <c r="C1008" s="27" t="n">
        <v>45846</v>
      </c>
      <c r="D1008" t="n">
        <v>981.71</v>
      </c>
      <c r="E1008" t="inlineStr">
        <is>
          <t>DINHEIRO</t>
        </is>
      </c>
    </row>
    <row r="1009">
      <c r="A1009" t="n">
        <v>116</v>
      </c>
      <c r="B1009" t="inlineStr">
        <is>
          <t>Bar Léo - Centro</t>
        </is>
      </c>
      <c r="C1009" s="27" t="n">
        <v>45845</v>
      </c>
      <c r="D1009" t="n">
        <v>177.06</v>
      </c>
      <c r="E1009" t="inlineStr">
        <is>
          <t>DINHEIRO</t>
        </is>
      </c>
    </row>
    <row r="1010">
      <c r="A1010" t="n">
        <v>116</v>
      </c>
      <c r="B1010" t="inlineStr">
        <is>
          <t>Bar Léo - Centro</t>
        </is>
      </c>
      <c r="C1010" s="27" t="n">
        <v>45845</v>
      </c>
      <c r="D1010" t="n">
        <v>3337.7</v>
      </c>
      <c r="E1010" t="inlineStr">
        <is>
          <t>DÉBITO</t>
        </is>
      </c>
    </row>
    <row r="1011">
      <c r="A1011" t="n">
        <v>116</v>
      </c>
      <c r="B1011" t="inlineStr">
        <is>
          <t>Bar Léo - Centro</t>
        </is>
      </c>
      <c r="C1011" s="27" t="n">
        <v>45845</v>
      </c>
      <c r="D1011" t="n">
        <v>0</v>
      </c>
      <c r="E1011" t="inlineStr">
        <is>
          <t>MBWAY</t>
        </is>
      </c>
    </row>
    <row r="1012">
      <c r="A1012" t="n">
        <v>116</v>
      </c>
      <c r="B1012" t="inlineStr">
        <is>
          <t>Bar Léo - Centro</t>
        </is>
      </c>
      <c r="C1012" s="27" t="n">
        <v>45845</v>
      </c>
      <c r="D1012" t="n">
        <v>0</v>
      </c>
      <c r="E1012" t="inlineStr">
        <is>
          <t>VOUCHER INTEGRADO</t>
        </is>
      </c>
    </row>
    <row r="1013">
      <c r="A1013" t="n">
        <v>116</v>
      </c>
      <c r="B1013" t="inlineStr">
        <is>
          <t>Bar Léo - Centro</t>
        </is>
      </c>
      <c r="C1013" s="27" t="n">
        <v>45845</v>
      </c>
      <c r="D1013" t="n">
        <v>0</v>
      </c>
      <c r="E1013" t="inlineStr">
        <is>
          <t>RECARGAS DEVOLVIDAS</t>
        </is>
      </c>
    </row>
    <row r="1014">
      <c r="A1014" t="n">
        <v>116</v>
      </c>
      <c r="B1014" t="inlineStr">
        <is>
          <t>Bar Léo - Centro</t>
        </is>
      </c>
      <c r="C1014" s="27" t="n">
        <v>45845</v>
      </c>
      <c r="D1014" t="n">
        <v>0</v>
      </c>
      <c r="E1014" t="inlineStr">
        <is>
          <t>NOTAS MANUAIS + SERVIÇO</t>
        </is>
      </c>
    </row>
    <row r="1015">
      <c r="A1015" t="n">
        <v>116</v>
      </c>
      <c r="B1015" t="inlineStr">
        <is>
          <t>Bar Léo - Centro</t>
        </is>
      </c>
      <c r="C1015" s="27" t="n">
        <v>45845</v>
      </c>
      <c r="D1015" t="n">
        <v>0</v>
      </c>
      <c r="E1015" t="inlineStr">
        <is>
          <t>AME</t>
        </is>
      </c>
    </row>
    <row r="1016">
      <c r="A1016" t="n">
        <v>116</v>
      </c>
      <c r="B1016" t="inlineStr">
        <is>
          <t>Bar Léo - Centro</t>
        </is>
      </c>
      <c r="C1016" s="27" t="n">
        <v>45845</v>
      </c>
      <c r="D1016" t="n">
        <v>0</v>
      </c>
      <c r="E1016" t="inlineStr">
        <is>
          <t>OUTROS</t>
        </is>
      </c>
    </row>
    <row r="1017">
      <c r="A1017" t="n">
        <v>116</v>
      </c>
      <c r="B1017" t="inlineStr">
        <is>
          <t>Bar Léo - Centro</t>
        </is>
      </c>
      <c r="C1017" s="27" t="n">
        <v>45845</v>
      </c>
      <c r="D1017" t="n">
        <v>0</v>
      </c>
      <c r="E1017" t="inlineStr">
        <is>
          <t>ANTECIPADO</t>
        </is>
      </c>
    </row>
    <row r="1018">
      <c r="A1018" t="n">
        <v>116</v>
      </c>
      <c r="B1018" t="inlineStr">
        <is>
          <t>Bar Léo - Centro</t>
        </is>
      </c>
      <c r="C1018" s="27" t="n">
        <v>45845</v>
      </c>
      <c r="D1018" t="n">
        <v>0</v>
      </c>
      <c r="E1018" t="inlineStr">
        <is>
          <t>BÔNUS</t>
        </is>
      </c>
    </row>
    <row r="1019">
      <c r="A1019" t="n">
        <v>116</v>
      </c>
      <c r="B1019" t="inlineStr">
        <is>
          <t>Bar Léo - Centro</t>
        </is>
      </c>
      <c r="C1019" s="27" t="n">
        <v>45845</v>
      </c>
      <c r="D1019" t="n">
        <v>0</v>
      </c>
      <c r="E1019" t="inlineStr">
        <is>
          <t>APP</t>
        </is>
      </c>
    </row>
    <row r="1020">
      <c r="A1020" t="n">
        <v>116</v>
      </c>
      <c r="B1020" t="inlineStr">
        <is>
          <t>Bar Léo - Centro</t>
        </is>
      </c>
      <c r="C1020" s="27" t="n">
        <v>45845</v>
      </c>
      <c r="D1020" t="n">
        <v>847.76</v>
      </c>
      <c r="E1020" t="inlineStr">
        <is>
          <t>VOUCHER</t>
        </is>
      </c>
    </row>
    <row r="1021">
      <c r="A1021" t="n">
        <v>116</v>
      </c>
      <c r="B1021" t="inlineStr">
        <is>
          <t>Bar Léo - Centro</t>
        </is>
      </c>
      <c r="C1021" s="27" t="n">
        <v>45845</v>
      </c>
      <c r="D1021" t="n">
        <v>0</v>
      </c>
      <c r="E1021" t="inlineStr">
        <is>
          <t>ANTECIPADO</t>
        </is>
      </c>
    </row>
    <row r="1022">
      <c r="A1022" t="n">
        <v>116</v>
      </c>
      <c r="B1022" t="inlineStr">
        <is>
          <t>Bar Léo - Centro</t>
        </is>
      </c>
      <c r="C1022" s="27" t="n">
        <v>45845</v>
      </c>
      <c r="D1022" t="n">
        <v>0</v>
      </c>
      <c r="E1022" t="inlineStr">
        <is>
          <t>UBER</t>
        </is>
      </c>
    </row>
    <row r="1023">
      <c r="A1023" t="n">
        <v>116</v>
      </c>
      <c r="B1023" t="inlineStr">
        <is>
          <t>Bar Léo - Centro</t>
        </is>
      </c>
      <c r="C1023" s="27" t="n">
        <v>45845</v>
      </c>
      <c r="D1023" t="n">
        <v>0</v>
      </c>
      <c r="E1023" t="inlineStr">
        <is>
          <t>RAPPI</t>
        </is>
      </c>
    </row>
    <row r="1024">
      <c r="A1024" t="n">
        <v>116</v>
      </c>
      <c r="B1024" t="inlineStr">
        <is>
          <t>Bar Léo - Centro</t>
        </is>
      </c>
      <c r="C1024" s="27" t="n">
        <v>45845</v>
      </c>
      <c r="D1024" t="n">
        <v>1290.62</v>
      </c>
      <c r="E1024" t="inlineStr">
        <is>
          <t>PIX</t>
        </is>
      </c>
    </row>
    <row r="1025">
      <c r="A1025" t="n">
        <v>116</v>
      </c>
      <c r="B1025" t="inlineStr">
        <is>
          <t>Bar Léo - Centro</t>
        </is>
      </c>
      <c r="C1025" s="27" t="n">
        <v>45845</v>
      </c>
      <c r="D1025" t="n">
        <v>0</v>
      </c>
      <c r="E1025" t="inlineStr">
        <is>
          <t>IFOOD</t>
        </is>
      </c>
    </row>
    <row r="1026">
      <c r="A1026" t="n">
        <v>116</v>
      </c>
      <c r="B1026" t="inlineStr">
        <is>
          <t>Bar Léo - Centro</t>
        </is>
      </c>
      <c r="C1026" s="27" t="n">
        <v>45845</v>
      </c>
      <c r="D1026" t="n">
        <v>0</v>
      </c>
      <c r="E1026" t="inlineStr">
        <is>
          <t>DELIVERY ONLINE</t>
        </is>
      </c>
    </row>
    <row r="1027">
      <c r="A1027" t="n">
        <v>116</v>
      </c>
      <c r="B1027" t="inlineStr">
        <is>
          <t>Bar Léo - Centro</t>
        </is>
      </c>
      <c r="C1027" s="27" t="n">
        <v>45845</v>
      </c>
      <c r="D1027" t="n">
        <v>5457.09</v>
      </c>
      <c r="E1027" t="inlineStr">
        <is>
          <t>CRÉDITO</t>
        </is>
      </c>
    </row>
    <row r="1028">
      <c r="A1028" t="n">
        <v>116</v>
      </c>
      <c r="B1028" t="inlineStr">
        <is>
          <t>Bar Léo - Centro</t>
        </is>
      </c>
      <c r="C1028" s="27" t="n">
        <v>45843</v>
      </c>
      <c r="D1028" t="n">
        <v>0</v>
      </c>
      <c r="E1028" t="inlineStr">
        <is>
          <t>MBWAY</t>
        </is>
      </c>
    </row>
    <row r="1029">
      <c r="A1029" t="n">
        <v>116</v>
      </c>
      <c r="B1029" t="inlineStr">
        <is>
          <t>Bar Léo - Centro</t>
        </is>
      </c>
      <c r="C1029" s="27" t="n">
        <v>45843</v>
      </c>
      <c r="D1029" t="n">
        <v>10944.08</v>
      </c>
      <c r="E1029" t="inlineStr">
        <is>
          <t>CRÉDITO</t>
        </is>
      </c>
    </row>
    <row r="1030">
      <c r="A1030" t="n">
        <v>116</v>
      </c>
      <c r="B1030" t="inlineStr">
        <is>
          <t>Bar Léo - Centro</t>
        </is>
      </c>
      <c r="C1030" s="27" t="n">
        <v>45843</v>
      </c>
      <c r="D1030" t="n">
        <v>776.91</v>
      </c>
      <c r="E1030" t="inlineStr">
        <is>
          <t>DINHEIRO</t>
        </is>
      </c>
    </row>
    <row r="1031">
      <c r="A1031" t="n">
        <v>116</v>
      </c>
      <c r="B1031" t="inlineStr">
        <is>
          <t>Bar Léo - Centro</t>
        </is>
      </c>
      <c r="C1031" s="27" t="n">
        <v>45843</v>
      </c>
      <c r="D1031" t="n">
        <v>0</v>
      </c>
      <c r="E1031" t="inlineStr">
        <is>
          <t>APP</t>
        </is>
      </c>
    </row>
    <row r="1032">
      <c r="A1032" t="n">
        <v>116</v>
      </c>
      <c r="B1032" t="inlineStr">
        <is>
          <t>Bar Léo - Centro</t>
        </is>
      </c>
      <c r="C1032" s="27" t="n">
        <v>45843</v>
      </c>
      <c r="D1032" t="n">
        <v>0</v>
      </c>
      <c r="E1032" t="inlineStr">
        <is>
          <t>DELIVERY ONLINE</t>
        </is>
      </c>
    </row>
    <row r="1033">
      <c r="A1033" t="n">
        <v>116</v>
      </c>
      <c r="B1033" t="inlineStr">
        <is>
          <t>Bar Léo - Centro</t>
        </is>
      </c>
      <c r="C1033" s="27" t="n">
        <v>45843</v>
      </c>
      <c r="D1033" t="n">
        <v>0</v>
      </c>
      <c r="E1033" t="inlineStr">
        <is>
          <t>IFOOD</t>
        </is>
      </c>
    </row>
    <row r="1034">
      <c r="A1034" t="n">
        <v>116</v>
      </c>
      <c r="B1034" t="inlineStr">
        <is>
          <t>Bar Léo - Centro</t>
        </is>
      </c>
      <c r="C1034" s="27" t="n">
        <v>45843</v>
      </c>
      <c r="D1034" t="n">
        <v>2039.26</v>
      </c>
      <c r="E1034" t="inlineStr">
        <is>
          <t>PIX</t>
        </is>
      </c>
    </row>
    <row r="1035">
      <c r="A1035" t="n">
        <v>116</v>
      </c>
      <c r="B1035" t="inlineStr">
        <is>
          <t>Bar Léo - Centro</t>
        </is>
      </c>
      <c r="C1035" s="27" t="n">
        <v>45843</v>
      </c>
      <c r="D1035" t="n">
        <v>0</v>
      </c>
      <c r="E1035" t="inlineStr">
        <is>
          <t>RAPPI</t>
        </is>
      </c>
    </row>
    <row r="1036">
      <c r="A1036" t="n">
        <v>116</v>
      </c>
      <c r="B1036" t="inlineStr">
        <is>
          <t>Bar Léo - Centro</t>
        </is>
      </c>
      <c r="C1036" s="27" t="n">
        <v>45843</v>
      </c>
      <c r="D1036" t="n">
        <v>0</v>
      </c>
      <c r="E1036" t="inlineStr">
        <is>
          <t>UBER</t>
        </is>
      </c>
    </row>
    <row r="1037">
      <c r="A1037" t="n">
        <v>116</v>
      </c>
      <c r="B1037" t="inlineStr">
        <is>
          <t>Bar Léo - Centro</t>
        </is>
      </c>
      <c r="C1037" s="27" t="n">
        <v>45843</v>
      </c>
      <c r="D1037" t="n">
        <v>0</v>
      </c>
      <c r="E1037" t="inlineStr">
        <is>
          <t>ANTECIPADO</t>
        </is>
      </c>
    </row>
    <row r="1038">
      <c r="A1038" t="n">
        <v>116</v>
      </c>
      <c r="B1038" t="inlineStr">
        <is>
          <t>Bar Léo - Centro</t>
        </is>
      </c>
      <c r="C1038" s="27" t="n">
        <v>45843</v>
      </c>
      <c r="D1038" t="n">
        <v>5409.73</v>
      </c>
      <c r="E1038" t="inlineStr">
        <is>
          <t>DÉBITO</t>
        </is>
      </c>
    </row>
    <row r="1039">
      <c r="A1039" t="n">
        <v>116</v>
      </c>
      <c r="B1039" t="inlineStr">
        <is>
          <t>Bar Léo - Centro</t>
        </is>
      </c>
      <c r="C1039" s="27" t="n">
        <v>45843</v>
      </c>
      <c r="D1039" t="n">
        <v>0</v>
      </c>
      <c r="E1039" t="inlineStr">
        <is>
          <t>VOUCHER INTEGRADO</t>
        </is>
      </c>
    </row>
    <row r="1040">
      <c r="A1040" t="n">
        <v>116</v>
      </c>
      <c r="B1040" t="inlineStr">
        <is>
          <t>Bar Léo - Centro</t>
        </is>
      </c>
      <c r="C1040" s="27" t="n">
        <v>45843</v>
      </c>
      <c r="D1040" t="n">
        <v>258.19</v>
      </c>
      <c r="E1040" t="inlineStr">
        <is>
          <t>VOUCHER</t>
        </is>
      </c>
    </row>
    <row r="1041">
      <c r="A1041" t="n">
        <v>116</v>
      </c>
      <c r="B1041" t="inlineStr">
        <is>
          <t>Bar Léo - Centro</t>
        </is>
      </c>
      <c r="C1041" s="27" t="n">
        <v>45843</v>
      </c>
      <c r="D1041" t="n">
        <v>0</v>
      </c>
      <c r="E1041" t="inlineStr">
        <is>
          <t>RECARGAS DEVOLVIDAS</t>
        </is>
      </c>
    </row>
    <row r="1042">
      <c r="A1042" t="n">
        <v>116</v>
      </c>
      <c r="B1042" t="inlineStr">
        <is>
          <t>Bar Léo - Centro</t>
        </is>
      </c>
      <c r="C1042" s="27" t="n">
        <v>45843</v>
      </c>
      <c r="D1042" t="n">
        <v>0</v>
      </c>
      <c r="E1042" t="inlineStr">
        <is>
          <t>NOTAS MANUAIS + SERVIÇO</t>
        </is>
      </c>
    </row>
    <row r="1043">
      <c r="A1043" t="n">
        <v>116</v>
      </c>
      <c r="B1043" t="inlineStr">
        <is>
          <t>Bar Léo - Centro</t>
        </is>
      </c>
      <c r="C1043" s="27" t="n">
        <v>45843</v>
      </c>
      <c r="D1043" t="n">
        <v>0</v>
      </c>
      <c r="E1043" t="inlineStr">
        <is>
          <t>AME</t>
        </is>
      </c>
    </row>
    <row r="1044">
      <c r="A1044" t="n">
        <v>116</v>
      </c>
      <c r="B1044" t="inlineStr">
        <is>
          <t>Bar Léo - Centro</t>
        </is>
      </c>
      <c r="C1044" s="27" t="n">
        <v>45843</v>
      </c>
      <c r="D1044" t="n">
        <v>0</v>
      </c>
      <c r="E1044" t="inlineStr">
        <is>
          <t>OUTROS</t>
        </is>
      </c>
    </row>
    <row r="1045">
      <c r="A1045" t="n">
        <v>116</v>
      </c>
      <c r="B1045" t="inlineStr">
        <is>
          <t>Bar Léo - Centro</t>
        </is>
      </c>
      <c r="C1045" s="27" t="n">
        <v>45843</v>
      </c>
      <c r="D1045" t="n">
        <v>0</v>
      </c>
      <c r="E1045" t="inlineStr">
        <is>
          <t>ANTECIPADO</t>
        </is>
      </c>
    </row>
    <row r="1046">
      <c r="A1046" t="n">
        <v>116</v>
      </c>
      <c r="B1046" t="inlineStr">
        <is>
          <t>Bar Léo - Centro</t>
        </is>
      </c>
      <c r="C1046" s="27" t="n">
        <v>45843</v>
      </c>
      <c r="D1046" t="n">
        <v>0</v>
      </c>
      <c r="E1046" t="inlineStr">
        <is>
          <t>BÔNUS</t>
        </is>
      </c>
    </row>
    <row r="1047">
      <c r="A1047" t="n">
        <v>116</v>
      </c>
      <c r="B1047" t="inlineStr">
        <is>
          <t>Bar Léo - Centro</t>
        </is>
      </c>
      <c r="C1047" s="27" t="n">
        <v>45841</v>
      </c>
      <c r="D1047" t="n">
        <v>0</v>
      </c>
      <c r="E1047" t="inlineStr">
        <is>
          <t>VOUCHER INTEGRADO</t>
        </is>
      </c>
    </row>
    <row r="1048">
      <c r="A1048" t="n">
        <v>116</v>
      </c>
      <c r="B1048" t="inlineStr">
        <is>
          <t>Bar Léo - Centro</t>
        </is>
      </c>
      <c r="C1048" s="27" t="n">
        <v>45841</v>
      </c>
      <c r="D1048" t="n">
        <v>0</v>
      </c>
      <c r="E1048" t="inlineStr">
        <is>
          <t>RECARGAS DEVOLVIDAS</t>
        </is>
      </c>
    </row>
    <row r="1049">
      <c r="A1049" t="n">
        <v>116</v>
      </c>
      <c r="B1049" t="inlineStr">
        <is>
          <t>Bar Léo - Centro</t>
        </is>
      </c>
      <c r="C1049" s="27" t="n">
        <v>45841</v>
      </c>
      <c r="D1049" t="n">
        <v>0</v>
      </c>
      <c r="E1049" t="inlineStr">
        <is>
          <t>MBWAY</t>
        </is>
      </c>
    </row>
    <row r="1050">
      <c r="A1050" t="n">
        <v>116</v>
      </c>
      <c r="B1050" t="inlineStr">
        <is>
          <t>Bar Léo - Centro</t>
        </is>
      </c>
      <c r="C1050" s="27" t="n">
        <v>45841</v>
      </c>
      <c r="D1050" t="n">
        <v>3195.97</v>
      </c>
      <c r="E1050" t="inlineStr">
        <is>
          <t>CRÉDITO</t>
        </is>
      </c>
    </row>
    <row r="1051">
      <c r="A1051" t="n">
        <v>116</v>
      </c>
      <c r="B1051" t="inlineStr">
        <is>
          <t>Bar Léo - Centro</t>
        </is>
      </c>
      <c r="C1051" s="27" t="n">
        <v>45841</v>
      </c>
      <c r="D1051" t="n">
        <v>442.54</v>
      </c>
      <c r="E1051" t="inlineStr">
        <is>
          <t>DINHEIRO</t>
        </is>
      </c>
    </row>
    <row r="1052">
      <c r="A1052" t="n">
        <v>116</v>
      </c>
      <c r="B1052" t="inlineStr">
        <is>
          <t>Bar Léo - Centro</t>
        </is>
      </c>
      <c r="C1052" s="27" t="n">
        <v>45841</v>
      </c>
      <c r="D1052" t="n">
        <v>0</v>
      </c>
      <c r="E1052" t="inlineStr">
        <is>
          <t>APP</t>
        </is>
      </c>
    </row>
    <row r="1053">
      <c r="A1053" t="n">
        <v>116</v>
      </c>
      <c r="B1053" t="inlineStr">
        <is>
          <t>Bar Léo - Centro</t>
        </is>
      </c>
      <c r="C1053" s="27" t="n">
        <v>45841</v>
      </c>
      <c r="D1053" t="n">
        <v>0</v>
      </c>
      <c r="E1053" t="inlineStr">
        <is>
          <t>DELIVERY ONLINE</t>
        </is>
      </c>
    </row>
    <row r="1054">
      <c r="A1054" t="n">
        <v>116</v>
      </c>
      <c r="B1054" t="inlineStr">
        <is>
          <t>Bar Léo - Centro</t>
        </is>
      </c>
      <c r="C1054" s="27" t="n">
        <v>45841</v>
      </c>
      <c r="D1054" t="n">
        <v>0</v>
      </c>
      <c r="E1054" t="inlineStr">
        <is>
          <t>IFOOD</t>
        </is>
      </c>
    </row>
    <row r="1055">
      <c r="A1055" t="n">
        <v>116</v>
      </c>
      <c r="B1055" t="inlineStr">
        <is>
          <t>Bar Léo - Centro</t>
        </is>
      </c>
      <c r="C1055" s="27" t="n">
        <v>45841</v>
      </c>
      <c r="D1055" t="n">
        <v>823.85</v>
      </c>
      <c r="E1055" t="inlineStr">
        <is>
          <t>PIX</t>
        </is>
      </c>
    </row>
    <row r="1056">
      <c r="A1056" t="n">
        <v>116</v>
      </c>
      <c r="B1056" t="inlineStr">
        <is>
          <t>Bar Léo - Centro</t>
        </is>
      </c>
      <c r="C1056" s="27" t="n">
        <v>45841</v>
      </c>
      <c r="D1056" t="n">
        <v>0</v>
      </c>
      <c r="E1056" t="inlineStr">
        <is>
          <t>RAPPI</t>
        </is>
      </c>
    </row>
    <row r="1057">
      <c r="A1057" t="n">
        <v>116</v>
      </c>
      <c r="B1057" t="inlineStr">
        <is>
          <t>Bar Léo - Centro</t>
        </is>
      </c>
      <c r="C1057" s="27" t="n">
        <v>45841</v>
      </c>
      <c r="D1057" t="n">
        <v>0</v>
      </c>
      <c r="E1057" t="inlineStr">
        <is>
          <t>UBER</t>
        </is>
      </c>
    </row>
    <row r="1058">
      <c r="A1058" t="n">
        <v>116</v>
      </c>
      <c r="B1058" t="inlineStr">
        <is>
          <t>Bar Léo - Centro</t>
        </is>
      </c>
      <c r="C1058" s="27" t="n">
        <v>45841</v>
      </c>
      <c r="D1058" t="n">
        <v>273.34</v>
      </c>
      <c r="E1058" t="inlineStr">
        <is>
          <t>VOUCHER</t>
        </is>
      </c>
    </row>
    <row r="1059">
      <c r="A1059" t="n">
        <v>116</v>
      </c>
      <c r="B1059" t="inlineStr">
        <is>
          <t>Bar Léo - Centro</t>
        </is>
      </c>
      <c r="C1059" s="27" t="n">
        <v>45841</v>
      </c>
      <c r="D1059" t="n">
        <v>2137.11</v>
      </c>
      <c r="E1059" t="inlineStr">
        <is>
          <t>DÉBITO</t>
        </is>
      </c>
    </row>
    <row r="1060">
      <c r="A1060" t="n">
        <v>116</v>
      </c>
      <c r="B1060" t="inlineStr">
        <is>
          <t>Bar Léo - Centro</t>
        </is>
      </c>
      <c r="C1060" s="27" t="n">
        <v>45841</v>
      </c>
      <c r="D1060" t="n">
        <v>0</v>
      </c>
      <c r="E1060" t="inlineStr">
        <is>
          <t>BÔNUS</t>
        </is>
      </c>
    </row>
    <row r="1061">
      <c r="A1061" t="n">
        <v>116</v>
      </c>
      <c r="B1061" t="inlineStr">
        <is>
          <t>Bar Léo - Centro</t>
        </is>
      </c>
      <c r="C1061" s="27" t="n">
        <v>45841</v>
      </c>
      <c r="D1061" t="n">
        <v>0</v>
      </c>
      <c r="E1061" t="inlineStr">
        <is>
          <t>ANTECIPADO</t>
        </is>
      </c>
    </row>
    <row r="1062">
      <c r="A1062" t="n">
        <v>116</v>
      </c>
      <c r="B1062" t="inlineStr">
        <is>
          <t>Bar Léo - Centro</t>
        </is>
      </c>
      <c r="C1062" s="27" t="n">
        <v>45841</v>
      </c>
      <c r="D1062" t="n">
        <v>0</v>
      </c>
      <c r="E1062" t="inlineStr">
        <is>
          <t>OUTROS</t>
        </is>
      </c>
    </row>
    <row r="1063">
      <c r="A1063" t="n">
        <v>116</v>
      </c>
      <c r="B1063" t="inlineStr">
        <is>
          <t>Bar Léo - Centro</t>
        </is>
      </c>
      <c r="C1063" s="27" t="n">
        <v>45841</v>
      </c>
      <c r="D1063" t="n">
        <v>0</v>
      </c>
      <c r="E1063" t="inlineStr">
        <is>
          <t>AME</t>
        </is>
      </c>
    </row>
    <row r="1064">
      <c r="A1064" t="n">
        <v>116</v>
      </c>
      <c r="B1064" t="inlineStr">
        <is>
          <t>Bar Léo - Centro</t>
        </is>
      </c>
      <c r="C1064" s="27" t="n">
        <v>45841</v>
      </c>
      <c r="D1064" t="n">
        <v>0</v>
      </c>
      <c r="E1064" t="inlineStr">
        <is>
          <t>NOTAS MANUAIS + SERVIÇO</t>
        </is>
      </c>
    </row>
    <row r="1065">
      <c r="A1065" t="n">
        <v>116</v>
      </c>
      <c r="B1065" t="inlineStr">
        <is>
          <t>Bar Léo - Centro</t>
        </is>
      </c>
      <c r="C1065" s="27" t="n">
        <v>45841</v>
      </c>
      <c r="D1065" t="n">
        <v>0</v>
      </c>
      <c r="E1065" t="inlineStr">
        <is>
          <t>ANTECIPADO</t>
        </is>
      </c>
    </row>
    <row r="1066">
      <c r="A1066" t="n">
        <v>116</v>
      </c>
      <c r="B1066" t="inlineStr">
        <is>
          <t>Bar Léo - Centro</t>
        </is>
      </c>
      <c r="C1066" s="27" t="n">
        <v>45840</v>
      </c>
      <c r="D1066" t="n">
        <v>181.93</v>
      </c>
      <c r="E1066" t="inlineStr">
        <is>
          <t>VOUCHER</t>
        </is>
      </c>
    </row>
    <row r="1067">
      <c r="A1067" t="n">
        <v>116</v>
      </c>
      <c r="B1067" t="inlineStr">
        <is>
          <t>Bar Léo - Centro</t>
        </is>
      </c>
      <c r="C1067" s="27" t="n">
        <v>45840</v>
      </c>
      <c r="D1067" t="n">
        <v>2773.56</v>
      </c>
      <c r="E1067" t="inlineStr">
        <is>
          <t>DÉBITO</t>
        </is>
      </c>
    </row>
    <row r="1068">
      <c r="A1068" t="n">
        <v>116</v>
      </c>
      <c r="B1068" t="inlineStr">
        <is>
          <t>Bar Léo - Centro</t>
        </is>
      </c>
      <c r="C1068" s="27" t="n">
        <v>45840</v>
      </c>
      <c r="D1068" t="n">
        <v>0</v>
      </c>
      <c r="E1068" t="inlineStr">
        <is>
          <t>BÔNUS</t>
        </is>
      </c>
    </row>
    <row r="1069">
      <c r="A1069" t="n">
        <v>116</v>
      </c>
      <c r="B1069" t="inlineStr">
        <is>
          <t>Bar Léo - Centro</t>
        </is>
      </c>
      <c r="C1069" s="27" t="n">
        <v>45840</v>
      </c>
      <c r="D1069" t="n">
        <v>0</v>
      </c>
      <c r="E1069" t="inlineStr">
        <is>
          <t>ANTECIPADO</t>
        </is>
      </c>
    </row>
    <row r="1070">
      <c r="A1070" t="n">
        <v>116</v>
      </c>
      <c r="B1070" t="inlineStr">
        <is>
          <t>Bar Léo - Centro</t>
        </is>
      </c>
      <c r="C1070" s="27" t="n">
        <v>45840</v>
      </c>
      <c r="D1070" t="n">
        <v>0</v>
      </c>
      <c r="E1070" t="inlineStr">
        <is>
          <t>OUTROS</t>
        </is>
      </c>
    </row>
    <row r="1071">
      <c r="A1071" t="n">
        <v>116</v>
      </c>
      <c r="B1071" t="inlineStr">
        <is>
          <t>Bar Léo - Centro</t>
        </is>
      </c>
      <c r="C1071" s="27" t="n">
        <v>45840</v>
      </c>
      <c r="D1071" t="n">
        <v>0</v>
      </c>
      <c r="E1071" t="inlineStr">
        <is>
          <t>AME</t>
        </is>
      </c>
    </row>
    <row r="1072">
      <c r="A1072" t="n">
        <v>116</v>
      </c>
      <c r="B1072" t="inlineStr">
        <is>
          <t>Bar Léo - Centro</t>
        </is>
      </c>
      <c r="C1072" s="27" t="n">
        <v>45840</v>
      </c>
      <c r="D1072" t="n">
        <v>0</v>
      </c>
      <c r="E1072" t="inlineStr">
        <is>
          <t>NOTAS MANUAIS + SERVIÇO</t>
        </is>
      </c>
    </row>
    <row r="1073">
      <c r="A1073" t="n">
        <v>116</v>
      </c>
      <c r="B1073" t="inlineStr">
        <is>
          <t>Bar Léo - Centro</t>
        </is>
      </c>
      <c r="C1073" s="27" t="n">
        <v>45840</v>
      </c>
      <c r="D1073" t="n">
        <v>0</v>
      </c>
      <c r="E1073" t="inlineStr">
        <is>
          <t>RECARGAS DEVOLVIDAS</t>
        </is>
      </c>
    </row>
    <row r="1074">
      <c r="A1074" t="n">
        <v>116</v>
      </c>
      <c r="B1074" t="inlineStr">
        <is>
          <t>Bar Léo - Centro</t>
        </is>
      </c>
      <c r="C1074" s="27" t="n">
        <v>45840</v>
      </c>
      <c r="D1074" t="n">
        <v>0</v>
      </c>
      <c r="E1074" t="inlineStr">
        <is>
          <t>VOUCHER INTEGRADO</t>
        </is>
      </c>
    </row>
    <row r="1075">
      <c r="A1075" t="n">
        <v>116</v>
      </c>
      <c r="B1075" t="inlineStr">
        <is>
          <t>Bar Léo - Centro</t>
        </is>
      </c>
      <c r="C1075" s="27" t="n">
        <v>45840</v>
      </c>
      <c r="D1075" t="n">
        <v>0</v>
      </c>
      <c r="E1075" t="inlineStr">
        <is>
          <t>ANTECIPADO</t>
        </is>
      </c>
    </row>
    <row r="1076">
      <c r="A1076" t="n">
        <v>116</v>
      </c>
      <c r="B1076" t="inlineStr">
        <is>
          <t>Bar Léo - Centro</t>
        </is>
      </c>
      <c r="C1076" s="27" t="n">
        <v>45840</v>
      </c>
      <c r="D1076" t="n">
        <v>0</v>
      </c>
      <c r="E1076" t="inlineStr">
        <is>
          <t>UBER</t>
        </is>
      </c>
    </row>
    <row r="1077">
      <c r="A1077" t="n">
        <v>116</v>
      </c>
      <c r="B1077" t="inlineStr">
        <is>
          <t>Bar Léo - Centro</t>
        </is>
      </c>
      <c r="C1077" s="27" t="n">
        <v>45840</v>
      </c>
      <c r="D1077" t="n">
        <v>0</v>
      </c>
      <c r="E1077" t="inlineStr">
        <is>
          <t>RAPPI</t>
        </is>
      </c>
    </row>
    <row r="1078">
      <c r="A1078" t="n">
        <v>116</v>
      </c>
      <c r="B1078" t="inlineStr">
        <is>
          <t>Bar Léo - Centro</t>
        </is>
      </c>
      <c r="C1078" s="27" t="n">
        <v>45840</v>
      </c>
      <c r="D1078" t="n">
        <v>1447.04</v>
      </c>
      <c r="E1078" t="inlineStr">
        <is>
          <t>PIX</t>
        </is>
      </c>
    </row>
    <row r="1079">
      <c r="A1079" t="n">
        <v>116</v>
      </c>
      <c r="B1079" t="inlineStr">
        <is>
          <t>Bar Léo - Centro</t>
        </is>
      </c>
      <c r="C1079" s="27" t="n">
        <v>45840</v>
      </c>
      <c r="D1079" t="n">
        <v>0</v>
      </c>
      <c r="E1079" t="inlineStr">
        <is>
          <t>IFOOD</t>
        </is>
      </c>
    </row>
    <row r="1080">
      <c r="A1080" t="n">
        <v>116</v>
      </c>
      <c r="B1080" t="inlineStr">
        <is>
          <t>Bar Léo - Centro</t>
        </is>
      </c>
      <c r="C1080" s="27" t="n">
        <v>45840</v>
      </c>
      <c r="D1080" t="n">
        <v>0</v>
      </c>
      <c r="E1080" t="inlineStr">
        <is>
          <t>DELIVERY ONLINE</t>
        </is>
      </c>
    </row>
    <row r="1081">
      <c r="A1081" t="n">
        <v>116</v>
      </c>
      <c r="B1081" t="inlineStr">
        <is>
          <t>Bar Léo - Centro</t>
        </is>
      </c>
      <c r="C1081" s="27" t="n">
        <v>45840</v>
      </c>
      <c r="D1081" t="n">
        <v>0</v>
      </c>
      <c r="E1081" t="inlineStr">
        <is>
          <t>APP</t>
        </is>
      </c>
    </row>
    <row r="1082">
      <c r="A1082" t="n">
        <v>116</v>
      </c>
      <c r="B1082" t="inlineStr">
        <is>
          <t>Bar Léo - Centro</t>
        </is>
      </c>
      <c r="C1082" s="27" t="n">
        <v>45840</v>
      </c>
      <c r="D1082" t="n">
        <v>633.11</v>
      </c>
      <c r="E1082" t="inlineStr">
        <is>
          <t>DINHEIRO</t>
        </is>
      </c>
    </row>
    <row r="1083">
      <c r="A1083" t="n">
        <v>116</v>
      </c>
      <c r="B1083" t="inlineStr">
        <is>
          <t>Bar Léo - Centro</t>
        </is>
      </c>
      <c r="C1083" s="27" t="n">
        <v>45840</v>
      </c>
      <c r="D1083" t="n">
        <v>3941.44</v>
      </c>
      <c r="E1083" t="inlineStr">
        <is>
          <t>CRÉDITO</t>
        </is>
      </c>
    </row>
    <row r="1084">
      <c r="A1084" t="n">
        <v>116</v>
      </c>
      <c r="B1084" t="inlineStr">
        <is>
          <t>Bar Léo - Centro</t>
        </is>
      </c>
      <c r="C1084" s="27" t="n">
        <v>45840</v>
      </c>
      <c r="D1084" t="n">
        <v>0</v>
      </c>
      <c r="E1084" t="inlineStr">
        <is>
          <t>MBWAY</t>
        </is>
      </c>
    </row>
    <row r="1085">
      <c r="A1085" t="n">
        <v>116</v>
      </c>
      <c r="B1085" t="inlineStr">
        <is>
          <t>Bar Léo - Centro</t>
        </is>
      </c>
      <c r="C1085" s="27" t="n">
        <v>45839</v>
      </c>
      <c r="D1085" t="n">
        <v>0</v>
      </c>
      <c r="E1085" t="inlineStr">
        <is>
          <t>VOUCHER INTEGRADO</t>
        </is>
      </c>
    </row>
    <row r="1086">
      <c r="A1086" t="n">
        <v>116</v>
      </c>
      <c r="B1086" t="inlineStr">
        <is>
          <t>Bar Léo - Centro</t>
        </is>
      </c>
      <c r="C1086" s="27" t="n">
        <v>45839</v>
      </c>
      <c r="D1086" t="n">
        <v>0</v>
      </c>
      <c r="E1086" t="inlineStr">
        <is>
          <t>MBWAY</t>
        </is>
      </c>
    </row>
    <row r="1087">
      <c r="A1087" t="n">
        <v>116</v>
      </c>
      <c r="B1087" t="inlineStr">
        <is>
          <t>Bar Léo - Centro</t>
        </is>
      </c>
      <c r="C1087" s="27" t="n">
        <v>45839</v>
      </c>
      <c r="D1087" t="n">
        <v>3030.81</v>
      </c>
      <c r="E1087" t="inlineStr">
        <is>
          <t>CRÉDITO</t>
        </is>
      </c>
    </row>
    <row r="1088">
      <c r="A1088" t="n">
        <v>116</v>
      </c>
      <c r="B1088" t="inlineStr">
        <is>
          <t>Bar Léo - Centro</t>
        </is>
      </c>
      <c r="C1088" s="27" t="n">
        <v>45839</v>
      </c>
      <c r="D1088" t="n">
        <v>40.56</v>
      </c>
      <c r="E1088" t="inlineStr">
        <is>
          <t>DINHEIRO</t>
        </is>
      </c>
    </row>
    <row r="1089">
      <c r="A1089" t="n">
        <v>116</v>
      </c>
      <c r="B1089" t="inlineStr">
        <is>
          <t>Bar Léo - Centro</t>
        </is>
      </c>
      <c r="C1089" s="27" t="n">
        <v>45839</v>
      </c>
      <c r="D1089" t="n">
        <v>0</v>
      </c>
      <c r="E1089" t="inlineStr">
        <is>
          <t>APP</t>
        </is>
      </c>
    </row>
    <row r="1090">
      <c r="A1090" t="n">
        <v>116</v>
      </c>
      <c r="B1090" t="inlineStr">
        <is>
          <t>Bar Léo - Centro</t>
        </is>
      </c>
      <c r="C1090" s="27" t="n">
        <v>45839</v>
      </c>
      <c r="D1090" t="n">
        <v>0</v>
      </c>
      <c r="E1090" t="inlineStr">
        <is>
          <t>DELIVERY ONLINE</t>
        </is>
      </c>
    </row>
    <row r="1091">
      <c r="A1091" t="n">
        <v>116</v>
      </c>
      <c r="B1091" t="inlineStr">
        <is>
          <t>Bar Léo - Centro</t>
        </is>
      </c>
      <c r="C1091" s="27" t="n">
        <v>45839</v>
      </c>
      <c r="D1091" t="n">
        <v>0</v>
      </c>
      <c r="E1091" t="inlineStr">
        <is>
          <t>IFOOD</t>
        </is>
      </c>
    </row>
    <row r="1092">
      <c r="A1092" t="n">
        <v>116</v>
      </c>
      <c r="B1092" t="inlineStr">
        <is>
          <t>Bar Léo - Centro</t>
        </is>
      </c>
      <c r="C1092" s="27" t="n">
        <v>45839</v>
      </c>
      <c r="D1092" t="n">
        <v>541.99</v>
      </c>
      <c r="E1092" t="inlineStr">
        <is>
          <t>PIX</t>
        </is>
      </c>
    </row>
    <row r="1093">
      <c r="A1093" t="n">
        <v>116</v>
      </c>
      <c r="B1093" t="inlineStr">
        <is>
          <t>Bar Léo - Centro</t>
        </is>
      </c>
      <c r="C1093" s="27" t="n">
        <v>45839</v>
      </c>
      <c r="D1093" t="n">
        <v>0</v>
      </c>
      <c r="E1093" t="inlineStr">
        <is>
          <t>RAPPI</t>
        </is>
      </c>
    </row>
    <row r="1094">
      <c r="A1094" t="n">
        <v>116</v>
      </c>
      <c r="B1094" t="inlineStr">
        <is>
          <t>Bar Léo - Centro</t>
        </is>
      </c>
      <c r="C1094" s="27" t="n">
        <v>45839</v>
      </c>
      <c r="D1094" t="n">
        <v>0</v>
      </c>
      <c r="E1094" t="inlineStr">
        <is>
          <t>UBER</t>
        </is>
      </c>
    </row>
    <row r="1095">
      <c r="A1095" t="n">
        <v>116</v>
      </c>
      <c r="B1095" t="inlineStr">
        <is>
          <t>Bar Léo - Centro</t>
        </is>
      </c>
      <c r="C1095" s="27" t="n">
        <v>45839</v>
      </c>
      <c r="D1095" t="n">
        <v>0</v>
      </c>
      <c r="E1095" t="inlineStr">
        <is>
          <t>VOUCHER</t>
        </is>
      </c>
    </row>
    <row r="1096">
      <c r="A1096" t="n">
        <v>116</v>
      </c>
      <c r="B1096" t="inlineStr">
        <is>
          <t>Bar Léo - Centro</t>
        </is>
      </c>
      <c r="C1096" s="27" t="n">
        <v>45839</v>
      </c>
      <c r="D1096" t="n">
        <v>2352.24</v>
      </c>
      <c r="E1096" t="inlineStr">
        <is>
          <t>DÉBITO</t>
        </is>
      </c>
    </row>
    <row r="1097">
      <c r="A1097" t="n">
        <v>116</v>
      </c>
      <c r="B1097" t="inlineStr">
        <is>
          <t>Bar Léo - Centro</t>
        </is>
      </c>
      <c r="C1097" s="27" t="n">
        <v>45839</v>
      </c>
      <c r="D1097" t="n">
        <v>0</v>
      </c>
      <c r="E1097" t="inlineStr">
        <is>
          <t>BÔNUS</t>
        </is>
      </c>
    </row>
    <row r="1098">
      <c r="A1098" t="n">
        <v>116</v>
      </c>
      <c r="B1098" t="inlineStr">
        <is>
          <t>Bar Léo - Centro</t>
        </is>
      </c>
      <c r="C1098" s="27" t="n">
        <v>45839</v>
      </c>
      <c r="D1098" t="n">
        <v>0</v>
      </c>
      <c r="E1098" t="inlineStr">
        <is>
          <t>ANTECIPADO</t>
        </is>
      </c>
    </row>
    <row r="1099">
      <c r="A1099" t="n">
        <v>116</v>
      </c>
      <c r="B1099" t="inlineStr">
        <is>
          <t>Bar Léo - Centro</t>
        </is>
      </c>
      <c r="C1099" s="27" t="n">
        <v>45839</v>
      </c>
      <c r="D1099" t="n">
        <v>0</v>
      </c>
      <c r="E1099" t="inlineStr">
        <is>
          <t>OUTROS</t>
        </is>
      </c>
    </row>
    <row r="1100">
      <c r="A1100" t="n">
        <v>116</v>
      </c>
      <c r="B1100" t="inlineStr">
        <is>
          <t>Bar Léo - Centro</t>
        </is>
      </c>
      <c r="C1100" s="27" t="n">
        <v>45839</v>
      </c>
      <c r="D1100" t="n">
        <v>0</v>
      </c>
      <c r="E1100" t="inlineStr">
        <is>
          <t>AME</t>
        </is>
      </c>
    </row>
    <row r="1101">
      <c r="A1101" t="n">
        <v>116</v>
      </c>
      <c r="B1101" t="inlineStr">
        <is>
          <t>Bar Léo - Centro</t>
        </is>
      </c>
      <c r="C1101" s="27" t="n">
        <v>45839</v>
      </c>
      <c r="D1101" t="n">
        <v>0</v>
      </c>
      <c r="E1101" t="inlineStr">
        <is>
          <t>NOTAS MANUAIS + SERVIÇO</t>
        </is>
      </c>
    </row>
    <row r="1102">
      <c r="A1102" t="n">
        <v>116</v>
      </c>
      <c r="B1102" t="inlineStr">
        <is>
          <t>Bar Léo - Centro</t>
        </is>
      </c>
      <c r="C1102" s="27" t="n">
        <v>45839</v>
      </c>
      <c r="D1102" t="n">
        <v>0</v>
      </c>
      <c r="E1102" t="inlineStr">
        <is>
          <t>RECARGAS DEVOLVIDAS</t>
        </is>
      </c>
    </row>
    <row r="1103">
      <c r="A1103" t="n">
        <v>116</v>
      </c>
      <c r="B1103" t="inlineStr">
        <is>
          <t>Bar Léo - Centro</t>
        </is>
      </c>
      <c r="C1103" s="27" t="n">
        <v>45839</v>
      </c>
      <c r="D1103" t="n">
        <v>0</v>
      </c>
      <c r="E1103" t="inlineStr">
        <is>
          <t>ANTECIPADO</t>
        </is>
      </c>
    </row>
    <row r="1104">
      <c r="A1104" t="n">
        <v>116</v>
      </c>
      <c r="B1104" t="inlineStr">
        <is>
          <t>Bar Léo - Centro</t>
        </is>
      </c>
      <c r="C1104" s="27" t="n">
        <v>45838</v>
      </c>
      <c r="D1104" t="n">
        <v>0</v>
      </c>
      <c r="E1104" t="inlineStr">
        <is>
          <t>ANTECIPADO</t>
        </is>
      </c>
    </row>
    <row r="1105">
      <c r="A1105" t="n">
        <v>116</v>
      </c>
      <c r="B1105" t="inlineStr">
        <is>
          <t>Bar Léo - Centro</t>
        </is>
      </c>
      <c r="C1105" s="27" t="n">
        <v>45838</v>
      </c>
      <c r="D1105" t="n">
        <v>0</v>
      </c>
      <c r="E1105" t="inlineStr">
        <is>
          <t>UBER</t>
        </is>
      </c>
    </row>
    <row r="1106">
      <c r="A1106" t="n">
        <v>116</v>
      </c>
      <c r="B1106" t="inlineStr">
        <is>
          <t>Bar Léo - Centro</t>
        </is>
      </c>
      <c r="C1106" s="27" t="n">
        <v>45838</v>
      </c>
      <c r="D1106" t="n">
        <v>0</v>
      </c>
      <c r="E1106" t="inlineStr">
        <is>
          <t>RAPPI</t>
        </is>
      </c>
    </row>
    <row r="1107">
      <c r="A1107" t="n">
        <v>116</v>
      </c>
      <c r="B1107" t="inlineStr">
        <is>
          <t>Bar Léo - Centro</t>
        </is>
      </c>
      <c r="C1107" s="27" t="n">
        <v>45838</v>
      </c>
      <c r="D1107" t="n">
        <v>1069.77</v>
      </c>
      <c r="E1107" t="inlineStr">
        <is>
          <t>PIX</t>
        </is>
      </c>
    </row>
    <row r="1108">
      <c r="A1108" t="n">
        <v>116</v>
      </c>
      <c r="B1108" t="inlineStr">
        <is>
          <t>Bar Léo - Centro</t>
        </is>
      </c>
      <c r="C1108" s="27" t="n">
        <v>45838</v>
      </c>
      <c r="D1108" t="n">
        <v>0</v>
      </c>
      <c r="E1108" t="inlineStr">
        <is>
          <t>IFOOD</t>
        </is>
      </c>
    </row>
    <row r="1109">
      <c r="A1109" t="n">
        <v>116</v>
      </c>
      <c r="B1109" t="inlineStr">
        <is>
          <t>Bar Léo - Centro</t>
        </is>
      </c>
      <c r="C1109" s="27" t="n">
        <v>45838</v>
      </c>
      <c r="D1109" t="n">
        <v>0</v>
      </c>
      <c r="E1109" t="inlineStr">
        <is>
          <t>DELIVERY ONLINE</t>
        </is>
      </c>
    </row>
    <row r="1110">
      <c r="A1110" t="n">
        <v>116</v>
      </c>
      <c r="B1110" t="inlineStr">
        <is>
          <t>Bar Léo - Centro</t>
        </is>
      </c>
      <c r="C1110" s="27" t="n">
        <v>45838</v>
      </c>
      <c r="D1110" t="n">
        <v>0</v>
      </c>
      <c r="E1110" t="inlineStr">
        <is>
          <t>APP</t>
        </is>
      </c>
    </row>
    <row r="1111">
      <c r="A1111" t="n">
        <v>116</v>
      </c>
      <c r="B1111" t="inlineStr">
        <is>
          <t>Bar Léo - Centro</t>
        </is>
      </c>
      <c r="C1111" s="27" t="n">
        <v>45838</v>
      </c>
      <c r="D1111" t="n">
        <v>155.58</v>
      </c>
      <c r="E1111" t="inlineStr">
        <is>
          <t>DINHEIRO</t>
        </is>
      </c>
    </row>
    <row r="1112">
      <c r="A1112" t="n">
        <v>116</v>
      </c>
      <c r="B1112" t="inlineStr">
        <is>
          <t>Bar Léo - Centro</t>
        </is>
      </c>
      <c r="C1112" s="27" t="n">
        <v>45838</v>
      </c>
      <c r="D1112" t="n">
        <v>2360.34</v>
      </c>
      <c r="E1112" t="inlineStr">
        <is>
          <t>CRÉDITO</t>
        </is>
      </c>
    </row>
    <row r="1113">
      <c r="A1113" t="n">
        <v>116</v>
      </c>
      <c r="B1113" t="inlineStr">
        <is>
          <t>Bar Léo - Centro</t>
        </is>
      </c>
      <c r="C1113" s="27" t="n">
        <v>45838</v>
      </c>
      <c r="D1113" t="n">
        <v>0</v>
      </c>
      <c r="E1113" t="inlineStr">
        <is>
          <t>VOUCHER</t>
        </is>
      </c>
    </row>
    <row r="1114">
      <c r="A1114" t="n">
        <v>116</v>
      </c>
      <c r="B1114" t="inlineStr">
        <is>
          <t>Bar Léo - Centro</t>
        </is>
      </c>
      <c r="C1114" s="27" t="n">
        <v>45838</v>
      </c>
      <c r="D1114" t="n">
        <v>2288.25</v>
      </c>
      <c r="E1114" t="inlineStr">
        <is>
          <t>DÉBITO</t>
        </is>
      </c>
    </row>
    <row r="1115">
      <c r="A1115" t="n">
        <v>116</v>
      </c>
      <c r="B1115" t="inlineStr">
        <is>
          <t>Bar Léo - Centro</t>
        </is>
      </c>
      <c r="C1115" s="27" t="n">
        <v>45838</v>
      </c>
      <c r="D1115" t="n">
        <v>0</v>
      </c>
      <c r="E1115" t="inlineStr">
        <is>
          <t>BÔNUS</t>
        </is>
      </c>
    </row>
    <row r="1116">
      <c r="A1116" t="n">
        <v>116</v>
      </c>
      <c r="B1116" t="inlineStr">
        <is>
          <t>Bar Léo - Centro</t>
        </is>
      </c>
      <c r="C1116" s="27" t="n">
        <v>45838</v>
      </c>
      <c r="D1116" t="n">
        <v>0</v>
      </c>
      <c r="E1116" t="inlineStr">
        <is>
          <t>ANTECIPADO</t>
        </is>
      </c>
    </row>
    <row r="1117">
      <c r="A1117" t="n">
        <v>116</v>
      </c>
      <c r="B1117" t="inlineStr">
        <is>
          <t>Bar Léo - Centro</t>
        </is>
      </c>
      <c r="C1117" s="27" t="n">
        <v>45838</v>
      </c>
      <c r="D1117" t="n">
        <v>0</v>
      </c>
      <c r="E1117" t="inlineStr">
        <is>
          <t>OUTROS</t>
        </is>
      </c>
    </row>
    <row r="1118">
      <c r="A1118" t="n">
        <v>116</v>
      </c>
      <c r="B1118" t="inlineStr">
        <is>
          <t>Bar Léo - Centro</t>
        </is>
      </c>
      <c r="C1118" s="27" t="n">
        <v>45838</v>
      </c>
      <c r="D1118" t="n">
        <v>0</v>
      </c>
      <c r="E1118" t="inlineStr">
        <is>
          <t>AME</t>
        </is>
      </c>
    </row>
    <row r="1119">
      <c r="A1119" t="n">
        <v>116</v>
      </c>
      <c r="B1119" t="inlineStr">
        <is>
          <t>Bar Léo - Centro</t>
        </is>
      </c>
      <c r="C1119" s="27" t="n">
        <v>45838</v>
      </c>
      <c r="D1119" t="n">
        <v>0</v>
      </c>
      <c r="E1119" t="inlineStr">
        <is>
          <t>NOTAS MANUAIS + SERVIÇO</t>
        </is>
      </c>
    </row>
    <row r="1120">
      <c r="A1120" t="n">
        <v>116</v>
      </c>
      <c r="B1120" t="inlineStr">
        <is>
          <t>Bar Léo - Centro</t>
        </is>
      </c>
      <c r="C1120" s="27" t="n">
        <v>45838</v>
      </c>
      <c r="D1120" t="n">
        <v>0</v>
      </c>
      <c r="E1120" t="inlineStr">
        <is>
          <t>RECARGAS DEVOLVIDAS</t>
        </is>
      </c>
    </row>
    <row r="1121">
      <c r="A1121" t="n">
        <v>116</v>
      </c>
      <c r="B1121" t="inlineStr">
        <is>
          <t>Bar Léo - Centro</t>
        </is>
      </c>
      <c r="C1121" s="27" t="n">
        <v>45838</v>
      </c>
      <c r="D1121" t="n">
        <v>0</v>
      </c>
      <c r="E1121" t="inlineStr">
        <is>
          <t>VOUCHER INTEGRADO</t>
        </is>
      </c>
    </row>
    <row r="1122">
      <c r="A1122" t="n">
        <v>116</v>
      </c>
      <c r="B1122" t="inlineStr">
        <is>
          <t>Bar Léo - Centro</t>
        </is>
      </c>
      <c r="C1122" s="27" t="n">
        <v>45838</v>
      </c>
      <c r="D1122" t="n">
        <v>0</v>
      </c>
      <c r="E1122" t="inlineStr">
        <is>
          <t>MBWAY</t>
        </is>
      </c>
    </row>
    <row r="1123">
      <c r="A1123" t="n">
        <v>116</v>
      </c>
      <c r="B1123" t="inlineStr">
        <is>
          <t>Bar Léo - Centro</t>
        </is>
      </c>
      <c r="C1123" s="27" t="n">
        <v>45836</v>
      </c>
      <c r="D1123" t="n">
        <v>0</v>
      </c>
      <c r="E1123" t="inlineStr">
        <is>
          <t>ANTECIPADO</t>
        </is>
      </c>
    </row>
    <row r="1124">
      <c r="A1124" t="n">
        <v>116</v>
      </c>
      <c r="B1124" t="inlineStr">
        <is>
          <t>Bar Léo - Centro</t>
        </is>
      </c>
      <c r="C1124" s="27" t="n">
        <v>45836</v>
      </c>
      <c r="D1124" t="n">
        <v>7948.36</v>
      </c>
      <c r="E1124" t="inlineStr">
        <is>
          <t>CRÉDITO</t>
        </is>
      </c>
    </row>
    <row r="1125">
      <c r="A1125" t="n">
        <v>116</v>
      </c>
      <c r="B1125" t="inlineStr">
        <is>
          <t>Bar Léo - Centro</t>
        </is>
      </c>
      <c r="C1125" s="27" t="n">
        <v>45836</v>
      </c>
      <c r="D1125" t="n">
        <v>372.8</v>
      </c>
      <c r="E1125" t="inlineStr">
        <is>
          <t>DINHEIRO</t>
        </is>
      </c>
    </row>
    <row r="1126">
      <c r="A1126" t="n">
        <v>116</v>
      </c>
      <c r="B1126" t="inlineStr">
        <is>
          <t>Bar Léo - Centro</t>
        </is>
      </c>
      <c r="C1126" s="27" t="n">
        <v>45836</v>
      </c>
      <c r="D1126" t="n">
        <v>0</v>
      </c>
      <c r="E1126" t="inlineStr">
        <is>
          <t>APP</t>
        </is>
      </c>
    </row>
    <row r="1127">
      <c r="A1127" t="n">
        <v>116</v>
      </c>
      <c r="B1127" t="inlineStr">
        <is>
          <t>Bar Léo - Centro</t>
        </is>
      </c>
      <c r="C1127" s="27" t="n">
        <v>45836</v>
      </c>
      <c r="D1127" t="n">
        <v>0</v>
      </c>
      <c r="E1127" t="inlineStr">
        <is>
          <t>DELIVERY ONLINE</t>
        </is>
      </c>
    </row>
    <row r="1128">
      <c r="A1128" t="n">
        <v>116</v>
      </c>
      <c r="B1128" t="inlineStr">
        <is>
          <t>Bar Léo - Centro</t>
        </is>
      </c>
      <c r="C1128" s="27" t="n">
        <v>45836</v>
      </c>
      <c r="D1128" t="n">
        <v>0</v>
      </c>
      <c r="E1128" t="inlineStr">
        <is>
          <t>IFOOD</t>
        </is>
      </c>
    </row>
    <row r="1129">
      <c r="A1129" t="n">
        <v>116</v>
      </c>
      <c r="B1129" t="inlineStr">
        <is>
          <t>Bar Léo - Centro</t>
        </is>
      </c>
      <c r="C1129" s="27" t="n">
        <v>45836</v>
      </c>
      <c r="D1129" t="n">
        <v>1057.38</v>
      </c>
      <c r="E1129" t="inlineStr">
        <is>
          <t>PIX</t>
        </is>
      </c>
    </row>
    <row r="1130">
      <c r="A1130" t="n">
        <v>116</v>
      </c>
      <c r="B1130" t="inlineStr">
        <is>
          <t>Bar Léo - Centro</t>
        </is>
      </c>
      <c r="C1130" s="27" t="n">
        <v>45836</v>
      </c>
      <c r="D1130" t="n">
        <v>0</v>
      </c>
      <c r="E1130" t="inlineStr">
        <is>
          <t>RAPPI</t>
        </is>
      </c>
    </row>
    <row r="1131">
      <c r="A1131" t="n">
        <v>116</v>
      </c>
      <c r="B1131" t="inlineStr">
        <is>
          <t>Bar Léo - Centro</t>
        </is>
      </c>
      <c r="C1131" s="27" t="n">
        <v>45836</v>
      </c>
      <c r="D1131" t="n">
        <v>0</v>
      </c>
      <c r="E1131" t="inlineStr">
        <is>
          <t>UBER</t>
        </is>
      </c>
    </row>
    <row r="1132">
      <c r="A1132" t="n">
        <v>116</v>
      </c>
      <c r="B1132" t="inlineStr">
        <is>
          <t>Bar Léo - Centro</t>
        </is>
      </c>
      <c r="C1132" s="27" t="n">
        <v>45836</v>
      </c>
      <c r="D1132" t="n">
        <v>0</v>
      </c>
      <c r="E1132" t="inlineStr">
        <is>
          <t>ANTECIPADO</t>
        </is>
      </c>
    </row>
    <row r="1133">
      <c r="A1133" t="n">
        <v>116</v>
      </c>
      <c r="B1133" t="inlineStr">
        <is>
          <t>Bar Léo - Centro</t>
        </is>
      </c>
      <c r="C1133" s="27" t="n">
        <v>45836</v>
      </c>
      <c r="D1133" t="n">
        <v>849.85</v>
      </c>
      <c r="E1133" t="inlineStr">
        <is>
          <t>VOUCHER</t>
        </is>
      </c>
    </row>
    <row r="1134">
      <c r="A1134" t="n">
        <v>116</v>
      </c>
      <c r="B1134" t="inlineStr">
        <is>
          <t>Bar Léo - Centro</t>
        </is>
      </c>
      <c r="C1134" s="27" t="n">
        <v>45836</v>
      </c>
      <c r="D1134" t="n">
        <v>5032.07</v>
      </c>
      <c r="E1134" t="inlineStr">
        <is>
          <t>DÉBITO</t>
        </is>
      </c>
    </row>
    <row r="1135">
      <c r="A1135" t="n">
        <v>116</v>
      </c>
      <c r="B1135" t="inlineStr">
        <is>
          <t>Bar Léo - Centro</t>
        </is>
      </c>
      <c r="C1135" s="27" t="n">
        <v>45836</v>
      </c>
      <c r="D1135" t="n">
        <v>0</v>
      </c>
      <c r="E1135" t="inlineStr">
        <is>
          <t>BÔNUS</t>
        </is>
      </c>
    </row>
    <row r="1136">
      <c r="A1136" t="n">
        <v>116</v>
      </c>
      <c r="B1136" t="inlineStr">
        <is>
          <t>Bar Léo - Centro</t>
        </is>
      </c>
      <c r="C1136" s="27" t="n">
        <v>45836</v>
      </c>
      <c r="D1136" t="n">
        <v>0</v>
      </c>
      <c r="E1136" t="inlineStr">
        <is>
          <t>MBWAY</t>
        </is>
      </c>
    </row>
    <row r="1137">
      <c r="A1137" t="n">
        <v>116</v>
      </c>
      <c r="B1137" t="inlineStr">
        <is>
          <t>Bar Léo - Centro</t>
        </is>
      </c>
      <c r="C1137" s="27" t="n">
        <v>45836</v>
      </c>
      <c r="D1137" t="n">
        <v>0</v>
      </c>
      <c r="E1137" t="inlineStr">
        <is>
          <t>VOUCHER INTEGRADO</t>
        </is>
      </c>
    </row>
    <row r="1138">
      <c r="A1138" t="n">
        <v>116</v>
      </c>
      <c r="B1138" t="inlineStr">
        <is>
          <t>Bar Léo - Centro</t>
        </is>
      </c>
      <c r="C1138" s="27" t="n">
        <v>45836</v>
      </c>
      <c r="D1138" t="n">
        <v>0</v>
      </c>
      <c r="E1138" t="inlineStr">
        <is>
          <t>RECARGAS DEVOLVIDAS</t>
        </is>
      </c>
    </row>
    <row r="1139">
      <c r="A1139" t="n">
        <v>116</v>
      </c>
      <c r="B1139" t="inlineStr">
        <is>
          <t>Bar Léo - Centro</t>
        </is>
      </c>
      <c r="C1139" s="27" t="n">
        <v>45836</v>
      </c>
      <c r="D1139" t="n">
        <v>0</v>
      </c>
      <c r="E1139" t="inlineStr">
        <is>
          <t>NOTAS MANUAIS + SERVIÇO</t>
        </is>
      </c>
    </row>
    <row r="1140">
      <c r="A1140" t="n">
        <v>116</v>
      </c>
      <c r="B1140" t="inlineStr">
        <is>
          <t>Bar Léo - Centro</t>
        </is>
      </c>
      <c r="C1140" s="27" t="n">
        <v>45836</v>
      </c>
      <c r="D1140" t="n">
        <v>0</v>
      </c>
      <c r="E1140" t="inlineStr">
        <is>
          <t>AME</t>
        </is>
      </c>
    </row>
    <row r="1141">
      <c r="A1141" t="n">
        <v>116</v>
      </c>
      <c r="B1141" t="inlineStr">
        <is>
          <t>Bar Léo - Centro</t>
        </is>
      </c>
      <c r="C1141" s="27" t="n">
        <v>45836</v>
      </c>
      <c r="D1141" t="n">
        <v>0</v>
      </c>
      <c r="E1141" t="inlineStr">
        <is>
          <t>OUTROS</t>
        </is>
      </c>
    </row>
    <row r="1142">
      <c r="A1142" t="n">
        <v>116</v>
      </c>
      <c r="B1142" t="inlineStr">
        <is>
          <t>Bar Léo - Centro</t>
        </is>
      </c>
      <c r="C1142" s="27" t="n">
        <v>45835</v>
      </c>
      <c r="D1142" t="n">
        <v>0</v>
      </c>
      <c r="E1142" t="inlineStr">
        <is>
          <t>VOUCHER INTEGRADO</t>
        </is>
      </c>
    </row>
    <row r="1143">
      <c r="A1143" t="n">
        <v>116</v>
      </c>
      <c r="B1143" t="inlineStr">
        <is>
          <t>Bar Léo - Centro</t>
        </is>
      </c>
      <c r="C1143" s="27" t="n">
        <v>45835</v>
      </c>
      <c r="D1143" t="n">
        <v>0</v>
      </c>
      <c r="E1143" t="inlineStr">
        <is>
          <t>NOTAS MANUAIS + SERVIÇO</t>
        </is>
      </c>
    </row>
    <row r="1144">
      <c r="A1144" t="n">
        <v>116</v>
      </c>
      <c r="B1144" t="inlineStr">
        <is>
          <t>Bar Léo - Centro</t>
        </is>
      </c>
      <c r="C1144" s="27" t="n">
        <v>45835</v>
      </c>
      <c r="D1144" t="n">
        <v>0</v>
      </c>
      <c r="E1144" t="inlineStr">
        <is>
          <t>AME</t>
        </is>
      </c>
    </row>
    <row r="1145">
      <c r="A1145" t="n">
        <v>116</v>
      </c>
      <c r="B1145" t="inlineStr">
        <is>
          <t>Bar Léo - Centro</t>
        </is>
      </c>
      <c r="C1145" s="27" t="n">
        <v>45835</v>
      </c>
      <c r="D1145" t="n">
        <v>0</v>
      </c>
      <c r="E1145" t="inlineStr">
        <is>
          <t>OUTROS</t>
        </is>
      </c>
    </row>
    <row r="1146">
      <c r="A1146" t="n">
        <v>116</v>
      </c>
      <c r="B1146" t="inlineStr">
        <is>
          <t>Bar Léo - Centro</t>
        </is>
      </c>
      <c r="C1146" s="27" t="n">
        <v>45835</v>
      </c>
      <c r="D1146" t="n">
        <v>0</v>
      </c>
      <c r="E1146" t="inlineStr">
        <is>
          <t>ANTECIPADO</t>
        </is>
      </c>
    </row>
    <row r="1147">
      <c r="A1147" t="n">
        <v>116</v>
      </c>
      <c r="B1147" t="inlineStr">
        <is>
          <t>Bar Léo - Centro</t>
        </is>
      </c>
      <c r="C1147" s="27" t="n">
        <v>45835</v>
      </c>
      <c r="D1147" t="n">
        <v>0</v>
      </c>
      <c r="E1147" t="inlineStr">
        <is>
          <t>BÔNUS</t>
        </is>
      </c>
    </row>
    <row r="1148">
      <c r="A1148" t="n">
        <v>116</v>
      </c>
      <c r="B1148" t="inlineStr">
        <is>
          <t>Bar Léo - Centro</t>
        </is>
      </c>
      <c r="C1148" s="27" t="n">
        <v>45835</v>
      </c>
      <c r="D1148" t="n">
        <v>0</v>
      </c>
      <c r="E1148" t="inlineStr">
        <is>
          <t>RECARGAS DEVOLVIDAS</t>
        </is>
      </c>
    </row>
    <row r="1149">
      <c r="A1149" t="n">
        <v>116</v>
      </c>
      <c r="B1149" t="inlineStr">
        <is>
          <t>Bar Léo - Centro</t>
        </is>
      </c>
      <c r="C1149" s="27" t="n">
        <v>45835</v>
      </c>
      <c r="D1149" t="n">
        <v>8827.709999999999</v>
      </c>
      <c r="E1149" t="inlineStr">
        <is>
          <t>CRÉDITO</t>
        </is>
      </c>
    </row>
    <row r="1150">
      <c r="A1150" t="n">
        <v>116</v>
      </c>
      <c r="B1150" t="inlineStr">
        <is>
          <t>Bar Léo - Centro</t>
        </is>
      </c>
      <c r="C1150" s="27" t="n">
        <v>45835</v>
      </c>
      <c r="D1150" t="n">
        <v>982.83</v>
      </c>
      <c r="E1150" t="inlineStr">
        <is>
          <t>DINHEIRO</t>
        </is>
      </c>
    </row>
    <row r="1151">
      <c r="A1151" t="n">
        <v>116</v>
      </c>
      <c r="B1151" t="inlineStr">
        <is>
          <t>Bar Léo - Centro</t>
        </is>
      </c>
      <c r="C1151" s="27" t="n">
        <v>45835</v>
      </c>
      <c r="D1151" t="n">
        <v>0</v>
      </c>
      <c r="E1151" t="inlineStr">
        <is>
          <t>APP</t>
        </is>
      </c>
    </row>
    <row r="1152">
      <c r="A1152" t="n">
        <v>116</v>
      </c>
      <c r="B1152" t="inlineStr">
        <is>
          <t>Bar Léo - Centro</t>
        </is>
      </c>
      <c r="C1152" s="27" t="n">
        <v>45835</v>
      </c>
      <c r="D1152" t="n">
        <v>0</v>
      </c>
      <c r="E1152" t="inlineStr">
        <is>
          <t>DELIVERY ONLINE</t>
        </is>
      </c>
    </row>
    <row r="1153">
      <c r="A1153" t="n">
        <v>116</v>
      </c>
      <c r="B1153" t="inlineStr">
        <is>
          <t>Bar Léo - Centro</t>
        </is>
      </c>
      <c r="C1153" s="27" t="n">
        <v>45835</v>
      </c>
      <c r="D1153" t="n">
        <v>0</v>
      </c>
      <c r="E1153" t="inlineStr">
        <is>
          <t>IFOOD</t>
        </is>
      </c>
    </row>
    <row r="1154">
      <c r="A1154" t="n">
        <v>116</v>
      </c>
      <c r="B1154" t="inlineStr">
        <is>
          <t>Bar Léo - Centro</t>
        </is>
      </c>
      <c r="C1154" s="27" t="n">
        <v>45835</v>
      </c>
      <c r="D1154" t="n">
        <v>1177.93</v>
      </c>
      <c r="E1154" t="inlineStr">
        <is>
          <t>PIX</t>
        </is>
      </c>
    </row>
    <row r="1155">
      <c r="A1155" t="n">
        <v>116</v>
      </c>
      <c r="B1155" t="inlineStr">
        <is>
          <t>Bar Léo - Centro</t>
        </is>
      </c>
      <c r="C1155" s="27" t="n">
        <v>45835</v>
      </c>
      <c r="D1155" t="n">
        <v>0</v>
      </c>
      <c r="E1155" t="inlineStr">
        <is>
          <t>RAPPI</t>
        </is>
      </c>
    </row>
    <row r="1156">
      <c r="A1156" t="n">
        <v>116</v>
      </c>
      <c r="B1156" t="inlineStr">
        <is>
          <t>Bar Léo - Centro</t>
        </is>
      </c>
      <c r="C1156" s="27" t="n">
        <v>45835</v>
      </c>
      <c r="D1156" t="n">
        <v>0</v>
      </c>
      <c r="E1156" t="inlineStr">
        <is>
          <t>UBER</t>
        </is>
      </c>
    </row>
    <row r="1157">
      <c r="A1157" t="n">
        <v>116</v>
      </c>
      <c r="B1157" t="inlineStr">
        <is>
          <t>Bar Léo - Centro</t>
        </is>
      </c>
      <c r="C1157" s="27" t="n">
        <v>45835</v>
      </c>
      <c r="D1157" t="n">
        <v>0</v>
      </c>
      <c r="E1157" t="inlineStr">
        <is>
          <t>ANTECIPADO</t>
        </is>
      </c>
    </row>
    <row r="1158">
      <c r="A1158" t="n">
        <v>116</v>
      </c>
      <c r="B1158" t="inlineStr">
        <is>
          <t>Bar Léo - Centro</t>
        </is>
      </c>
      <c r="C1158" s="27" t="n">
        <v>45835</v>
      </c>
      <c r="D1158" t="n">
        <v>1022.72</v>
      </c>
      <c r="E1158" t="inlineStr">
        <is>
          <t>VOUCHER</t>
        </is>
      </c>
    </row>
    <row r="1159">
      <c r="A1159" t="n">
        <v>116</v>
      </c>
      <c r="B1159" t="inlineStr">
        <is>
          <t>Bar Léo - Centro</t>
        </is>
      </c>
      <c r="C1159" s="27" t="n">
        <v>45835</v>
      </c>
      <c r="D1159" t="n">
        <v>6750.58</v>
      </c>
      <c r="E1159" t="inlineStr">
        <is>
          <t>DÉBITO</t>
        </is>
      </c>
    </row>
    <row r="1160">
      <c r="A1160" t="n">
        <v>116</v>
      </c>
      <c r="B1160" t="inlineStr">
        <is>
          <t>Bar Léo - Centro</t>
        </is>
      </c>
      <c r="C1160" s="27" t="n">
        <v>45835</v>
      </c>
      <c r="D1160" t="n">
        <v>0</v>
      </c>
      <c r="E1160" t="inlineStr">
        <is>
          <t>MBWAY</t>
        </is>
      </c>
    </row>
    <row r="1161">
      <c r="A1161" t="n">
        <v>116</v>
      </c>
      <c r="B1161" t="inlineStr">
        <is>
          <t>Bar Léo - Centro</t>
        </is>
      </c>
      <c r="C1161" s="27" t="n">
        <v>45834</v>
      </c>
      <c r="D1161" t="n">
        <v>0</v>
      </c>
      <c r="E1161" t="inlineStr">
        <is>
          <t>DELIVERY ONLINE</t>
        </is>
      </c>
    </row>
    <row r="1162">
      <c r="A1162" t="n">
        <v>116</v>
      </c>
      <c r="B1162" t="inlineStr">
        <is>
          <t>Bar Léo - Centro</t>
        </is>
      </c>
      <c r="C1162" s="27" t="n">
        <v>45834</v>
      </c>
      <c r="D1162" t="n">
        <v>0</v>
      </c>
      <c r="E1162" t="inlineStr">
        <is>
          <t>ANTECIPADO</t>
        </is>
      </c>
    </row>
    <row r="1163">
      <c r="A1163" t="n">
        <v>116</v>
      </c>
      <c r="B1163" t="inlineStr">
        <is>
          <t>Bar Léo - Centro</t>
        </is>
      </c>
      <c r="C1163" s="27" t="n">
        <v>45834</v>
      </c>
      <c r="D1163" t="n">
        <v>4859.21</v>
      </c>
      <c r="E1163" t="inlineStr">
        <is>
          <t>CRÉDITO</t>
        </is>
      </c>
    </row>
    <row r="1164">
      <c r="A1164" t="n">
        <v>116</v>
      </c>
      <c r="B1164" t="inlineStr">
        <is>
          <t>Bar Léo - Centro</t>
        </is>
      </c>
      <c r="C1164" s="27" t="n">
        <v>45834</v>
      </c>
      <c r="D1164" t="n">
        <v>0</v>
      </c>
      <c r="E1164" t="inlineStr">
        <is>
          <t>IFOOD</t>
        </is>
      </c>
    </row>
    <row r="1165">
      <c r="A1165" t="n">
        <v>116</v>
      </c>
      <c r="B1165" t="inlineStr">
        <is>
          <t>Bar Léo - Centro</t>
        </is>
      </c>
      <c r="C1165" s="27" t="n">
        <v>45834</v>
      </c>
      <c r="D1165" t="n">
        <v>810.7</v>
      </c>
      <c r="E1165" t="inlineStr">
        <is>
          <t>PIX</t>
        </is>
      </c>
    </row>
    <row r="1166">
      <c r="A1166" t="n">
        <v>116</v>
      </c>
      <c r="B1166" t="inlineStr">
        <is>
          <t>Bar Léo - Centro</t>
        </is>
      </c>
      <c r="C1166" s="27" t="n">
        <v>45834</v>
      </c>
      <c r="D1166" t="n">
        <v>0</v>
      </c>
      <c r="E1166" t="inlineStr">
        <is>
          <t>RAPPI</t>
        </is>
      </c>
    </row>
    <row r="1167">
      <c r="A1167" t="n">
        <v>116</v>
      </c>
      <c r="B1167" t="inlineStr">
        <is>
          <t>Bar Léo - Centro</t>
        </is>
      </c>
      <c r="C1167" s="27" t="n">
        <v>45834</v>
      </c>
      <c r="D1167" t="n">
        <v>0</v>
      </c>
      <c r="E1167" t="inlineStr">
        <is>
          <t>UBER</t>
        </is>
      </c>
    </row>
    <row r="1168">
      <c r="A1168" t="n">
        <v>116</v>
      </c>
      <c r="B1168" t="inlineStr">
        <is>
          <t>Bar Léo - Centro</t>
        </is>
      </c>
      <c r="C1168" s="27" t="n">
        <v>45834</v>
      </c>
      <c r="D1168" t="n">
        <v>0</v>
      </c>
      <c r="E1168" t="inlineStr">
        <is>
          <t>ANTECIPADO</t>
        </is>
      </c>
    </row>
    <row r="1169">
      <c r="A1169" t="n">
        <v>116</v>
      </c>
      <c r="B1169" t="inlineStr">
        <is>
          <t>Bar Léo - Centro</t>
        </is>
      </c>
      <c r="C1169" s="27" t="n">
        <v>45834</v>
      </c>
      <c r="D1169" t="n">
        <v>0</v>
      </c>
      <c r="E1169" t="inlineStr">
        <is>
          <t>VOUCHER</t>
        </is>
      </c>
    </row>
    <row r="1170">
      <c r="A1170" t="n">
        <v>116</v>
      </c>
      <c r="B1170" t="inlineStr">
        <is>
          <t>Bar Léo - Centro</t>
        </is>
      </c>
      <c r="C1170" s="27" t="n">
        <v>45834</v>
      </c>
      <c r="D1170" t="n">
        <v>5158.75</v>
      </c>
      <c r="E1170" t="inlineStr">
        <is>
          <t>DÉBITO</t>
        </is>
      </c>
    </row>
    <row r="1171">
      <c r="A1171" t="n">
        <v>116</v>
      </c>
      <c r="B1171" t="inlineStr">
        <is>
          <t>Bar Léo - Centro</t>
        </is>
      </c>
      <c r="C1171" s="27" t="n">
        <v>45834</v>
      </c>
      <c r="D1171" t="n">
        <v>0</v>
      </c>
      <c r="E1171" t="inlineStr">
        <is>
          <t>BÔNUS</t>
        </is>
      </c>
    </row>
    <row r="1172">
      <c r="A1172" t="n">
        <v>116</v>
      </c>
      <c r="B1172" t="inlineStr">
        <is>
          <t>Bar Léo - Centro</t>
        </is>
      </c>
      <c r="C1172" s="27" t="n">
        <v>45834</v>
      </c>
      <c r="D1172" t="n">
        <v>0</v>
      </c>
      <c r="E1172" t="inlineStr">
        <is>
          <t>OUTROS</t>
        </is>
      </c>
    </row>
    <row r="1173">
      <c r="A1173" t="n">
        <v>116</v>
      </c>
      <c r="B1173" t="inlineStr">
        <is>
          <t>Bar Léo - Centro</t>
        </is>
      </c>
      <c r="C1173" s="27" t="n">
        <v>45834</v>
      </c>
      <c r="D1173" t="n">
        <v>0</v>
      </c>
      <c r="E1173" t="inlineStr">
        <is>
          <t>AME</t>
        </is>
      </c>
    </row>
    <row r="1174">
      <c r="A1174" t="n">
        <v>116</v>
      </c>
      <c r="B1174" t="inlineStr">
        <is>
          <t>Bar Léo - Centro</t>
        </is>
      </c>
      <c r="C1174" s="27" t="n">
        <v>45834</v>
      </c>
      <c r="D1174" t="n">
        <v>0</v>
      </c>
      <c r="E1174" t="inlineStr">
        <is>
          <t>NOTAS MANUAIS + SERVIÇO</t>
        </is>
      </c>
    </row>
    <row r="1175">
      <c r="A1175" t="n">
        <v>116</v>
      </c>
      <c r="B1175" t="inlineStr">
        <is>
          <t>Bar Léo - Centro</t>
        </is>
      </c>
      <c r="C1175" s="27" t="n">
        <v>45834</v>
      </c>
      <c r="D1175" t="n">
        <v>0</v>
      </c>
      <c r="E1175" t="inlineStr">
        <is>
          <t>RECARGAS DEVOLVIDAS</t>
        </is>
      </c>
    </row>
    <row r="1176">
      <c r="A1176" t="n">
        <v>116</v>
      </c>
      <c r="B1176" t="inlineStr">
        <is>
          <t>Bar Léo - Centro</t>
        </is>
      </c>
      <c r="C1176" s="27" t="n">
        <v>45834</v>
      </c>
      <c r="D1176" t="n">
        <v>0</v>
      </c>
      <c r="E1176" t="inlineStr">
        <is>
          <t>VOUCHER INTEGRADO</t>
        </is>
      </c>
    </row>
    <row r="1177">
      <c r="A1177" t="n">
        <v>116</v>
      </c>
      <c r="B1177" t="inlineStr">
        <is>
          <t>Bar Léo - Centro</t>
        </is>
      </c>
      <c r="C1177" s="27" t="n">
        <v>45834</v>
      </c>
      <c r="D1177" t="n">
        <v>0</v>
      </c>
      <c r="E1177" t="inlineStr">
        <is>
          <t>MBWAY</t>
        </is>
      </c>
    </row>
    <row r="1178">
      <c r="A1178" t="n">
        <v>116</v>
      </c>
      <c r="B1178" t="inlineStr">
        <is>
          <t>Bar Léo - Centro</t>
        </is>
      </c>
      <c r="C1178" s="27" t="n">
        <v>45834</v>
      </c>
      <c r="D1178" t="n">
        <v>880.1799999999999</v>
      </c>
      <c r="E1178" t="inlineStr">
        <is>
          <t>DINHEIRO</t>
        </is>
      </c>
    </row>
    <row r="1179">
      <c r="A1179" t="n">
        <v>116</v>
      </c>
      <c r="B1179" t="inlineStr">
        <is>
          <t>Bar Léo - Centro</t>
        </is>
      </c>
      <c r="C1179" s="27" t="n">
        <v>45834</v>
      </c>
      <c r="D1179" t="n">
        <v>0</v>
      </c>
      <c r="E1179" t="inlineStr">
        <is>
          <t>APP</t>
        </is>
      </c>
    </row>
    <row r="1180">
      <c r="A1180" t="n">
        <v>116</v>
      </c>
      <c r="B1180" t="inlineStr">
        <is>
          <t>Bar Léo - Centro</t>
        </is>
      </c>
      <c r="C1180" s="27" t="n">
        <v>45833</v>
      </c>
      <c r="D1180" t="n">
        <v>0</v>
      </c>
      <c r="E1180" t="inlineStr">
        <is>
          <t>APP</t>
        </is>
      </c>
    </row>
    <row r="1181">
      <c r="A1181" t="n">
        <v>116</v>
      </c>
      <c r="B1181" t="inlineStr">
        <is>
          <t>Bar Léo - Centro</t>
        </is>
      </c>
      <c r="C1181" s="27" t="n">
        <v>45833</v>
      </c>
      <c r="D1181" t="n">
        <v>0</v>
      </c>
      <c r="E1181" t="inlineStr">
        <is>
          <t>RAPPI</t>
        </is>
      </c>
    </row>
    <row r="1182">
      <c r="A1182" t="n">
        <v>116</v>
      </c>
      <c r="B1182" t="inlineStr">
        <is>
          <t>Bar Léo - Centro</t>
        </is>
      </c>
      <c r="C1182" s="27" t="n">
        <v>45833</v>
      </c>
      <c r="D1182" t="n">
        <v>0</v>
      </c>
      <c r="E1182" t="inlineStr">
        <is>
          <t>DELIVERY ONLINE</t>
        </is>
      </c>
    </row>
    <row r="1183">
      <c r="A1183" t="n">
        <v>116</v>
      </c>
      <c r="B1183" t="inlineStr">
        <is>
          <t>Bar Léo - Centro</t>
        </is>
      </c>
      <c r="C1183" s="27" t="n">
        <v>45833</v>
      </c>
      <c r="D1183" t="n">
        <v>0</v>
      </c>
      <c r="E1183" t="inlineStr">
        <is>
          <t>IFOOD</t>
        </is>
      </c>
    </row>
    <row r="1184">
      <c r="A1184" t="n">
        <v>116</v>
      </c>
      <c r="B1184" t="inlineStr">
        <is>
          <t>Bar Léo - Centro</t>
        </is>
      </c>
      <c r="C1184" s="27" t="n">
        <v>45833</v>
      </c>
      <c r="D1184" t="n">
        <v>972.83</v>
      </c>
      <c r="E1184" t="inlineStr">
        <is>
          <t>PIX</t>
        </is>
      </c>
    </row>
    <row r="1185">
      <c r="A1185" t="n">
        <v>116</v>
      </c>
      <c r="B1185" t="inlineStr">
        <is>
          <t>Bar Léo - Centro</t>
        </is>
      </c>
      <c r="C1185" s="27" t="n">
        <v>45833</v>
      </c>
      <c r="D1185" t="n">
        <v>0</v>
      </c>
      <c r="E1185" t="inlineStr">
        <is>
          <t>BÔNUS</t>
        </is>
      </c>
    </row>
    <row r="1186">
      <c r="A1186" t="n">
        <v>116</v>
      </c>
      <c r="B1186" t="inlineStr">
        <is>
          <t>Bar Léo - Centro</t>
        </is>
      </c>
      <c r="C1186" s="27" t="n">
        <v>45833</v>
      </c>
      <c r="D1186" t="n">
        <v>0</v>
      </c>
      <c r="E1186" t="inlineStr">
        <is>
          <t>UBER</t>
        </is>
      </c>
    </row>
    <row r="1187">
      <c r="A1187" t="n">
        <v>116</v>
      </c>
      <c r="B1187" t="inlineStr">
        <is>
          <t>Bar Léo - Centro</t>
        </is>
      </c>
      <c r="C1187" s="27" t="n">
        <v>45833</v>
      </c>
      <c r="D1187" t="n">
        <v>0</v>
      </c>
      <c r="E1187" t="inlineStr">
        <is>
          <t>ANTECIPADO</t>
        </is>
      </c>
    </row>
    <row r="1188">
      <c r="A1188" t="n">
        <v>116</v>
      </c>
      <c r="B1188" t="inlineStr">
        <is>
          <t>Bar Léo - Centro</t>
        </is>
      </c>
      <c r="C1188" s="27" t="n">
        <v>45833</v>
      </c>
      <c r="D1188" t="n">
        <v>72.47</v>
      </c>
      <c r="E1188" t="inlineStr">
        <is>
          <t>VOUCHER</t>
        </is>
      </c>
    </row>
    <row r="1189">
      <c r="A1189" t="n">
        <v>116</v>
      </c>
      <c r="B1189" t="inlineStr">
        <is>
          <t>Bar Léo - Centro</t>
        </is>
      </c>
      <c r="C1189" s="27" t="n">
        <v>45833</v>
      </c>
      <c r="D1189" t="n">
        <v>3417.52</v>
      </c>
      <c r="E1189" t="inlineStr">
        <is>
          <t>DÉBITO</t>
        </is>
      </c>
    </row>
    <row r="1190">
      <c r="A1190" t="n">
        <v>116</v>
      </c>
      <c r="B1190" t="inlineStr">
        <is>
          <t>Bar Léo - Centro</t>
        </is>
      </c>
      <c r="C1190" s="27" t="n">
        <v>45833</v>
      </c>
      <c r="D1190" t="n">
        <v>226.78</v>
      </c>
      <c r="E1190" t="inlineStr">
        <is>
          <t>DINHEIRO</t>
        </is>
      </c>
    </row>
    <row r="1191">
      <c r="A1191" t="n">
        <v>116</v>
      </c>
      <c r="B1191" t="inlineStr">
        <is>
          <t>Bar Léo - Centro</t>
        </is>
      </c>
      <c r="C1191" s="27" t="n">
        <v>45833</v>
      </c>
      <c r="D1191" t="n">
        <v>7974.58</v>
      </c>
      <c r="E1191" t="inlineStr">
        <is>
          <t>CRÉDITO</t>
        </is>
      </c>
    </row>
    <row r="1192">
      <c r="A1192" t="n">
        <v>116</v>
      </c>
      <c r="B1192" t="inlineStr">
        <is>
          <t>Bar Léo - Centro</t>
        </is>
      </c>
      <c r="C1192" s="27" t="n">
        <v>45833</v>
      </c>
      <c r="D1192" t="n">
        <v>0</v>
      </c>
      <c r="E1192" t="inlineStr">
        <is>
          <t>ANTECIPADO</t>
        </is>
      </c>
    </row>
    <row r="1193">
      <c r="A1193" t="n">
        <v>116</v>
      </c>
      <c r="B1193" t="inlineStr">
        <is>
          <t>Bar Léo - Centro</t>
        </is>
      </c>
      <c r="C1193" s="27" t="n">
        <v>45833</v>
      </c>
      <c r="D1193" t="n">
        <v>0</v>
      </c>
      <c r="E1193" t="inlineStr">
        <is>
          <t>OUTROS</t>
        </is>
      </c>
    </row>
    <row r="1194">
      <c r="A1194" t="n">
        <v>116</v>
      </c>
      <c r="B1194" t="inlineStr">
        <is>
          <t>Bar Léo - Centro</t>
        </is>
      </c>
      <c r="C1194" s="27" t="n">
        <v>45833</v>
      </c>
      <c r="D1194" t="n">
        <v>0</v>
      </c>
      <c r="E1194" t="inlineStr">
        <is>
          <t>AME</t>
        </is>
      </c>
    </row>
    <row r="1195">
      <c r="A1195" t="n">
        <v>116</v>
      </c>
      <c r="B1195" t="inlineStr">
        <is>
          <t>Bar Léo - Centro</t>
        </is>
      </c>
      <c r="C1195" s="27" t="n">
        <v>45833</v>
      </c>
      <c r="D1195" t="n">
        <v>0</v>
      </c>
      <c r="E1195" t="inlineStr">
        <is>
          <t>NOTAS MANUAIS + SERVIÇO</t>
        </is>
      </c>
    </row>
    <row r="1196">
      <c r="A1196" t="n">
        <v>116</v>
      </c>
      <c r="B1196" t="inlineStr">
        <is>
          <t>Bar Léo - Centro</t>
        </is>
      </c>
      <c r="C1196" s="27" t="n">
        <v>45833</v>
      </c>
      <c r="D1196" t="n">
        <v>0</v>
      </c>
      <c r="E1196" t="inlineStr">
        <is>
          <t>RECARGAS DEVOLVIDAS</t>
        </is>
      </c>
    </row>
    <row r="1197">
      <c r="A1197" t="n">
        <v>116</v>
      </c>
      <c r="B1197" t="inlineStr">
        <is>
          <t>Bar Léo - Centro</t>
        </is>
      </c>
      <c r="C1197" s="27" t="n">
        <v>45833</v>
      </c>
      <c r="D1197" t="n">
        <v>0</v>
      </c>
      <c r="E1197" t="inlineStr">
        <is>
          <t>VOUCHER INTEGRADO</t>
        </is>
      </c>
    </row>
    <row r="1198">
      <c r="A1198" t="n">
        <v>116</v>
      </c>
      <c r="B1198" t="inlineStr">
        <is>
          <t>Bar Léo - Centro</t>
        </is>
      </c>
      <c r="C1198" s="27" t="n">
        <v>45833</v>
      </c>
      <c r="D1198" t="n">
        <v>0</v>
      </c>
      <c r="E1198" t="inlineStr">
        <is>
          <t>MBWAY</t>
        </is>
      </c>
    </row>
    <row r="1199">
      <c r="A1199" t="n">
        <v>116</v>
      </c>
      <c r="B1199" t="inlineStr">
        <is>
          <t>Bar Léo - Centro</t>
        </is>
      </c>
      <c r="C1199" s="27" t="n">
        <v>45832</v>
      </c>
      <c r="D1199" t="n">
        <v>0</v>
      </c>
      <c r="E1199" t="inlineStr">
        <is>
          <t>DELIVERY ONLINE</t>
        </is>
      </c>
    </row>
    <row r="1200">
      <c r="A1200" t="n">
        <v>116</v>
      </c>
      <c r="B1200" t="inlineStr">
        <is>
          <t>Bar Léo - Centro</t>
        </is>
      </c>
      <c r="C1200" s="27" t="n">
        <v>45832</v>
      </c>
      <c r="D1200" t="n">
        <v>0</v>
      </c>
      <c r="E1200" t="inlineStr">
        <is>
          <t>RECARGAS DEVOLVIDAS</t>
        </is>
      </c>
    </row>
    <row r="1201">
      <c r="A1201" t="n">
        <v>116</v>
      </c>
      <c r="B1201" t="inlineStr">
        <is>
          <t>Bar Léo - Centro</t>
        </is>
      </c>
      <c r="C1201" s="27" t="n">
        <v>45832</v>
      </c>
      <c r="D1201" t="n">
        <v>0</v>
      </c>
      <c r="E1201" t="inlineStr">
        <is>
          <t>APP</t>
        </is>
      </c>
    </row>
    <row r="1202">
      <c r="A1202" t="n">
        <v>116</v>
      </c>
      <c r="B1202" t="inlineStr">
        <is>
          <t>Bar Léo - Centro</t>
        </is>
      </c>
      <c r="C1202" s="27" t="n">
        <v>45832</v>
      </c>
      <c r="D1202" t="n">
        <v>0</v>
      </c>
      <c r="E1202" t="inlineStr">
        <is>
          <t>IFOOD</t>
        </is>
      </c>
    </row>
    <row r="1203">
      <c r="A1203" t="n">
        <v>116</v>
      </c>
      <c r="B1203" t="inlineStr">
        <is>
          <t>Bar Léo - Centro</t>
        </is>
      </c>
      <c r="C1203" s="27" t="n">
        <v>45832</v>
      </c>
      <c r="D1203" t="n">
        <v>482.52</v>
      </c>
      <c r="E1203" t="inlineStr">
        <is>
          <t>PIX</t>
        </is>
      </c>
    </row>
    <row r="1204">
      <c r="A1204" t="n">
        <v>116</v>
      </c>
      <c r="B1204" t="inlineStr">
        <is>
          <t>Bar Léo - Centro</t>
        </is>
      </c>
      <c r="C1204" s="27" t="n">
        <v>45832</v>
      </c>
      <c r="D1204" t="n">
        <v>0</v>
      </c>
      <c r="E1204" t="inlineStr">
        <is>
          <t>RAPPI</t>
        </is>
      </c>
    </row>
    <row r="1205">
      <c r="A1205" t="n">
        <v>116</v>
      </c>
      <c r="B1205" t="inlineStr">
        <is>
          <t>Bar Léo - Centro</t>
        </is>
      </c>
      <c r="C1205" s="27" t="n">
        <v>45832</v>
      </c>
      <c r="D1205" t="n">
        <v>0</v>
      </c>
      <c r="E1205" t="inlineStr">
        <is>
          <t>UBER</t>
        </is>
      </c>
    </row>
    <row r="1206">
      <c r="A1206" t="n">
        <v>116</v>
      </c>
      <c r="B1206" t="inlineStr">
        <is>
          <t>Bar Léo - Centro</t>
        </is>
      </c>
      <c r="C1206" s="27" t="n">
        <v>45832</v>
      </c>
      <c r="D1206" t="n">
        <v>0</v>
      </c>
      <c r="E1206" t="inlineStr">
        <is>
          <t>ANTECIPADO</t>
        </is>
      </c>
    </row>
    <row r="1207">
      <c r="A1207" t="n">
        <v>116</v>
      </c>
      <c r="B1207" t="inlineStr">
        <is>
          <t>Bar Léo - Centro</t>
        </is>
      </c>
      <c r="C1207" s="27" t="n">
        <v>45832</v>
      </c>
      <c r="D1207" t="n">
        <v>12.31</v>
      </c>
      <c r="E1207" t="inlineStr">
        <is>
          <t>VOUCHER</t>
        </is>
      </c>
    </row>
    <row r="1208">
      <c r="A1208" t="n">
        <v>116</v>
      </c>
      <c r="B1208" t="inlineStr">
        <is>
          <t>Bar Léo - Centro</t>
        </is>
      </c>
      <c r="C1208" s="27" t="n">
        <v>45832</v>
      </c>
      <c r="D1208" t="n">
        <v>3128.27</v>
      </c>
      <c r="E1208" t="inlineStr">
        <is>
          <t>DÉBITO</t>
        </is>
      </c>
    </row>
    <row r="1209">
      <c r="A1209" t="n">
        <v>116</v>
      </c>
      <c r="B1209" t="inlineStr">
        <is>
          <t>Bar Léo - Centro</t>
        </is>
      </c>
      <c r="C1209" s="27" t="n">
        <v>45832</v>
      </c>
      <c r="D1209" t="n">
        <v>0</v>
      </c>
      <c r="E1209" t="inlineStr">
        <is>
          <t>BÔNUS</t>
        </is>
      </c>
    </row>
    <row r="1210">
      <c r="A1210" t="n">
        <v>116</v>
      </c>
      <c r="B1210" t="inlineStr">
        <is>
          <t>Bar Léo - Centro</t>
        </is>
      </c>
      <c r="C1210" s="27" t="n">
        <v>45832</v>
      </c>
      <c r="D1210" t="n">
        <v>5039.8</v>
      </c>
      <c r="E1210" t="inlineStr">
        <is>
          <t>CRÉDITO</t>
        </is>
      </c>
    </row>
    <row r="1211">
      <c r="A1211" t="n">
        <v>116</v>
      </c>
      <c r="B1211" t="inlineStr">
        <is>
          <t>Bar Léo - Centro</t>
        </is>
      </c>
      <c r="C1211" s="27" t="n">
        <v>45832</v>
      </c>
      <c r="D1211" t="n">
        <v>188.38</v>
      </c>
      <c r="E1211" t="inlineStr">
        <is>
          <t>DINHEIRO</t>
        </is>
      </c>
    </row>
    <row r="1212">
      <c r="A1212" t="n">
        <v>116</v>
      </c>
      <c r="B1212" t="inlineStr">
        <is>
          <t>Bar Léo - Centro</t>
        </is>
      </c>
      <c r="C1212" s="27" t="n">
        <v>45832</v>
      </c>
      <c r="D1212" t="n">
        <v>0</v>
      </c>
      <c r="E1212" t="inlineStr">
        <is>
          <t>ANTECIPADO</t>
        </is>
      </c>
    </row>
    <row r="1213">
      <c r="A1213" t="n">
        <v>116</v>
      </c>
      <c r="B1213" t="inlineStr">
        <is>
          <t>Bar Léo - Centro</t>
        </is>
      </c>
      <c r="C1213" s="27" t="n">
        <v>45832</v>
      </c>
      <c r="D1213" t="n">
        <v>0</v>
      </c>
      <c r="E1213" t="inlineStr">
        <is>
          <t>OUTROS</t>
        </is>
      </c>
    </row>
    <row r="1214">
      <c r="A1214" t="n">
        <v>116</v>
      </c>
      <c r="B1214" t="inlineStr">
        <is>
          <t>Bar Léo - Centro</t>
        </is>
      </c>
      <c r="C1214" s="27" t="n">
        <v>45832</v>
      </c>
      <c r="D1214" t="n">
        <v>0</v>
      </c>
      <c r="E1214" t="inlineStr">
        <is>
          <t>AME</t>
        </is>
      </c>
    </row>
    <row r="1215">
      <c r="A1215" t="n">
        <v>116</v>
      </c>
      <c r="B1215" t="inlineStr">
        <is>
          <t>Bar Léo - Centro</t>
        </is>
      </c>
      <c r="C1215" s="27" t="n">
        <v>45832</v>
      </c>
      <c r="D1215" t="n">
        <v>0</v>
      </c>
      <c r="E1215" t="inlineStr">
        <is>
          <t>NOTAS MANUAIS + SERVIÇO</t>
        </is>
      </c>
    </row>
    <row r="1216">
      <c r="A1216" t="n">
        <v>116</v>
      </c>
      <c r="B1216" t="inlineStr">
        <is>
          <t>Bar Léo - Centro</t>
        </is>
      </c>
      <c r="C1216" s="27" t="n">
        <v>45832</v>
      </c>
      <c r="D1216" t="n">
        <v>0</v>
      </c>
      <c r="E1216" t="inlineStr">
        <is>
          <t>VOUCHER INTEGRADO</t>
        </is>
      </c>
    </row>
    <row r="1217">
      <c r="A1217" t="n">
        <v>116</v>
      </c>
      <c r="B1217" t="inlineStr">
        <is>
          <t>Bar Léo - Centro</t>
        </is>
      </c>
      <c r="C1217" s="27" t="n">
        <v>45832</v>
      </c>
      <c r="D1217" t="n">
        <v>0</v>
      </c>
      <c r="E1217" t="inlineStr">
        <is>
          <t>MBWAY</t>
        </is>
      </c>
    </row>
    <row r="1218">
      <c r="A1218" t="n">
        <v>116</v>
      </c>
      <c r="B1218" t="inlineStr">
        <is>
          <t>Bar Léo - Centro</t>
        </is>
      </c>
      <c r="C1218" s="27" t="n">
        <v>45831</v>
      </c>
      <c r="D1218" t="n">
        <v>0</v>
      </c>
      <c r="E1218" t="inlineStr">
        <is>
          <t>DELIVERY ONLINE</t>
        </is>
      </c>
    </row>
    <row r="1219">
      <c r="A1219" t="n">
        <v>116</v>
      </c>
      <c r="B1219" t="inlineStr">
        <is>
          <t>Bar Léo - Centro</t>
        </is>
      </c>
      <c r="C1219" s="27" t="n">
        <v>45831</v>
      </c>
      <c r="D1219" t="n">
        <v>106</v>
      </c>
      <c r="E1219" t="inlineStr">
        <is>
          <t>APP</t>
        </is>
      </c>
    </row>
    <row r="1220">
      <c r="A1220" t="n">
        <v>116</v>
      </c>
      <c r="B1220" t="inlineStr">
        <is>
          <t>Bar Léo - Centro</t>
        </is>
      </c>
      <c r="C1220" s="27" t="n">
        <v>45831</v>
      </c>
      <c r="D1220" t="n">
        <v>641.62</v>
      </c>
      <c r="E1220" t="inlineStr">
        <is>
          <t>DINHEIRO</t>
        </is>
      </c>
    </row>
    <row r="1221">
      <c r="A1221" t="n">
        <v>116</v>
      </c>
      <c r="B1221" t="inlineStr">
        <is>
          <t>Bar Léo - Centro</t>
        </is>
      </c>
      <c r="C1221" s="27" t="n">
        <v>45831</v>
      </c>
      <c r="D1221" t="n">
        <v>1877.97</v>
      </c>
      <c r="E1221" t="inlineStr">
        <is>
          <t>CRÉDITO</t>
        </is>
      </c>
    </row>
    <row r="1222">
      <c r="A1222" t="n">
        <v>116</v>
      </c>
      <c r="B1222" t="inlineStr">
        <is>
          <t>Bar Léo - Centro</t>
        </is>
      </c>
      <c r="C1222" s="27" t="n">
        <v>45831</v>
      </c>
      <c r="D1222" t="n">
        <v>0</v>
      </c>
      <c r="E1222" t="inlineStr">
        <is>
          <t>IFOOD</t>
        </is>
      </c>
    </row>
    <row r="1223">
      <c r="A1223" t="n">
        <v>116</v>
      </c>
      <c r="B1223" t="inlineStr">
        <is>
          <t>Bar Léo - Centro</t>
        </is>
      </c>
      <c r="C1223" s="27" t="n">
        <v>45831</v>
      </c>
      <c r="D1223" t="n">
        <v>325.27</v>
      </c>
      <c r="E1223" t="inlineStr">
        <is>
          <t>PIX</t>
        </is>
      </c>
    </row>
    <row r="1224">
      <c r="A1224" t="n">
        <v>116</v>
      </c>
      <c r="B1224" t="inlineStr">
        <is>
          <t>Bar Léo - Centro</t>
        </is>
      </c>
      <c r="C1224" s="27" t="n">
        <v>45831</v>
      </c>
      <c r="D1224" t="n">
        <v>0</v>
      </c>
      <c r="E1224" t="inlineStr">
        <is>
          <t>RAPPI</t>
        </is>
      </c>
    </row>
    <row r="1225">
      <c r="A1225" t="n">
        <v>116</v>
      </c>
      <c r="B1225" t="inlineStr">
        <is>
          <t>Bar Léo - Centro</t>
        </is>
      </c>
      <c r="C1225" s="27" t="n">
        <v>45831</v>
      </c>
      <c r="D1225" t="n">
        <v>0</v>
      </c>
      <c r="E1225" t="inlineStr">
        <is>
          <t>UBER</t>
        </is>
      </c>
    </row>
    <row r="1226">
      <c r="A1226" t="n">
        <v>116</v>
      </c>
      <c r="B1226" t="inlineStr">
        <is>
          <t>Bar Léo - Centro</t>
        </is>
      </c>
      <c r="C1226" s="27" t="n">
        <v>45831</v>
      </c>
      <c r="D1226" t="n">
        <v>0</v>
      </c>
      <c r="E1226" t="inlineStr">
        <is>
          <t>ANTECIPADO</t>
        </is>
      </c>
    </row>
    <row r="1227">
      <c r="A1227" t="n">
        <v>116</v>
      </c>
      <c r="B1227" t="inlineStr">
        <is>
          <t>Bar Léo - Centro</t>
        </is>
      </c>
      <c r="C1227" s="27" t="n">
        <v>45831</v>
      </c>
      <c r="D1227" t="n">
        <v>87.01000000000001</v>
      </c>
      <c r="E1227" t="inlineStr">
        <is>
          <t>VOUCHER</t>
        </is>
      </c>
    </row>
    <row r="1228">
      <c r="A1228" t="n">
        <v>116</v>
      </c>
      <c r="B1228" t="inlineStr">
        <is>
          <t>Bar Léo - Centro</t>
        </is>
      </c>
      <c r="C1228" s="27" t="n">
        <v>45831</v>
      </c>
      <c r="D1228" t="n">
        <v>0</v>
      </c>
      <c r="E1228" t="inlineStr">
        <is>
          <t>BÔNUS</t>
        </is>
      </c>
    </row>
    <row r="1229">
      <c r="A1229" t="n">
        <v>116</v>
      </c>
      <c r="B1229" t="inlineStr">
        <is>
          <t>Bar Léo - Centro</t>
        </is>
      </c>
      <c r="C1229" s="27" t="n">
        <v>45831</v>
      </c>
      <c r="D1229" t="n">
        <v>0</v>
      </c>
      <c r="E1229" t="inlineStr">
        <is>
          <t>ANTECIPADO</t>
        </is>
      </c>
    </row>
    <row r="1230">
      <c r="A1230" t="n">
        <v>116</v>
      </c>
      <c r="B1230" t="inlineStr">
        <is>
          <t>Bar Léo - Centro</t>
        </is>
      </c>
      <c r="C1230" s="27" t="n">
        <v>45831</v>
      </c>
      <c r="D1230" t="n">
        <v>0</v>
      </c>
      <c r="E1230" t="inlineStr">
        <is>
          <t>OUTROS</t>
        </is>
      </c>
    </row>
    <row r="1231">
      <c r="A1231" t="n">
        <v>116</v>
      </c>
      <c r="B1231" t="inlineStr">
        <is>
          <t>Bar Léo - Centro</t>
        </is>
      </c>
      <c r="C1231" s="27" t="n">
        <v>45831</v>
      </c>
      <c r="D1231" t="n">
        <v>0</v>
      </c>
      <c r="E1231" t="inlineStr">
        <is>
          <t>AME</t>
        </is>
      </c>
    </row>
    <row r="1232">
      <c r="A1232" t="n">
        <v>116</v>
      </c>
      <c r="B1232" t="inlineStr">
        <is>
          <t>Bar Léo - Centro</t>
        </is>
      </c>
      <c r="C1232" s="27" t="n">
        <v>45831</v>
      </c>
      <c r="D1232" t="n">
        <v>0</v>
      </c>
      <c r="E1232" t="inlineStr">
        <is>
          <t>NOTAS MANUAIS + SERVIÇO</t>
        </is>
      </c>
    </row>
    <row r="1233">
      <c r="A1233" t="n">
        <v>116</v>
      </c>
      <c r="B1233" t="inlineStr">
        <is>
          <t>Bar Léo - Centro</t>
        </is>
      </c>
      <c r="C1233" s="27" t="n">
        <v>45831</v>
      </c>
      <c r="D1233" t="n">
        <v>0</v>
      </c>
      <c r="E1233" t="inlineStr">
        <is>
          <t>RECARGAS DEVOLVIDAS</t>
        </is>
      </c>
    </row>
    <row r="1234">
      <c r="A1234" t="n">
        <v>116</v>
      </c>
      <c r="B1234" t="inlineStr">
        <is>
          <t>Bar Léo - Centro</t>
        </is>
      </c>
      <c r="C1234" s="27" t="n">
        <v>45831</v>
      </c>
      <c r="D1234" t="n">
        <v>1278.63</v>
      </c>
      <c r="E1234" t="inlineStr">
        <is>
          <t>DÉBITO</t>
        </is>
      </c>
    </row>
    <row r="1235">
      <c r="A1235" t="n">
        <v>116</v>
      </c>
      <c r="B1235" t="inlineStr">
        <is>
          <t>Bar Léo - Centro</t>
        </is>
      </c>
      <c r="C1235" s="27" t="n">
        <v>45831</v>
      </c>
      <c r="D1235" t="n">
        <v>0</v>
      </c>
      <c r="E1235" t="inlineStr">
        <is>
          <t>MBWAY</t>
        </is>
      </c>
    </row>
    <row r="1236">
      <c r="A1236" t="n">
        <v>116</v>
      </c>
      <c r="B1236" t="inlineStr">
        <is>
          <t>Bar Léo - Centro</t>
        </is>
      </c>
      <c r="C1236" s="27" t="n">
        <v>45831</v>
      </c>
      <c r="D1236" t="n">
        <v>0</v>
      </c>
      <c r="E1236" t="inlineStr">
        <is>
          <t>VOUCHER INTEGRADO</t>
        </is>
      </c>
    </row>
    <row r="1237">
      <c r="A1237" t="n">
        <v>116</v>
      </c>
      <c r="B1237" t="inlineStr">
        <is>
          <t>Bar Léo - Centro</t>
        </is>
      </c>
      <c r="C1237" s="27" t="n">
        <v>45829</v>
      </c>
      <c r="D1237" t="n">
        <v>3366.76</v>
      </c>
      <c r="E1237" t="inlineStr">
        <is>
          <t>DÉBITO</t>
        </is>
      </c>
    </row>
    <row r="1238">
      <c r="A1238" t="n">
        <v>116</v>
      </c>
      <c r="B1238" t="inlineStr">
        <is>
          <t>Bar Léo - Centro</t>
        </is>
      </c>
      <c r="C1238" s="27" t="n">
        <v>45829</v>
      </c>
      <c r="D1238" t="n">
        <v>0</v>
      </c>
      <c r="E1238" t="inlineStr">
        <is>
          <t>UBER</t>
        </is>
      </c>
    </row>
    <row r="1239">
      <c r="A1239" t="n">
        <v>116</v>
      </c>
      <c r="B1239" t="inlineStr">
        <is>
          <t>Bar Léo - Centro</t>
        </is>
      </c>
      <c r="C1239" s="27" t="n">
        <v>45829</v>
      </c>
      <c r="D1239" t="n">
        <v>0</v>
      </c>
      <c r="E1239" t="inlineStr">
        <is>
          <t>BÔNUS</t>
        </is>
      </c>
    </row>
    <row r="1240">
      <c r="A1240" t="n">
        <v>116</v>
      </c>
      <c r="B1240" t="inlineStr">
        <is>
          <t>Bar Léo - Centro</t>
        </is>
      </c>
      <c r="C1240" s="27" t="n">
        <v>45829</v>
      </c>
      <c r="D1240" t="n">
        <v>0</v>
      </c>
      <c r="E1240" t="inlineStr">
        <is>
          <t>ANTECIPADO</t>
        </is>
      </c>
    </row>
    <row r="1241">
      <c r="A1241" t="n">
        <v>116</v>
      </c>
      <c r="B1241" t="inlineStr">
        <is>
          <t>Bar Léo - Centro</t>
        </is>
      </c>
      <c r="C1241" s="27" t="n">
        <v>45829</v>
      </c>
      <c r="D1241" t="n">
        <v>0</v>
      </c>
      <c r="E1241" t="inlineStr">
        <is>
          <t>OUTROS</t>
        </is>
      </c>
    </row>
    <row r="1242">
      <c r="A1242" t="n">
        <v>116</v>
      </c>
      <c r="B1242" t="inlineStr">
        <is>
          <t>Bar Léo - Centro</t>
        </is>
      </c>
      <c r="C1242" s="27" t="n">
        <v>45829</v>
      </c>
      <c r="D1242" t="n">
        <v>0</v>
      </c>
      <c r="E1242" t="inlineStr">
        <is>
          <t>AME</t>
        </is>
      </c>
    </row>
    <row r="1243">
      <c r="A1243" t="n">
        <v>116</v>
      </c>
      <c r="B1243" t="inlineStr">
        <is>
          <t>Bar Léo - Centro</t>
        </is>
      </c>
      <c r="C1243" s="27" t="n">
        <v>45829</v>
      </c>
      <c r="D1243" t="n">
        <v>0</v>
      </c>
      <c r="E1243" t="inlineStr">
        <is>
          <t>NOTAS MANUAIS + SERVIÇO</t>
        </is>
      </c>
    </row>
    <row r="1244">
      <c r="A1244" t="n">
        <v>116</v>
      </c>
      <c r="B1244" t="inlineStr">
        <is>
          <t>Bar Léo - Centro</t>
        </is>
      </c>
      <c r="C1244" s="27" t="n">
        <v>45829</v>
      </c>
      <c r="D1244" t="n">
        <v>0</v>
      </c>
      <c r="E1244" t="inlineStr">
        <is>
          <t>RECARGAS DEVOLVIDAS</t>
        </is>
      </c>
    </row>
    <row r="1245">
      <c r="A1245" t="n">
        <v>116</v>
      </c>
      <c r="B1245" t="inlineStr">
        <is>
          <t>Bar Léo - Centro</t>
        </is>
      </c>
      <c r="C1245" s="27" t="n">
        <v>45829</v>
      </c>
      <c r="D1245" t="n">
        <v>0</v>
      </c>
      <c r="E1245" t="inlineStr">
        <is>
          <t>VOUCHER INTEGRADO</t>
        </is>
      </c>
    </row>
    <row r="1246">
      <c r="A1246" t="n">
        <v>116</v>
      </c>
      <c r="B1246" t="inlineStr">
        <is>
          <t>Bar Léo - Centro</t>
        </is>
      </c>
      <c r="C1246" s="27" t="n">
        <v>45829</v>
      </c>
      <c r="D1246" t="n">
        <v>0</v>
      </c>
      <c r="E1246" t="inlineStr">
        <is>
          <t>MBWAY</t>
        </is>
      </c>
    </row>
    <row r="1247">
      <c r="A1247" t="n">
        <v>116</v>
      </c>
      <c r="B1247" t="inlineStr">
        <is>
          <t>Bar Léo - Centro</t>
        </is>
      </c>
      <c r="C1247" s="27" t="n">
        <v>45829</v>
      </c>
      <c r="D1247" t="n">
        <v>0</v>
      </c>
      <c r="E1247" t="inlineStr">
        <is>
          <t>DELIVERY ONLINE</t>
        </is>
      </c>
    </row>
    <row r="1248">
      <c r="A1248" t="n">
        <v>116</v>
      </c>
      <c r="B1248" t="inlineStr">
        <is>
          <t>Bar Léo - Centro</t>
        </is>
      </c>
      <c r="C1248" s="27" t="n">
        <v>45829</v>
      </c>
      <c r="D1248" t="n">
        <v>0</v>
      </c>
      <c r="E1248" t="inlineStr">
        <is>
          <t>APP</t>
        </is>
      </c>
    </row>
    <row r="1249">
      <c r="A1249" t="n">
        <v>116</v>
      </c>
      <c r="B1249" t="inlineStr">
        <is>
          <t>Bar Léo - Centro</t>
        </is>
      </c>
      <c r="C1249" s="27" t="n">
        <v>45829</v>
      </c>
      <c r="D1249" t="n">
        <v>727.12</v>
      </c>
      <c r="E1249" t="inlineStr">
        <is>
          <t>DINHEIRO</t>
        </is>
      </c>
    </row>
    <row r="1250">
      <c r="A1250" t="n">
        <v>116</v>
      </c>
      <c r="B1250" t="inlineStr">
        <is>
          <t>Bar Léo - Centro</t>
        </is>
      </c>
      <c r="C1250" s="27" t="n">
        <v>45829</v>
      </c>
      <c r="D1250" t="n">
        <v>10214.07</v>
      </c>
      <c r="E1250" t="inlineStr">
        <is>
          <t>CRÉDITO</t>
        </is>
      </c>
    </row>
    <row r="1251">
      <c r="A1251" t="n">
        <v>116</v>
      </c>
      <c r="B1251" t="inlineStr">
        <is>
          <t>Bar Léo - Centro</t>
        </is>
      </c>
      <c r="C1251" s="27" t="n">
        <v>45829</v>
      </c>
      <c r="D1251" t="n">
        <v>0</v>
      </c>
      <c r="E1251" t="inlineStr">
        <is>
          <t>ANTECIPADO</t>
        </is>
      </c>
    </row>
    <row r="1252">
      <c r="A1252" t="n">
        <v>116</v>
      </c>
      <c r="B1252" t="inlineStr">
        <is>
          <t>Bar Léo - Centro</t>
        </is>
      </c>
      <c r="C1252" s="27" t="n">
        <v>45829</v>
      </c>
      <c r="D1252" t="n">
        <v>0</v>
      </c>
      <c r="E1252" t="inlineStr">
        <is>
          <t>IFOOD</t>
        </is>
      </c>
    </row>
    <row r="1253">
      <c r="A1253" t="n">
        <v>116</v>
      </c>
      <c r="B1253" t="inlineStr">
        <is>
          <t>Bar Léo - Centro</t>
        </is>
      </c>
      <c r="C1253" s="27" t="n">
        <v>45829</v>
      </c>
      <c r="D1253" t="n">
        <v>822.09</v>
      </c>
      <c r="E1253" t="inlineStr">
        <is>
          <t>PIX</t>
        </is>
      </c>
    </row>
    <row r="1254">
      <c r="A1254" t="n">
        <v>116</v>
      </c>
      <c r="B1254" t="inlineStr">
        <is>
          <t>Bar Léo - Centro</t>
        </is>
      </c>
      <c r="C1254" s="27" t="n">
        <v>45829</v>
      </c>
      <c r="D1254" t="n">
        <v>411.1</v>
      </c>
      <c r="E1254" t="inlineStr">
        <is>
          <t>VOUCHER</t>
        </is>
      </c>
    </row>
    <row r="1255">
      <c r="A1255" t="n">
        <v>116</v>
      </c>
      <c r="B1255" t="inlineStr">
        <is>
          <t>Bar Léo - Centro</t>
        </is>
      </c>
      <c r="C1255" s="27" t="n">
        <v>45829</v>
      </c>
      <c r="D1255" t="n">
        <v>0</v>
      </c>
      <c r="E1255" t="inlineStr">
        <is>
          <t>RAPPI</t>
        </is>
      </c>
    </row>
    <row r="1256">
      <c r="A1256" t="n">
        <v>116</v>
      </c>
      <c r="B1256" t="inlineStr">
        <is>
          <t>Bar Léo - Centro</t>
        </is>
      </c>
      <c r="C1256" s="27" t="n">
        <v>45828</v>
      </c>
      <c r="D1256" t="n">
        <v>0</v>
      </c>
      <c r="E1256" t="inlineStr">
        <is>
          <t>APP</t>
        </is>
      </c>
    </row>
    <row r="1257">
      <c r="A1257" t="n">
        <v>116</v>
      </c>
      <c r="B1257" t="inlineStr">
        <is>
          <t>Bar Léo - Centro</t>
        </is>
      </c>
      <c r="C1257" s="27" t="n">
        <v>45828</v>
      </c>
      <c r="D1257" t="n">
        <v>0</v>
      </c>
      <c r="E1257" t="inlineStr">
        <is>
          <t>DELIVERY ONLINE</t>
        </is>
      </c>
    </row>
    <row r="1258">
      <c r="A1258" t="n">
        <v>116</v>
      </c>
      <c r="B1258" t="inlineStr">
        <is>
          <t>Bar Léo - Centro</t>
        </is>
      </c>
      <c r="C1258" s="27" t="n">
        <v>45828</v>
      </c>
      <c r="D1258" t="n">
        <v>0</v>
      </c>
      <c r="E1258" t="inlineStr">
        <is>
          <t>IFOOD</t>
        </is>
      </c>
    </row>
    <row r="1259">
      <c r="A1259" t="n">
        <v>116</v>
      </c>
      <c r="B1259" t="inlineStr">
        <is>
          <t>Bar Léo - Centro</t>
        </is>
      </c>
      <c r="C1259" s="27" t="n">
        <v>45828</v>
      </c>
      <c r="D1259" t="n">
        <v>684.65</v>
      </c>
      <c r="E1259" t="inlineStr">
        <is>
          <t>PIX</t>
        </is>
      </c>
    </row>
    <row r="1260">
      <c r="A1260" t="n">
        <v>116</v>
      </c>
      <c r="B1260" t="inlineStr">
        <is>
          <t>Bar Léo - Centro</t>
        </is>
      </c>
      <c r="C1260" s="27" t="n">
        <v>45828</v>
      </c>
      <c r="D1260" t="n">
        <v>0</v>
      </c>
      <c r="E1260" t="inlineStr">
        <is>
          <t>RAPPI</t>
        </is>
      </c>
    </row>
    <row r="1261">
      <c r="A1261" t="n">
        <v>116</v>
      </c>
      <c r="B1261" t="inlineStr">
        <is>
          <t>Bar Léo - Centro</t>
        </is>
      </c>
      <c r="C1261" s="27" t="n">
        <v>45828</v>
      </c>
      <c r="D1261" t="n">
        <v>0</v>
      </c>
      <c r="E1261" t="inlineStr">
        <is>
          <t>UBER</t>
        </is>
      </c>
    </row>
    <row r="1262">
      <c r="A1262" t="n">
        <v>116</v>
      </c>
      <c r="B1262" t="inlineStr">
        <is>
          <t>Bar Léo - Centro</t>
        </is>
      </c>
      <c r="C1262" s="27" t="n">
        <v>45828</v>
      </c>
      <c r="D1262" t="n">
        <v>0</v>
      </c>
      <c r="E1262" t="inlineStr">
        <is>
          <t>ANTECIPADO</t>
        </is>
      </c>
    </row>
    <row r="1263">
      <c r="A1263" t="n">
        <v>116</v>
      </c>
      <c r="B1263" t="inlineStr">
        <is>
          <t>Bar Léo - Centro</t>
        </is>
      </c>
      <c r="C1263" s="27" t="n">
        <v>45828</v>
      </c>
      <c r="D1263" t="n">
        <v>0</v>
      </c>
      <c r="E1263" t="inlineStr">
        <is>
          <t>VOUCHER INTEGRADO</t>
        </is>
      </c>
    </row>
    <row r="1264">
      <c r="A1264" t="n">
        <v>116</v>
      </c>
      <c r="B1264" t="inlineStr">
        <is>
          <t>Bar Léo - Centro</t>
        </is>
      </c>
      <c r="C1264" s="27" t="n">
        <v>45828</v>
      </c>
      <c r="D1264" t="n">
        <v>1929.2</v>
      </c>
      <c r="E1264" t="inlineStr">
        <is>
          <t>DINHEIRO</t>
        </is>
      </c>
    </row>
    <row r="1265">
      <c r="A1265" t="n">
        <v>116</v>
      </c>
      <c r="B1265" t="inlineStr">
        <is>
          <t>Bar Léo - Centro</t>
        </is>
      </c>
      <c r="C1265" s="27" t="n">
        <v>45828</v>
      </c>
      <c r="D1265" t="n">
        <v>0</v>
      </c>
      <c r="E1265" t="inlineStr">
        <is>
          <t>VOUCHER</t>
        </is>
      </c>
    </row>
    <row r="1266">
      <c r="A1266" t="n">
        <v>116</v>
      </c>
      <c r="B1266" t="inlineStr">
        <is>
          <t>Bar Léo - Centro</t>
        </is>
      </c>
      <c r="C1266" s="27" t="n">
        <v>45828</v>
      </c>
      <c r="D1266" t="n">
        <v>5246.78</v>
      </c>
      <c r="E1266" t="inlineStr">
        <is>
          <t>DÉBITO</t>
        </is>
      </c>
    </row>
    <row r="1267">
      <c r="A1267" t="n">
        <v>116</v>
      </c>
      <c r="B1267" t="inlineStr">
        <is>
          <t>Bar Léo - Centro</t>
        </is>
      </c>
      <c r="C1267" s="27" t="n">
        <v>45828</v>
      </c>
      <c r="D1267" t="n">
        <v>0</v>
      </c>
      <c r="E1267" t="inlineStr">
        <is>
          <t>BÔNUS</t>
        </is>
      </c>
    </row>
    <row r="1268">
      <c r="A1268" t="n">
        <v>116</v>
      </c>
      <c r="B1268" t="inlineStr">
        <is>
          <t>Bar Léo - Centro</t>
        </is>
      </c>
      <c r="C1268" s="27" t="n">
        <v>45828</v>
      </c>
      <c r="D1268" t="n">
        <v>0</v>
      </c>
      <c r="E1268" t="inlineStr">
        <is>
          <t>ANTECIPADO</t>
        </is>
      </c>
    </row>
    <row r="1269">
      <c r="A1269" t="n">
        <v>116</v>
      </c>
      <c r="B1269" t="inlineStr">
        <is>
          <t>Bar Léo - Centro</t>
        </is>
      </c>
      <c r="C1269" s="27" t="n">
        <v>45828</v>
      </c>
      <c r="D1269" t="n">
        <v>0</v>
      </c>
      <c r="E1269" t="inlineStr">
        <is>
          <t>OUTROS</t>
        </is>
      </c>
    </row>
    <row r="1270">
      <c r="A1270" t="n">
        <v>116</v>
      </c>
      <c r="B1270" t="inlineStr">
        <is>
          <t>Bar Léo - Centro</t>
        </is>
      </c>
      <c r="C1270" s="27" t="n">
        <v>45828</v>
      </c>
      <c r="D1270" t="n">
        <v>0</v>
      </c>
      <c r="E1270" t="inlineStr">
        <is>
          <t>AME</t>
        </is>
      </c>
    </row>
    <row r="1271">
      <c r="A1271" t="n">
        <v>116</v>
      </c>
      <c r="B1271" t="inlineStr">
        <is>
          <t>Bar Léo - Centro</t>
        </is>
      </c>
      <c r="C1271" s="27" t="n">
        <v>45828</v>
      </c>
      <c r="D1271" t="n">
        <v>0</v>
      </c>
      <c r="E1271" t="inlineStr">
        <is>
          <t>NOTAS MANUAIS + SERVIÇO</t>
        </is>
      </c>
    </row>
    <row r="1272">
      <c r="A1272" t="n">
        <v>116</v>
      </c>
      <c r="B1272" t="inlineStr">
        <is>
          <t>Bar Léo - Centro</t>
        </is>
      </c>
      <c r="C1272" s="27" t="n">
        <v>45828</v>
      </c>
      <c r="D1272" t="n">
        <v>0</v>
      </c>
      <c r="E1272" t="inlineStr">
        <is>
          <t>RECARGAS DEVOLVIDAS</t>
        </is>
      </c>
    </row>
    <row r="1273">
      <c r="A1273" t="n">
        <v>116</v>
      </c>
      <c r="B1273" t="inlineStr">
        <is>
          <t>Bar Léo - Centro</t>
        </is>
      </c>
      <c r="C1273" s="27" t="n">
        <v>45828</v>
      </c>
      <c r="D1273" t="n">
        <v>0</v>
      </c>
      <c r="E1273" t="inlineStr">
        <is>
          <t>MBWAY</t>
        </is>
      </c>
    </row>
    <row r="1274">
      <c r="A1274" t="n">
        <v>116</v>
      </c>
      <c r="B1274" t="inlineStr">
        <is>
          <t>Bar Léo - Centro</t>
        </is>
      </c>
      <c r="C1274" s="27" t="n">
        <v>45828</v>
      </c>
      <c r="D1274" t="n">
        <v>12426.21</v>
      </c>
      <c r="E1274" t="inlineStr">
        <is>
          <t>CRÉDITO</t>
        </is>
      </c>
    </row>
    <row r="1275">
      <c r="A1275" t="n">
        <v>116</v>
      </c>
      <c r="B1275" t="inlineStr">
        <is>
          <t>Bar Léo - Centro</t>
        </is>
      </c>
      <c r="C1275" s="27" t="n">
        <v>45827</v>
      </c>
      <c r="D1275" t="n">
        <v>0</v>
      </c>
      <c r="E1275" t="inlineStr">
        <is>
          <t>AME</t>
        </is>
      </c>
    </row>
    <row r="1276">
      <c r="A1276" t="n">
        <v>116</v>
      </c>
      <c r="B1276" t="inlineStr">
        <is>
          <t>Bar Léo - Centro</t>
        </is>
      </c>
      <c r="C1276" s="27" t="n">
        <v>45827</v>
      </c>
      <c r="D1276" t="n">
        <v>0</v>
      </c>
      <c r="E1276" t="inlineStr">
        <is>
          <t>OUTROS</t>
        </is>
      </c>
    </row>
    <row r="1277">
      <c r="A1277" t="n">
        <v>116</v>
      </c>
      <c r="B1277" t="inlineStr">
        <is>
          <t>Bar Léo - Centro</t>
        </is>
      </c>
      <c r="C1277" s="27" t="n">
        <v>45827</v>
      </c>
      <c r="D1277" t="n">
        <v>0</v>
      </c>
      <c r="E1277" t="inlineStr">
        <is>
          <t>ANTECIPADO</t>
        </is>
      </c>
    </row>
    <row r="1278">
      <c r="A1278" t="n">
        <v>116</v>
      </c>
      <c r="B1278" t="inlineStr">
        <is>
          <t>Bar Léo - Centro</t>
        </is>
      </c>
      <c r="C1278" s="27" t="n">
        <v>45827</v>
      </c>
      <c r="D1278" t="n">
        <v>0</v>
      </c>
      <c r="E1278" t="inlineStr">
        <is>
          <t>BÔNUS</t>
        </is>
      </c>
    </row>
    <row r="1279">
      <c r="A1279" t="n">
        <v>116</v>
      </c>
      <c r="B1279" t="inlineStr">
        <is>
          <t>Bar Léo - Centro</t>
        </is>
      </c>
      <c r="C1279" s="27" t="n">
        <v>45827</v>
      </c>
      <c r="D1279" t="n">
        <v>403.49</v>
      </c>
      <c r="E1279" t="inlineStr">
        <is>
          <t>DÉBITO</t>
        </is>
      </c>
    </row>
    <row r="1280">
      <c r="A1280" t="n">
        <v>116</v>
      </c>
      <c r="B1280" t="inlineStr">
        <is>
          <t>Bar Léo - Centro</t>
        </is>
      </c>
      <c r="C1280" s="27" t="n">
        <v>45827</v>
      </c>
      <c r="D1280" t="n">
        <v>173</v>
      </c>
      <c r="E1280" t="inlineStr">
        <is>
          <t>VOUCHER</t>
        </is>
      </c>
    </row>
    <row r="1281">
      <c r="A1281" t="n">
        <v>116</v>
      </c>
      <c r="B1281" t="inlineStr">
        <is>
          <t>Bar Léo - Centro</t>
        </is>
      </c>
      <c r="C1281" s="27" t="n">
        <v>45827</v>
      </c>
      <c r="D1281" t="n">
        <v>0</v>
      </c>
      <c r="E1281" t="inlineStr">
        <is>
          <t>ANTECIPADO</t>
        </is>
      </c>
    </row>
    <row r="1282">
      <c r="A1282" t="n">
        <v>116</v>
      </c>
      <c r="B1282" t="inlineStr">
        <is>
          <t>Bar Léo - Centro</t>
        </is>
      </c>
      <c r="C1282" s="27" t="n">
        <v>45827</v>
      </c>
      <c r="D1282" t="n">
        <v>0</v>
      </c>
      <c r="E1282" t="inlineStr">
        <is>
          <t>UBER</t>
        </is>
      </c>
    </row>
    <row r="1283">
      <c r="A1283" t="n">
        <v>116</v>
      </c>
      <c r="B1283" t="inlineStr">
        <is>
          <t>Bar Léo - Centro</t>
        </is>
      </c>
      <c r="C1283" s="27" t="n">
        <v>45827</v>
      </c>
      <c r="D1283" t="n">
        <v>0</v>
      </c>
      <c r="E1283" t="inlineStr">
        <is>
          <t>RAPPI</t>
        </is>
      </c>
    </row>
    <row r="1284">
      <c r="A1284" t="n">
        <v>116</v>
      </c>
      <c r="B1284" t="inlineStr">
        <is>
          <t>Bar Léo - Centro</t>
        </is>
      </c>
      <c r="C1284" s="27" t="n">
        <v>45827</v>
      </c>
      <c r="D1284" t="n">
        <v>0</v>
      </c>
      <c r="E1284" t="inlineStr">
        <is>
          <t>RECARGAS DEVOLVIDAS</t>
        </is>
      </c>
    </row>
    <row r="1285">
      <c r="A1285" t="n">
        <v>116</v>
      </c>
      <c r="B1285" t="inlineStr">
        <is>
          <t>Bar Léo - Centro</t>
        </is>
      </c>
      <c r="C1285" s="27" t="n">
        <v>45827</v>
      </c>
      <c r="D1285" t="n">
        <v>5195.31</v>
      </c>
      <c r="E1285" t="inlineStr">
        <is>
          <t>CRÉDITO</t>
        </is>
      </c>
    </row>
    <row r="1286">
      <c r="A1286" t="n">
        <v>116</v>
      </c>
      <c r="B1286" t="inlineStr">
        <is>
          <t>Bar Léo - Centro</t>
        </is>
      </c>
      <c r="C1286" s="27" t="n">
        <v>45827</v>
      </c>
      <c r="D1286" t="n">
        <v>0</v>
      </c>
      <c r="E1286" t="inlineStr">
        <is>
          <t>APP</t>
        </is>
      </c>
    </row>
    <row r="1287">
      <c r="A1287" t="n">
        <v>116</v>
      </c>
      <c r="B1287" t="inlineStr">
        <is>
          <t>Bar Léo - Centro</t>
        </is>
      </c>
      <c r="C1287" s="27" t="n">
        <v>45827</v>
      </c>
      <c r="D1287" t="n">
        <v>229.13</v>
      </c>
      <c r="E1287" t="inlineStr">
        <is>
          <t>DINHEIRO</t>
        </is>
      </c>
    </row>
    <row r="1288">
      <c r="A1288" t="n">
        <v>116</v>
      </c>
      <c r="B1288" t="inlineStr">
        <is>
          <t>Bar Léo - Centro</t>
        </is>
      </c>
      <c r="C1288" s="27" t="n">
        <v>45827</v>
      </c>
      <c r="D1288" t="n">
        <v>0</v>
      </c>
      <c r="E1288" t="inlineStr">
        <is>
          <t>DELIVERY ONLINE</t>
        </is>
      </c>
    </row>
    <row r="1289">
      <c r="A1289" t="n">
        <v>116</v>
      </c>
      <c r="B1289" t="inlineStr">
        <is>
          <t>Bar Léo - Centro</t>
        </is>
      </c>
      <c r="C1289" s="27" t="n">
        <v>45827</v>
      </c>
      <c r="D1289" t="n">
        <v>0</v>
      </c>
      <c r="E1289" t="inlineStr">
        <is>
          <t>IFOOD</t>
        </is>
      </c>
    </row>
    <row r="1290">
      <c r="A1290" t="n">
        <v>116</v>
      </c>
      <c r="B1290" t="inlineStr">
        <is>
          <t>Bar Léo - Centro</t>
        </is>
      </c>
      <c r="C1290" s="27" t="n">
        <v>45827</v>
      </c>
      <c r="D1290" t="n">
        <v>1024.39</v>
      </c>
      <c r="E1290" t="inlineStr">
        <is>
          <t>PIX</t>
        </is>
      </c>
    </row>
    <row r="1291">
      <c r="A1291" t="n">
        <v>116</v>
      </c>
      <c r="B1291" t="inlineStr">
        <is>
          <t>Bar Léo - Centro</t>
        </is>
      </c>
      <c r="C1291" s="27" t="n">
        <v>45827</v>
      </c>
      <c r="D1291" t="n">
        <v>0</v>
      </c>
      <c r="E1291" t="inlineStr">
        <is>
          <t>NOTAS MANUAIS + SERVIÇO</t>
        </is>
      </c>
    </row>
    <row r="1292">
      <c r="A1292" t="n">
        <v>116</v>
      </c>
      <c r="B1292" t="inlineStr">
        <is>
          <t>Bar Léo - Centro</t>
        </is>
      </c>
      <c r="C1292" s="27" t="n">
        <v>45827</v>
      </c>
      <c r="D1292" t="n">
        <v>0</v>
      </c>
      <c r="E1292" t="inlineStr">
        <is>
          <t>MBWAY</t>
        </is>
      </c>
    </row>
    <row r="1293">
      <c r="A1293" t="n">
        <v>116</v>
      </c>
      <c r="B1293" t="inlineStr">
        <is>
          <t>Bar Léo - Centro</t>
        </is>
      </c>
      <c r="C1293" s="27" t="n">
        <v>45827</v>
      </c>
      <c r="D1293" t="n">
        <v>0</v>
      </c>
      <c r="E1293" t="inlineStr">
        <is>
          <t>VOUCHER INTEGRADO</t>
        </is>
      </c>
    </row>
    <row r="1294">
      <c r="A1294" t="n">
        <v>116</v>
      </c>
      <c r="B1294" t="inlineStr">
        <is>
          <t>Bar Léo - Centro</t>
        </is>
      </c>
      <c r="C1294" s="27" t="n">
        <v>45826</v>
      </c>
      <c r="D1294" t="n">
        <v>0</v>
      </c>
      <c r="E1294" t="inlineStr">
        <is>
          <t>MBWAY</t>
        </is>
      </c>
    </row>
    <row r="1295">
      <c r="A1295" t="n">
        <v>116</v>
      </c>
      <c r="B1295" t="inlineStr">
        <is>
          <t>Bar Léo - Centro</t>
        </is>
      </c>
      <c r="C1295" s="27" t="n">
        <v>45826</v>
      </c>
      <c r="D1295" t="n">
        <v>0</v>
      </c>
      <c r="E1295" t="inlineStr">
        <is>
          <t>VOUCHER INTEGRADO</t>
        </is>
      </c>
    </row>
    <row r="1296">
      <c r="A1296" t="n">
        <v>116</v>
      </c>
      <c r="B1296" t="inlineStr">
        <is>
          <t>Bar Léo - Centro</t>
        </is>
      </c>
      <c r="C1296" s="27" t="n">
        <v>45826</v>
      </c>
      <c r="D1296" t="n">
        <v>0</v>
      </c>
      <c r="E1296" t="inlineStr">
        <is>
          <t>IFOOD</t>
        </is>
      </c>
    </row>
    <row r="1297">
      <c r="A1297" t="n">
        <v>116</v>
      </c>
      <c r="B1297" t="inlineStr">
        <is>
          <t>Bar Léo - Centro</t>
        </is>
      </c>
      <c r="C1297" s="27" t="n">
        <v>45826</v>
      </c>
      <c r="D1297" t="n">
        <v>3965.7</v>
      </c>
      <c r="E1297" t="inlineStr">
        <is>
          <t>DÉBITO</t>
        </is>
      </c>
    </row>
    <row r="1298">
      <c r="A1298" t="n">
        <v>116</v>
      </c>
      <c r="B1298" t="inlineStr">
        <is>
          <t>Bar Léo - Centro</t>
        </is>
      </c>
      <c r="C1298" s="27" t="n">
        <v>45826</v>
      </c>
      <c r="D1298" t="n">
        <v>368.25</v>
      </c>
      <c r="E1298" t="inlineStr">
        <is>
          <t>VOUCHER</t>
        </is>
      </c>
    </row>
    <row r="1299">
      <c r="A1299" t="n">
        <v>116</v>
      </c>
      <c r="B1299" t="inlineStr">
        <is>
          <t>Bar Léo - Centro</t>
        </is>
      </c>
      <c r="C1299" s="27" t="n">
        <v>45826</v>
      </c>
      <c r="D1299" t="n">
        <v>0</v>
      </c>
      <c r="E1299" t="inlineStr">
        <is>
          <t>ANTECIPADO</t>
        </is>
      </c>
    </row>
    <row r="1300">
      <c r="A1300" t="n">
        <v>116</v>
      </c>
      <c r="B1300" t="inlineStr">
        <is>
          <t>Bar Léo - Centro</t>
        </is>
      </c>
      <c r="C1300" s="27" t="n">
        <v>45826</v>
      </c>
      <c r="D1300" t="n">
        <v>0</v>
      </c>
      <c r="E1300" t="inlineStr">
        <is>
          <t>UBER</t>
        </is>
      </c>
    </row>
    <row r="1301">
      <c r="A1301" t="n">
        <v>116</v>
      </c>
      <c r="B1301" t="inlineStr">
        <is>
          <t>Bar Léo - Centro</t>
        </is>
      </c>
      <c r="C1301" s="27" t="n">
        <v>45826</v>
      </c>
      <c r="D1301" t="n">
        <v>0</v>
      </c>
      <c r="E1301" t="inlineStr">
        <is>
          <t>RAPPI</t>
        </is>
      </c>
    </row>
    <row r="1302">
      <c r="A1302" t="n">
        <v>116</v>
      </c>
      <c r="B1302" t="inlineStr">
        <is>
          <t>Bar Léo - Centro</t>
        </is>
      </c>
      <c r="C1302" s="27" t="n">
        <v>45826</v>
      </c>
      <c r="D1302" t="n">
        <v>1732.9</v>
      </c>
      <c r="E1302" t="inlineStr">
        <is>
          <t>PIX</t>
        </is>
      </c>
    </row>
    <row r="1303">
      <c r="A1303" t="n">
        <v>116</v>
      </c>
      <c r="B1303" t="inlineStr">
        <is>
          <t>Bar Léo - Centro</t>
        </is>
      </c>
      <c r="C1303" s="27" t="n">
        <v>45826</v>
      </c>
      <c r="D1303" t="n">
        <v>0</v>
      </c>
      <c r="E1303" t="inlineStr">
        <is>
          <t>DELIVERY ONLINE</t>
        </is>
      </c>
    </row>
    <row r="1304">
      <c r="A1304" t="n">
        <v>116</v>
      </c>
      <c r="B1304" t="inlineStr">
        <is>
          <t>Bar Léo - Centro</t>
        </is>
      </c>
      <c r="C1304" s="27" t="n">
        <v>45826</v>
      </c>
      <c r="D1304" t="n">
        <v>0</v>
      </c>
      <c r="E1304" t="inlineStr">
        <is>
          <t>APP</t>
        </is>
      </c>
    </row>
    <row r="1305">
      <c r="A1305" t="n">
        <v>116</v>
      </c>
      <c r="B1305" t="inlineStr">
        <is>
          <t>Bar Léo - Centro</t>
        </is>
      </c>
      <c r="C1305" s="27" t="n">
        <v>45826</v>
      </c>
      <c r="D1305" t="n">
        <v>723.29</v>
      </c>
      <c r="E1305" t="inlineStr">
        <is>
          <t>DINHEIRO</t>
        </is>
      </c>
    </row>
    <row r="1306">
      <c r="A1306" t="n">
        <v>116</v>
      </c>
      <c r="B1306" t="inlineStr">
        <is>
          <t>Bar Léo - Centro</t>
        </is>
      </c>
      <c r="C1306" s="27" t="n">
        <v>45826</v>
      </c>
      <c r="D1306" t="n">
        <v>7083.34</v>
      </c>
      <c r="E1306" t="inlineStr">
        <is>
          <t>CRÉDITO</t>
        </is>
      </c>
    </row>
    <row r="1307">
      <c r="A1307" t="n">
        <v>116</v>
      </c>
      <c r="B1307" t="inlineStr">
        <is>
          <t>Bar Léo - Centro</t>
        </is>
      </c>
      <c r="C1307" s="27" t="n">
        <v>45826</v>
      </c>
      <c r="D1307" t="n">
        <v>0</v>
      </c>
      <c r="E1307" t="inlineStr">
        <is>
          <t>RECARGAS DEVOLVIDAS</t>
        </is>
      </c>
    </row>
    <row r="1308">
      <c r="A1308" t="n">
        <v>116</v>
      </c>
      <c r="B1308" t="inlineStr">
        <is>
          <t>Bar Léo - Centro</t>
        </is>
      </c>
      <c r="C1308" s="27" t="n">
        <v>45826</v>
      </c>
      <c r="D1308" t="n">
        <v>0</v>
      </c>
      <c r="E1308" t="inlineStr">
        <is>
          <t>NOTAS MANUAIS + SERVIÇO</t>
        </is>
      </c>
    </row>
    <row r="1309">
      <c r="A1309" t="n">
        <v>116</v>
      </c>
      <c r="B1309" t="inlineStr">
        <is>
          <t>Bar Léo - Centro</t>
        </is>
      </c>
      <c r="C1309" s="27" t="n">
        <v>45826</v>
      </c>
      <c r="D1309" t="n">
        <v>0</v>
      </c>
      <c r="E1309" t="inlineStr">
        <is>
          <t>AME</t>
        </is>
      </c>
    </row>
    <row r="1310">
      <c r="A1310" t="n">
        <v>116</v>
      </c>
      <c r="B1310" t="inlineStr">
        <is>
          <t>Bar Léo - Centro</t>
        </is>
      </c>
      <c r="C1310" s="27" t="n">
        <v>45826</v>
      </c>
      <c r="D1310" t="n">
        <v>0</v>
      </c>
      <c r="E1310" t="inlineStr">
        <is>
          <t>OUTROS</t>
        </is>
      </c>
    </row>
    <row r="1311">
      <c r="A1311" t="n">
        <v>116</v>
      </c>
      <c r="B1311" t="inlineStr">
        <is>
          <t>Bar Léo - Centro</t>
        </is>
      </c>
      <c r="C1311" s="27" t="n">
        <v>45826</v>
      </c>
      <c r="D1311" t="n">
        <v>0</v>
      </c>
      <c r="E1311" t="inlineStr">
        <is>
          <t>ANTECIPADO</t>
        </is>
      </c>
    </row>
    <row r="1312">
      <c r="A1312" t="n">
        <v>116</v>
      </c>
      <c r="B1312" t="inlineStr">
        <is>
          <t>Bar Léo - Centro</t>
        </is>
      </c>
      <c r="C1312" s="27" t="n">
        <v>45826</v>
      </c>
      <c r="D1312" t="n">
        <v>0</v>
      </c>
      <c r="E1312" t="inlineStr">
        <is>
          <t>BÔNUS</t>
        </is>
      </c>
    </row>
    <row r="1313">
      <c r="A1313" t="n">
        <v>116</v>
      </c>
      <c r="B1313" t="inlineStr">
        <is>
          <t>Bar Léo - Centro</t>
        </is>
      </c>
      <c r="C1313" s="27" t="n">
        <v>45825</v>
      </c>
      <c r="D1313" t="n">
        <v>0</v>
      </c>
      <c r="E1313" t="inlineStr">
        <is>
          <t>VOUCHER INTEGRADO</t>
        </is>
      </c>
    </row>
    <row r="1314">
      <c r="A1314" t="n">
        <v>116</v>
      </c>
      <c r="B1314" t="inlineStr">
        <is>
          <t>Bar Léo - Centro</t>
        </is>
      </c>
      <c r="C1314" s="27" t="n">
        <v>45825</v>
      </c>
      <c r="D1314" t="n">
        <v>0</v>
      </c>
      <c r="E1314" t="inlineStr">
        <is>
          <t>MBWAY</t>
        </is>
      </c>
    </row>
    <row r="1315">
      <c r="A1315" t="n">
        <v>116</v>
      </c>
      <c r="B1315" t="inlineStr">
        <is>
          <t>Bar Léo - Centro</t>
        </is>
      </c>
      <c r="C1315" s="27" t="n">
        <v>45825</v>
      </c>
      <c r="D1315" t="n">
        <v>0</v>
      </c>
      <c r="E1315" t="inlineStr">
        <is>
          <t>RECARGAS DEVOLVIDAS</t>
        </is>
      </c>
    </row>
    <row r="1316">
      <c r="A1316" t="n">
        <v>116</v>
      </c>
      <c r="B1316" t="inlineStr">
        <is>
          <t>Bar Léo - Centro</t>
        </is>
      </c>
      <c r="C1316" s="27" t="n">
        <v>45825</v>
      </c>
      <c r="D1316" t="n">
        <v>0</v>
      </c>
      <c r="E1316" t="inlineStr">
        <is>
          <t>AME</t>
        </is>
      </c>
    </row>
    <row r="1317">
      <c r="A1317" t="n">
        <v>116</v>
      </c>
      <c r="B1317" t="inlineStr">
        <is>
          <t>Bar Léo - Centro</t>
        </is>
      </c>
      <c r="C1317" s="27" t="n">
        <v>45825</v>
      </c>
      <c r="D1317" t="n">
        <v>0</v>
      </c>
      <c r="E1317" t="inlineStr">
        <is>
          <t>RAPPI</t>
        </is>
      </c>
    </row>
    <row r="1318">
      <c r="A1318" t="n">
        <v>116</v>
      </c>
      <c r="B1318" t="inlineStr">
        <is>
          <t>Bar Léo - Centro</t>
        </is>
      </c>
      <c r="C1318" s="27" t="n">
        <v>45825</v>
      </c>
      <c r="D1318" t="n">
        <v>0</v>
      </c>
      <c r="E1318" t="inlineStr">
        <is>
          <t>UBER</t>
        </is>
      </c>
    </row>
    <row r="1319">
      <c r="A1319" t="n">
        <v>116</v>
      </c>
      <c r="B1319" t="inlineStr">
        <is>
          <t>Bar Léo - Centro</t>
        </is>
      </c>
      <c r="C1319" s="27" t="n">
        <v>45825</v>
      </c>
      <c r="D1319" t="n">
        <v>0</v>
      </c>
      <c r="E1319" t="inlineStr">
        <is>
          <t>ANTECIPADO</t>
        </is>
      </c>
    </row>
    <row r="1320">
      <c r="A1320" t="n">
        <v>116</v>
      </c>
      <c r="B1320" t="inlineStr">
        <is>
          <t>Bar Léo - Centro</t>
        </is>
      </c>
      <c r="C1320" s="27" t="n">
        <v>45825</v>
      </c>
      <c r="D1320" t="n">
        <v>63.34</v>
      </c>
      <c r="E1320" t="inlineStr">
        <is>
          <t>VOUCHER</t>
        </is>
      </c>
    </row>
    <row r="1321">
      <c r="A1321" t="n">
        <v>116</v>
      </c>
      <c r="B1321" t="inlineStr">
        <is>
          <t>Bar Léo - Centro</t>
        </is>
      </c>
      <c r="C1321" s="27" t="n">
        <v>45825</v>
      </c>
      <c r="D1321" t="n">
        <v>0</v>
      </c>
      <c r="E1321" t="inlineStr">
        <is>
          <t>NOTAS MANUAIS + SERVIÇO</t>
        </is>
      </c>
    </row>
    <row r="1322">
      <c r="A1322" t="n">
        <v>116</v>
      </c>
      <c r="B1322" t="inlineStr">
        <is>
          <t>Bar Léo - Centro</t>
        </is>
      </c>
      <c r="C1322" s="27" t="n">
        <v>45825</v>
      </c>
      <c r="D1322" t="n">
        <v>1191.72</v>
      </c>
      <c r="E1322" t="inlineStr">
        <is>
          <t>PIX</t>
        </is>
      </c>
    </row>
    <row r="1323">
      <c r="A1323" t="n">
        <v>116</v>
      </c>
      <c r="B1323" t="inlineStr">
        <is>
          <t>Bar Léo - Centro</t>
        </is>
      </c>
      <c r="C1323" s="27" t="n">
        <v>45825</v>
      </c>
      <c r="D1323" t="n">
        <v>0</v>
      </c>
      <c r="E1323" t="inlineStr">
        <is>
          <t>IFOOD</t>
        </is>
      </c>
    </row>
    <row r="1324">
      <c r="A1324" t="n">
        <v>116</v>
      </c>
      <c r="B1324" t="inlineStr">
        <is>
          <t>Bar Léo - Centro</t>
        </is>
      </c>
      <c r="C1324" s="27" t="n">
        <v>45825</v>
      </c>
      <c r="D1324" t="n">
        <v>0</v>
      </c>
      <c r="E1324" t="inlineStr">
        <is>
          <t>DELIVERY ONLINE</t>
        </is>
      </c>
    </row>
    <row r="1325">
      <c r="A1325" t="n">
        <v>116</v>
      </c>
      <c r="B1325" t="inlineStr">
        <is>
          <t>Bar Léo - Centro</t>
        </is>
      </c>
      <c r="C1325" s="27" t="n">
        <v>45825</v>
      </c>
      <c r="D1325" t="n">
        <v>0</v>
      </c>
      <c r="E1325" t="inlineStr">
        <is>
          <t>APP</t>
        </is>
      </c>
    </row>
    <row r="1326">
      <c r="A1326" t="n">
        <v>116</v>
      </c>
      <c r="B1326" t="inlineStr">
        <is>
          <t>Bar Léo - Centro</t>
        </is>
      </c>
      <c r="C1326" s="27" t="n">
        <v>45825</v>
      </c>
      <c r="D1326" t="n">
        <v>368.01</v>
      </c>
      <c r="E1326" t="inlineStr">
        <is>
          <t>DINHEIRO</t>
        </is>
      </c>
    </row>
    <row r="1327">
      <c r="A1327" t="n">
        <v>116</v>
      </c>
      <c r="B1327" t="inlineStr">
        <is>
          <t>Bar Léo - Centro</t>
        </is>
      </c>
      <c r="C1327" s="27" t="n">
        <v>45825</v>
      </c>
      <c r="D1327" t="n">
        <v>4049.84</v>
      </c>
      <c r="E1327" t="inlineStr">
        <is>
          <t>CRÉDITO</t>
        </is>
      </c>
    </row>
    <row r="1328">
      <c r="A1328" t="n">
        <v>116</v>
      </c>
      <c r="B1328" t="inlineStr">
        <is>
          <t>Bar Léo - Centro</t>
        </is>
      </c>
      <c r="C1328" s="27" t="n">
        <v>45825</v>
      </c>
      <c r="D1328" t="n">
        <v>3191.52</v>
      </c>
      <c r="E1328" t="inlineStr">
        <is>
          <t>DÉBITO</t>
        </is>
      </c>
    </row>
    <row r="1329">
      <c r="A1329" t="n">
        <v>116</v>
      </c>
      <c r="B1329" t="inlineStr">
        <is>
          <t>Bar Léo - Centro</t>
        </is>
      </c>
      <c r="C1329" s="27" t="n">
        <v>45825</v>
      </c>
      <c r="D1329" t="n">
        <v>0</v>
      </c>
      <c r="E1329" t="inlineStr">
        <is>
          <t>BÔNUS</t>
        </is>
      </c>
    </row>
    <row r="1330">
      <c r="A1330" t="n">
        <v>116</v>
      </c>
      <c r="B1330" t="inlineStr">
        <is>
          <t>Bar Léo - Centro</t>
        </is>
      </c>
      <c r="C1330" s="27" t="n">
        <v>45825</v>
      </c>
      <c r="D1330" t="n">
        <v>0</v>
      </c>
      <c r="E1330" t="inlineStr">
        <is>
          <t>ANTECIPADO</t>
        </is>
      </c>
    </row>
    <row r="1331">
      <c r="A1331" t="n">
        <v>116</v>
      </c>
      <c r="B1331" t="inlineStr">
        <is>
          <t>Bar Léo - Centro</t>
        </is>
      </c>
      <c r="C1331" s="27" t="n">
        <v>45825</v>
      </c>
      <c r="D1331" t="n">
        <v>0</v>
      </c>
      <c r="E1331" t="inlineStr">
        <is>
          <t>OUTROS</t>
        </is>
      </c>
    </row>
    <row r="1332">
      <c r="A1332" t="n">
        <v>116</v>
      </c>
      <c r="B1332" t="inlineStr">
        <is>
          <t>Bar Léo - Centro</t>
        </is>
      </c>
      <c r="C1332" s="27" t="n">
        <v>45824</v>
      </c>
      <c r="D1332" t="n">
        <v>367.02</v>
      </c>
      <c r="E1332" t="inlineStr">
        <is>
          <t>PIX</t>
        </is>
      </c>
    </row>
    <row r="1333">
      <c r="A1333" t="n">
        <v>116</v>
      </c>
      <c r="B1333" t="inlineStr">
        <is>
          <t>Bar Léo - Centro</t>
        </is>
      </c>
      <c r="C1333" s="27" t="n">
        <v>45824</v>
      </c>
      <c r="D1333" t="n">
        <v>0</v>
      </c>
      <c r="E1333" t="inlineStr">
        <is>
          <t>IFOOD</t>
        </is>
      </c>
    </row>
    <row r="1334">
      <c r="A1334" t="n">
        <v>116</v>
      </c>
      <c r="B1334" t="inlineStr">
        <is>
          <t>Bar Léo - Centro</t>
        </is>
      </c>
      <c r="C1334" s="27" t="n">
        <v>45824</v>
      </c>
      <c r="D1334" t="n">
        <v>0</v>
      </c>
      <c r="E1334" t="inlineStr">
        <is>
          <t>DELIVERY ONLINE</t>
        </is>
      </c>
    </row>
    <row r="1335">
      <c r="A1335" t="n">
        <v>116</v>
      </c>
      <c r="B1335" t="inlineStr">
        <is>
          <t>Bar Léo - Centro</t>
        </is>
      </c>
      <c r="C1335" s="27" t="n">
        <v>45824</v>
      </c>
      <c r="D1335" t="n">
        <v>0</v>
      </c>
      <c r="E1335" t="inlineStr">
        <is>
          <t>APP</t>
        </is>
      </c>
    </row>
    <row r="1336">
      <c r="A1336" t="n">
        <v>116</v>
      </c>
      <c r="B1336" t="inlineStr">
        <is>
          <t>Bar Léo - Centro</t>
        </is>
      </c>
      <c r="C1336" s="27" t="n">
        <v>45824</v>
      </c>
      <c r="D1336" t="n">
        <v>603.77</v>
      </c>
      <c r="E1336" t="inlineStr">
        <is>
          <t>DINHEIRO</t>
        </is>
      </c>
    </row>
    <row r="1337">
      <c r="A1337" t="n">
        <v>116</v>
      </c>
      <c r="B1337" t="inlineStr">
        <is>
          <t>Bar Léo - Centro</t>
        </is>
      </c>
      <c r="C1337" s="27" t="n">
        <v>45824</v>
      </c>
      <c r="D1337" t="n">
        <v>3183.28</v>
      </c>
      <c r="E1337" t="inlineStr">
        <is>
          <t>CRÉDITO</t>
        </is>
      </c>
    </row>
    <row r="1338">
      <c r="A1338" t="n">
        <v>116</v>
      </c>
      <c r="B1338" t="inlineStr">
        <is>
          <t>Bar Léo - Centro</t>
        </is>
      </c>
      <c r="C1338" s="27" t="n">
        <v>45824</v>
      </c>
      <c r="D1338" t="n">
        <v>0</v>
      </c>
      <c r="E1338" t="inlineStr">
        <is>
          <t>MBWAY</t>
        </is>
      </c>
    </row>
    <row r="1339">
      <c r="A1339" t="n">
        <v>116</v>
      </c>
      <c r="B1339" t="inlineStr">
        <is>
          <t>Bar Léo - Centro</t>
        </is>
      </c>
      <c r="C1339" s="27" t="n">
        <v>45824</v>
      </c>
      <c r="D1339" t="n">
        <v>0</v>
      </c>
      <c r="E1339" t="inlineStr">
        <is>
          <t>VOUCHER INTEGRADO</t>
        </is>
      </c>
    </row>
    <row r="1340">
      <c r="A1340" t="n">
        <v>116</v>
      </c>
      <c r="B1340" t="inlineStr">
        <is>
          <t>Bar Léo - Centro</t>
        </is>
      </c>
      <c r="C1340" s="27" t="n">
        <v>45824</v>
      </c>
      <c r="D1340" t="n">
        <v>0</v>
      </c>
      <c r="E1340" t="inlineStr">
        <is>
          <t>RECARGAS DEVOLVIDAS</t>
        </is>
      </c>
    </row>
    <row r="1341">
      <c r="A1341" t="n">
        <v>116</v>
      </c>
      <c r="B1341" t="inlineStr">
        <is>
          <t>Bar Léo - Centro</t>
        </is>
      </c>
      <c r="C1341" s="27" t="n">
        <v>45824</v>
      </c>
      <c r="D1341" t="n">
        <v>0</v>
      </c>
      <c r="E1341" t="inlineStr">
        <is>
          <t>NOTAS MANUAIS + SERVIÇO</t>
        </is>
      </c>
    </row>
    <row r="1342">
      <c r="A1342" t="n">
        <v>116</v>
      </c>
      <c r="B1342" t="inlineStr">
        <is>
          <t>Bar Léo - Centro</t>
        </is>
      </c>
      <c r="C1342" s="27" t="n">
        <v>45824</v>
      </c>
      <c r="D1342" t="n">
        <v>0</v>
      </c>
      <c r="E1342" t="inlineStr">
        <is>
          <t>AME</t>
        </is>
      </c>
    </row>
    <row r="1343">
      <c r="A1343" t="n">
        <v>116</v>
      </c>
      <c r="B1343" t="inlineStr">
        <is>
          <t>Bar Léo - Centro</t>
        </is>
      </c>
      <c r="C1343" s="27" t="n">
        <v>45824</v>
      </c>
      <c r="D1343" t="n">
        <v>80.68000000000001</v>
      </c>
      <c r="E1343" t="inlineStr">
        <is>
          <t>OUTROS</t>
        </is>
      </c>
    </row>
    <row r="1344">
      <c r="A1344" t="n">
        <v>116</v>
      </c>
      <c r="B1344" t="inlineStr">
        <is>
          <t>Bar Léo - Centro</t>
        </is>
      </c>
      <c r="C1344" s="27" t="n">
        <v>45824</v>
      </c>
      <c r="D1344" t="n">
        <v>0</v>
      </c>
      <c r="E1344" t="inlineStr">
        <is>
          <t>ANTECIPADO</t>
        </is>
      </c>
    </row>
    <row r="1345">
      <c r="A1345" t="n">
        <v>116</v>
      </c>
      <c r="B1345" t="inlineStr">
        <is>
          <t>Bar Léo - Centro</t>
        </is>
      </c>
      <c r="C1345" s="27" t="n">
        <v>45824</v>
      </c>
      <c r="D1345" t="n">
        <v>0</v>
      </c>
      <c r="E1345" t="inlineStr">
        <is>
          <t>BÔNUS</t>
        </is>
      </c>
    </row>
    <row r="1346">
      <c r="A1346" t="n">
        <v>116</v>
      </c>
      <c r="B1346" t="inlineStr">
        <is>
          <t>Bar Léo - Centro</t>
        </is>
      </c>
      <c r="C1346" s="27" t="n">
        <v>45824</v>
      </c>
      <c r="D1346" t="n">
        <v>1168.61</v>
      </c>
      <c r="E1346" t="inlineStr">
        <is>
          <t>DÉBITO</t>
        </is>
      </c>
    </row>
    <row r="1347">
      <c r="A1347" t="n">
        <v>116</v>
      </c>
      <c r="B1347" t="inlineStr">
        <is>
          <t>Bar Léo - Centro</t>
        </is>
      </c>
      <c r="C1347" s="27" t="n">
        <v>45824</v>
      </c>
      <c r="D1347" t="n">
        <v>85.75</v>
      </c>
      <c r="E1347" t="inlineStr">
        <is>
          <t>VOUCHER</t>
        </is>
      </c>
    </row>
    <row r="1348">
      <c r="A1348" t="n">
        <v>116</v>
      </c>
      <c r="B1348" t="inlineStr">
        <is>
          <t>Bar Léo - Centro</t>
        </is>
      </c>
      <c r="C1348" s="27" t="n">
        <v>45824</v>
      </c>
      <c r="D1348" t="n">
        <v>0</v>
      </c>
      <c r="E1348" t="inlineStr">
        <is>
          <t>ANTECIPADO</t>
        </is>
      </c>
    </row>
    <row r="1349">
      <c r="A1349" t="n">
        <v>116</v>
      </c>
      <c r="B1349" t="inlineStr">
        <is>
          <t>Bar Léo - Centro</t>
        </is>
      </c>
      <c r="C1349" s="27" t="n">
        <v>45824</v>
      </c>
      <c r="D1349" t="n">
        <v>0</v>
      </c>
      <c r="E1349" t="inlineStr">
        <is>
          <t>UBER</t>
        </is>
      </c>
    </row>
    <row r="1350">
      <c r="A1350" t="n">
        <v>116</v>
      </c>
      <c r="B1350" t="inlineStr">
        <is>
          <t>Bar Léo - Centro</t>
        </is>
      </c>
      <c r="C1350" s="27" t="n">
        <v>45824</v>
      </c>
      <c r="D1350" t="n">
        <v>0</v>
      </c>
      <c r="E1350" t="inlineStr">
        <is>
          <t>RAPPI</t>
        </is>
      </c>
    </row>
    <row r="1351">
      <c r="A1351" t="n">
        <v>116</v>
      </c>
      <c r="B1351" t="inlineStr">
        <is>
          <t>Bar Léo - Centro</t>
        </is>
      </c>
      <c r="C1351" s="27" t="n">
        <v>45822</v>
      </c>
      <c r="D1351" t="n">
        <v>0</v>
      </c>
      <c r="E1351" t="inlineStr">
        <is>
          <t>BÔNUS</t>
        </is>
      </c>
    </row>
    <row r="1352">
      <c r="A1352" t="n">
        <v>116</v>
      </c>
      <c r="B1352" t="inlineStr">
        <is>
          <t>Bar Léo - Centro</t>
        </is>
      </c>
      <c r="C1352" s="27" t="n">
        <v>45822</v>
      </c>
      <c r="D1352" t="n">
        <v>0</v>
      </c>
      <c r="E1352" t="inlineStr">
        <is>
          <t>MBWAY</t>
        </is>
      </c>
    </row>
    <row r="1353">
      <c r="A1353" t="n">
        <v>116</v>
      </c>
      <c r="B1353" t="inlineStr">
        <is>
          <t>Bar Léo - Centro</t>
        </is>
      </c>
      <c r="C1353" s="27" t="n">
        <v>45822</v>
      </c>
      <c r="D1353" t="n">
        <v>0</v>
      </c>
      <c r="E1353" t="inlineStr">
        <is>
          <t>VOUCHER INTEGRADO</t>
        </is>
      </c>
    </row>
    <row r="1354">
      <c r="A1354" t="n">
        <v>116</v>
      </c>
      <c r="B1354" t="inlineStr">
        <is>
          <t>Bar Léo - Centro</t>
        </is>
      </c>
      <c r="C1354" s="27" t="n">
        <v>45822</v>
      </c>
      <c r="D1354" t="n">
        <v>0</v>
      </c>
      <c r="E1354" t="inlineStr">
        <is>
          <t>RECARGAS DEVOLVIDAS</t>
        </is>
      </c>
    </row>
    <row r="1355">
      <c r="A1355" t="n">
        <v>116</v>
      </c>
      <c r="B1355" t="inlineStr">
        <is>
          <t>Bar Léo - Centro</t>
        </is>
      </c>
      <c r="C1355" s="27" t="n">
        <v>45822</v>
      </c>
      <c r="D1355" t="n">
        <v>0</v>
      </c>
      <c r="E1355" t="inlineStr">
        <is>
          <t>NOTAS MANUAIS + SERVIÇO</t>
        </is>
      </c>
    </row>
    <row r="1356">
      <c r="A1356" t="n">
        <v>116</v>
      </c>
      <c r="B1356" t="inlineStr">
        <is>
          <t>Bar Léo - Centro</t>
        </is>
      </c>
      <c r="C1356" s="27" t="n">
        <v>45822</v>
      </c>
      <c r="D1356" t="n">
        <v>0</v>
      </c>
      <c r="E1356" t="inlineStr">
        <is>
          <t>AME</t>
        </is>
      </c>
    </row>
    <row r="1357">
      <c r="A1357" t="n">
        <v>116</v>
      </c>
      <c r="B1357" t="inlineStr">
        <is>
          <t>Bar Léo - Centro</t>
        </is>
      </c>
      <c r="C1357" s="27" t="n">
        <v>45822</v>
      </c>
      <c r="D1357" t="n">
        <v>0</v>
      </c>
      <c r="E1357" t="inlineStr">
        <is>
          <t>OUTROS</t>
        </is>
      </c>
    </row>
    <row r="1358">
      <c r="A1358" t="n">
        <v>116</v>
      </c>
      <c r="B1358" t="inlineStr">
        <is>
          <t>Bar Léo - Centro</t>
        </is>
      </c>
      <c r="C1358" s="27" t="n">
        <v>45822</v>
      </c>
      <c r="D1358" t="n">
        <v>0</v>
      </c>
      <c r="E1358" t="inlineStr">
        <is>
          <t>ANTECIPADO</t>
        </is>
      </c>
    </row>
    <row r="1359">
      <c r="A1359" t="n">
        <v>116</v>
      </c>
      <c r="B1359" t="inlineStr">
        <is>
          <t>Bar Léo - Centro</t>
        </is>
      </c>
      <c r="C1359" s="27" t="n">
        <v>45822</v>
      </c>
      <c r="D1359" t="n">
        <v>8501.84</v>
      </c>
      <c r="E1359" t="inlineStr">
        <is>
          <t>CRÉDITO</t>
        </is>
      </c>
    </row>
    <row r="1360">
      <c r="A1360" t="n">
        <v>116</v>
      </c>
      <c r="B1360" t="inlineStr">
        <is>
          <t>Bar Léo - Centro</t>
        </is>
      </c>
      <c r="C1360" s="27" t="n">
        <v>45822</v>
      </c>
      <c r="D1360" t="n">
        <v>265.87</v>
      </c>
      <c r="E1360" t="inlineStr">
        <is>
          <t>VOUCHER</t>
        </is>
      </c>
    </row>
    <row r="1361">
      <c r="A1361" t="n">
        <v>116</v>
      </c>
      <c r="B1361" t="inlineStr">
        <is>
          <t>Bar Léo - Centro</t>
        </is>
      </c>
      <c r="C1361" s="27" t="n">
        <v>45822</v>
      </c>
      <c r="D1361" t="n">
        <v>0</v>
      </c>
      <c r="E1361" t="inlineStr">
        <is>
          <t>IFOOD</t>
        </is>
      </c>
    </row>
    <row r="1362">
      <c r="A1362" t="n">
        <v>116</v>
      </c>
      <c r="B1362" t="inlineStr">
        <is>
          <t>Bar Léo - Centro</t>
        </is>
      </c>
      <c r="C1362" s="27" t="n">
        <v>45822</v>
      </c>
      <c r="D1362" t="n">
        <v>0</v>
      </c>
      <c r="E1362" t="inlineStr">
        <is>
          <t>DELIVERY ONLINE</t>
        </is>
      </c>
    </row>
    <row r="1363">
      <c r="A1363" t="n">
        <v>116</v>
      </c>
      <c r="B1363" t="inlineStr">
        <is>
          <t>Bar Léo - Centro</t>
        </is>
      </c>
      <c r="C1363" s="27" t="n">
        <v>45822</v>
      </c>
      <c r="D1363" t="n">
        <v>0</v>
      </c>
      <c r="E1363" t="inlineStr">
        <is>
          <t>APP</t>
        </is>
      </c>
    </row>
    <row r="1364">
      <c r="A1364" t="n">
        <v>116</v>
      </c>
      <c r="B1364" t="inlineStr">
        <is>
          <t>Bar Léo - Centro</t>
        </is>
      </c>
      <c r="C1364" s="27" t="n">
        <v>45822</v>
      </c>
      <c r="D1364" t="n">
        <v>718.46</v>
      </c>
      <c r="E1364" t="inlineStr">
        <is>
          <t>DINHEIRO</t>
        </is>
      </c>
    </row>
    <row r="1365">
      <c r="A1365" t="n">
        <v>116</v>
      </c>
      <c r="B1365" t="inlineStr">
        <is>
          <t>Bar Léo - Centro</t>
        </is>
      </c>
      <c r="C1365" s="27" t="n">
        <v>45822</v>
      </c>
      <c r="D1365" t="n">
        <v>902.14</v>
      </c>
      <c r="E1365" t="inlineStr">
        <is>
          <t>PIX</t>
        </is>
      </c>
    </row>
    <row r="1366">
      <c r="A1366" t="n">
        <v>116</v>
      </c>
      <c r="B1366" t="inlineStr">
        <is>
          <t>Bar Léo - Centro</t>
        </is>
      </c>
      <c r="C1366" s="27" t="n">
        <v>45822</v>
      </c>
      <c r="D1366" t="n">
        <v>0</v>
      </c>
      <c r="E1366" t="inlineStr">
        <is>
          <t>RAPPI</t>
        </is>
      </c>
    </row>
    <row r="1367">
      <c r="A1367" t="n">
        <v>116</v>
      </c>
      <c r="B1367" t="inlineStr">
        <is>
          <t>Bar Léo - Centro</t>
        </is>
      </c>
      <c r="C1367" s="27" t="n">
        <v>45822</v>
      </c>
      <c r="D1367" t="n">
        <v>0</v>
      </c>
      <c r="E1367" t="inlineStr">
        <is>
          <t>UBER</t>
        </is>
      </c>
    </row>
    <row r="1368">
      <c r="A1368" t="n">
        <v>116</v>
      </c>
      <c r="B1368" t="inlineStr">
        <is>
          <t>Bar Léo - Centro</t>
        </is>
      </c>
      <c r="C1368" s="27" t="n">
        <v>45822</v>
      </c>
      <c r="D1368" t="n">
        <v>0</v>
      </c>
      <c r="E1368" t="inlineStr">
        <is>
          <t>ANTECIPADO</t>
        </is>
      </c>
    </row>
    <row r="1369">
      <c r="A1369" t="n">
        <v>116</v>
      </c>
      <c r="B1369" t="inlineStr">
        <is>
          <t>Bar Léo - Centro</t>
        </is>
      </c>
      <c r="C1369" s="27" t="n">
        <v>45822</v>
      </c>
      <c r="D1369" t="n">
        <v>8485.809999999999</v>
      </c>
      <c r="E1369" t="inlineStr">
        <is>
          <t>DÉBITO</t>
        </is>
      </c>
    </row>
    <row r="1370">
      <c r="A1370" t="n">
        <v>116</v>
      </c>
      <c r="B1370" t="inlineStr">
        <is>
          <t>Bar Léo - Centro</t>
        </is>
      </c>
      <c r="C1370" s="27" t="n">
        <v>45821</v>
      </c>
      <c r="D1370" t="n">
        <v>0</v>
      </c>
      <c r="E1370" t="inlineStr">
        <is>
          <t>APP</t>
        </is>
      </c>
    </row>
    <row r="1371">
      <c r="A1371" t="n">
        <v>116</v>
      </c>
      <c r="B1371" t="inlineStr">
        <is>
          <t>Bar Léo - Centro</t>
        </is>
      </c>
      <c r="C1371" s="27" t="n">
        <v>45821</v>
      </c>
      <c r="D1371" t="n">
        <v>0</v>
      </c>
      <c r="E1371" t="inlineStr">
        <is>
          <t>MBWAY</t>
        </is>
      </c>
    </row>
    <row r="1372">
      <c r="A1372" t="n">
        <v>116</v>
      </c>
      <c r="B1372" t="inlineStr">
        <is>
          <t>Bar Léo - Centro</t>
        </is>
      </c>
      <c r="C1372" s="27" t="n">
        <v>45821</v>
      </c>
      <c r="D1372" t="n">
        <v>0</v>
      </c>
      <c r="E1372" t="inlineStr">
        <is>
          <t>VOUCHER INTEGRADO</t>
        </is>
      </c>
    </row>
    <row r="1373">
      <c r="A1373" t="n">
        <v>116</v>
      </c>
      <c r="B1373" t="inlineStr">
        <is>
          <t>Bar Léo - Centro</t>
        </is>
      </c>
      <c r="C1373" s="27" t="n">
        <v>45821</v>
      </c>
      <c r="D1373" t="n">
        <v>0</v>
      </c>
      <c r="E1373" t="inlineStr">
        <is>
          <t>RECARGAS DEVOLVIDAS</t>
        </is>
      </c>
    </row>
    <row r="1374">
      <c r="A1374" t="n">
        <v>116</v>
      </c>
      <c r="B1374" t="inlineStr">
        <is>
          <t>Bar Léo - Centro</t>
        </is>
      </c>
      <c r="C1374" s="27" t="n">
        <v>45821</v>
      </c>
      <c r="D1374" t="n">
        <v>0</v>
      </c>
      <c r="E1374" t="inlineStr">
        <is>
          <t>NOTAS MANUAIS + SERVIÇO</t>
        </is>
      </c>
    </row>
    <row r="1375">
      <c r="A1375" t="n">
        <v>116</v>
      </c>
      <c r="B1375" t="inlineStr">
        <is>
          <t>Bar Léo - Centro</t>
        </is>
      </c>
      <c r="C1375" s="27" t="n">
        <v>45821</v>
      </c>
      <c r="D1375" t="n">
        <v>0</v>
      </c>
      <c r="E1375" t="inlineStr">
        <is>
          <t>AME</t>
        </is>
      </c>
    </row>
    <row r="1376">
      <c r="A1376" t="n">
        <v>116</v>
      </c>
      <c r="B1376" t="inlineStr">
        <is>
          <t>Bar Léo - Centro</t>
        </is>
      </c>
      <c r="C1376" s="27" t="n">
        <v>45821</v>
      </c>
      <c r="D1376" t="n">
        <v>0</v>
      </c>
      <c r="E1376" t="inlineStr">
        <is>
          <t>OUTROS</t>
        </is>
      </c>
    </row>
    <row r="1377">
      <c r="A1377" t="n">
        <v>116</v>
      </c>
      <c r="B1377" t="inlineStr">
        <is>
          <t>Bar Léo - Centro</t>
        </is>
      </c>
      <c r="C1377" s="27" t="n">
        <v>45821</v>
      </c>
      <c r="D1377" t="n">
        <v>0</v>
      </c>
      <c r="E1377" t="inlineStr">
        <is>
          <t>ANTECIPADO</t>
        </is>
      </c>
    </row>
    <row r="1378">
      <c r="A1378" t="n">
        <v>116</v>
      </c>
      <c r="B1378" t="inlineStr">
        <is>
          <t>Bar Léo - Centro</t>
        </is>
      </c>
      <c r="C1378" s="27" t="n">
        <v>45821</v>
      </c>
      <c r="D1378" t="n">
        <v>0</v>
      </c>
      <c r="E1378" t="inlineStr">
        <is>
          <t>BÔNUS</t>
        </is>
      </c>
    </row>
    <row r="1379">
      <c r="A1379" t="n">
        <v>116</v>
      </c>
      <c r="B1379" t="inlineStr">
        <is>
          <t>Bar Léo - Centro</t>
        </is>
      </c>
      <c r="C1379" s="27" t="n">
        <v>45821</v>
      </c>
      <c r="D1379" t="n">
        <v>7373.63</v>
      </c>
      <c r="E1379" t="inlineStr">
        <is>
          <t>DÉBITO</t>
        </is>
      </c>
    </row>
    <row r="1380">
      <c r="A1380" t="n">
        <v>116</v>
      </c>
      <c r="B1380" t="inlineStr">
        <is>
          <t>Bar Léo - Centro</t>
        </is>
      </c>
      <c r="C1380" s="27" t="n">
        <v>45821</v>
      </c>
      <c r="D1380" t="n">
        <v>157.07</v>
      </c>
      <c r="E1380" t="inlineStr">
        <is>
          <t>VOUCHER</t>
        </is>
      </c>
    </row>
    <row r="1381">
      <c r="A1381" t="n">
        <v>116</v>
      </c>
      <c r="B1381" t="inlineStr">
        <is>
          <t>Bar Léo - Centro</t>
        </is>
      </c>
      <c r="C1381" s="27" t="n">
        <v>45821</v>
      </c>
      <c r="D1381" t="n">
        <v>0</v>
      </c>
      <c r="E1381" t="inlineStr">
        <is>
          <t>ANTECIPADO</t>
        </is>
      </c>
    </row>
    <row r="1382">
      <c r="A1382" t="n">
        <v>116</v>
      </c>
      <c r="B1382" t="inlineStr">
        <is>
          <t>Bar Léo - Centro</t>
        </is>
      </c>
      <c r="C1382" s="27" t="n">
        <v>45821</v>
      </c>
      <c r="D1382" t="n">
        <v>0</v>
      </c>
      <c r="E1382" t="inlineStr">
        <is>
          <t>UBER</t>
        </is>
      </c>
    </row>
    <row r="1383">
      <c r="A1383" t="n">
        <v>116</v>
      </c>
      <c r="B1383" t="inlineStr">
        <is>
          <t>Bar Léo - Centro</t>
        </is>
      </c>
      <c r="C1383" s="27" t="n">
        <v>45821</v>
      </c>
      <c r="D1383" t="n">
        <v>0</v>
      </c>
      <c r="E1383" t="inlineStr">
        <is>
          <t>RAPPI</t>
        </is>
      </c>
    </row>
    <row r="1384">
      <c r="A1384" t="n">
        <v>116</v>
      </c>
      <c r="B1384" t="inlineStr">
        <is>
          <t>Bar Léo - Centro</t>
        </is>
      </c>
      <c r="C1384" s="27" t="n">
        <v>45821</v>
      </c>
      <c r="D1384" t="n">
        <v>1336.73</v>
      </c>
      <c r="E1384" t="inlineStr">
        <is>
          <t>PIX</t>
        </is>
      </c>
    </row>
    <row r="1385">
      <c r="A1385" t="n">
        <v>116</v>
      </c>
      <c r="B1385" t="inlineStr">
        <is>
          <t>Bar Léo - Centro</t>
        </is>
      </c>
      <c r="C1385" s="27" t="n">
        <v>45821</v>
      </c>
      <c r="D1385" t="n">
        <v>0</v>
      </c>
      <c r="E1385" t="inlineStr">
        <is>
          <t>IFOOD</t>
        </is>
      </c>
    </row>
    <row r="1386">
      <c r="A1386" t="n">
        <v>116</v>
      </c>
      <c r="B1386" t="inlineStr">
        <is>
          <t>Bar Léo - Centro</t>
        </is>
      </c>
      <c r="C1386" s="27" t="n">
        <v>45821</v>
      </c>
      <c r="D1386" t="n">
        <v>9052.9</v>
      </c>
      <c r="E1386" t="inlineStr">
        <is>
          <t>CRÉDITO</t>
        </is>
      </c>
    </row>
    <row r="1387">
      <c r="A1387" t="n">
        <v>116</v>
      </c>
      <c r="B1387" t="inlineStr">
        <is>
          <t>Bar Léo - Centro</t>
        </is>
      </c>
      <c r="C1387" s="27" t="n">
        <v>45821</v>
      </c>
      <c r="D1387" t="n">
        <v>6047.57</v>
      </c>
      <c r="E1387" t="inlineStr">
        <is>
          <t>DINHEIRO</t>
        </is>
      </c>
    </row>
    <row r="1388">
      <c r="A1388" t="n">
        <v>116</v>
      </c>
      <c r="B1388" t="inlineStr">
        <is>
          <t>Bar Léo - Centro</t>
        </is>
      </c>
      <c r="C1388" s="27" t="n">
        <v>45821</v>
      </c>
      <c r="D1388" t="n">
        <v>0</v>
      </c>
      <c r="E1388" t="inlineStr">
        <is>
          <t>DELIVERY ONLINE</t>
        </is>
      </c>
    </row>
    <row r="1389">
      <c r="A1389" t="n">
        <v>116</v>
      </c>
      <c r="B1389" t="inlineStr">
        <is>
          <t>Bar Léo - Centro</t>
        </is>
      </c>
      <c r="C1389" s="27" t="n">
        <v>45820</v>
      </c>
      <c r="D1389" t="n">
        <v>0</v>
      </c>
      <c r="E1389" t="inlineStr">
        <is>
          <t>VOUCHER INTEGRADO</t>
        </is>
      </c>
    </row>
    <row r="1390">
      <c r="A1390" t="n">
        <v>116</v>
      </c>
      <c r="B1390" t="inlineStr">
        <is>
          <t>Bar Léo - Centro</t>
        </is>
      </c>
      <c r="C1390" s="27" t="n">
        <v>45820</v>
      </c>
      <c r="D1390" t="n">
        <v>7142.44</v>
      </c>
      <c r="E1390" t="inlineStr">
        <is>
          <t>CRÉDITO</t>
        </is>
      </c>
    </row>
    <row r="1391">
      <c r="A1391" t="n">
        <v>116</v>
      </c>
      <c r="B1391" t="inlineStr">
        <is>
          <t>Bar Léo - Centro</t>
        </is>
      </c>
      <c r="C1391" s="27" t="n">
        <v>45820</v>
      </c>
      <c r="D1391" t="n">
        <v>0</v>
      </c>
      <c r="E1391" t="inlineStr">
        <is>
          <t>MBWAY</t>
        </is>
      </c>
    </row>
    <row r="1392">
      <c r="A1392" t="n">
        <v>116</v>
      </c>
      <c r="B1392" t="inlineStr">
        <is>
          <t>Bar Léo - Centro</t>
        </is>
      </c>
      <c r="C1392" s="27" t="n">
        <v>45820</v>
      </c>
      <c r="D1392" t="n">
        <v>0</v>
      </c>
      <c r="E1392" t="inlineStr">
        <is>
          <t>RECARGAS DEVOLVIDAS</t>
        </is>
      </c>
    </row>
    <row r="1393">
      <c r="A1393" t="n">
        <v>116</v>
      </c>
      <c r="B1393" t="inlineStr">
        <is>
          <t>Bar Léo - Centro</t>
        </is>
      </c>
      <c r="C1393" s="27" t="n">
        <v>45820</v>
      </c>
      <c r="D1393" t="n">
        <v>0</v>
      </c>
      <c r="E1393" t="inlineStr">
        <is>
          <t>NOTAS MANUAIS + SERVIÇO</t>
        </is>
      </c>
    </row>
    <row r="1394">
      <c r="A1394" t="n">
        <v>116</v>
      </c>
      <c r="B1394" t="inlineStr">
        <is>
          <t>Bar Léo - Centro</t>
        </is>
      </c>
      <c r="C1394" s="27" t="n">
        <v>45820</v>
      </c>
      <c r="D1394" t="n">
        <v>0</v>
      </c>
      <c r="E1394" t="inlineStr">
        <is>
          <t>AME</t>
        </is>
      </c>
    </row>
    <row r="1395">
      <c r="A1395" t="n">
        <v>116</v>
      </c>
      <c r="B1395" t="inlineStr">
        <is>
          <t>Bar Léo - Centro</t>
        </is>
      </c>
      <c r="C1395" s="27" t="n">
        <v>45820</v>
      </c>
      <c r="D1395" t="n">
        <v>0</v>
      </c>
      <c r="E1395" t="inlineStr">
        <is>
          <t>OUTROS</t>
        </is>
      </c>
    </row>
    <row r="1396">
      <c r="A1396" t="n">
        <v>116</v>
      </c>
      <c r="B1396" t="inlineStr">
        <is>
          <t>Bar Léo - Centro</t>
        </is>
      </c>
      <c r="C1396" s="27" t="n">
        <v>45820</v>
      </c>
      <c r="D1396" t="n">
        <v>0</v>
      </c>
      <c r="E1396" t="inlineStr">
        <is>
          <t>ANTECIPADO</t>
        </is>
      </c>
    </row>
    <row r="1397">
      <c r="A1397" t="n">
        <v>116</v>
      </c>
      <c r="B1397" t="inlineStr">
        <is>
          <t>Bar Léo - Centro</t>
        </is>
      </c>
      <c r="C1397" s="27" t="n">
        <v>45820</v>
      </c>
      <c r="D1397" t="n">
        <v>0</v>
      </c>
      <c r="E1397" t="inlineStr">
        <is>
          <t>BÔNUS</t>
        </is>
      </c>
    </row>
    <row r="1398">
      <c r="A1398" t="n">
        <v>116</v>
      </c>
      <c r="B1398" t="inlineStr">
        <is>
          <t>Bar Léo - Centro</t>
        </is>
      </c>
      <c r="C1398" s="27" t="n">
        <v>45820</v>
      </c>
      <c r="D1398" t="n">
        <v>2997.23</v>
      </c>
      <c r="E1398" t="inlineStr">
        <is>
          <t>DÉBITO</t>
        </is>
      </c>
    </row>
    <row r="1399">
      <c r="A1399" t="n">
        <v>116</v>
      </c>
      <c r="B1399" t="inlineStr">
        <is>
          <t>Bar Léo - Centro</t>
        </is>
      </c>
      <c r="C1399" s="27" t="n">
        <v>45820</v>
      </c>
      <c r="D1399" t="n">
        <v>428.47</v>
      </c>
      <c r="E1399" t="inlineStr">
        <is>
          <t>VOUCHER</t>
        </is>
      </c>
    </row>
    <row r="1400">
      <c r="A1400" t="n">
        <v>116</v>
      </c>
      <c r="B1400" t="inlineStr">
        <is>
          <t>Bar Léo - Centro</t>
        </is>
      </c>
      <c r="C1400" s="27" t="n">
        <v>45820</v>
      </c>
      <c r="D1400" t="n">
        <v>0</v>
      </c>
      <c r="E1400" t="inlineStr">
        <is>
          <t>UBER</t>
        </is>
      </c>
    </row>
    <row r="1401">
      <c r="A1401" t="n">
        <v>116</v>
      </c>
      <c r="B1401" t="inlineStr">
        <is>
          <t>Bar Léo - Centro</t>
        </is>
      </c>
      <c r="C1401" s="27" t="n">
        <v>45820</v>
      </c>
      <c r="D1401" t="n">
        <v>0</v>
      </c>
      <c r="E1401" t="inlineStr">
        <is>
          <t>ANTECIPADO</t>
        </is>
      </c>
    </row>
    <row r="1402">
      <c r="A1402" t="n">
        <v>116</v>
      </c>
      <c r="B1402" t="inlineStr">
        <is>
          <t>Bar Léo - Centro</t>
        </is>
      </c>
      <c r="C1402" s="27" t="n">
        <v>45820</v>
      </c>
      <c r="D1402" t="n">
        <v>650.0599999999999</v>
      </c>
      <c r="E1402" t="inlineStr">
        <is>
          <t>DINHEIRO</t>
        </is>
      </c>
    </row>
    <row r="1403">
      <c r="A1403" t="n">
        <v>116</v>
      </c>
      <c r="B1403" t="inlineStr">
        <is>
          <t>Bar Léo - Centro</t>
        </is>
      </c>
      <c r="C1403" s="27" t="n">
        <v>45820</v>
      </c>
      <c r="D1403" t="n">
        <v>0</v>
      </c>
      <c r="E1403" t="inlineStr">
        <is>
          <t>APP</t>
        </is>
      </c>
    </row>
    <row r="1404">
      <c r="A1404" t="n">
        <v>116</v>
      </c>
      <c r="B1404" t="inlineStr">
        <is>
          <t>Bar Léo - Centro</t>
        </is>
      </c>
      <c r="C1404" s="27" t="n">
        <v>45820</v>
      </c>
      <c r="D1404" t="n">
        <v>0</v>
      </c>
      <c r="E1404" t="inlineStr">
        <is>
          <t>DELIVERY ONLINE</t>
        </is>
      </c>
    </row>
    <row r="1405">
      <c r="A1405" t="n">
        <v>116</v>
      </c>
      <c r="B1405" t="inlineStr">
        <is>
          <t>Bar Léo - Centro</t>
        </is>
      </c>
      <c r="C1405" s="27" t="n">
        <v>45820</v>
      </c>
      <c r="D1405" t="n">
        <v>0</v>
      </c>
      <c r="E1405" t="inlineStr">
        <is>
          <t>IFOOD</t>
        </is>
      </c>
    </row>
    <row r="1406">
      <c r="A1406" t="n">
        <v>116</v>
      </c>
      <c r="B1406" t="inlineStr">
        <is>
          <t>Bar Léo - Centro</t>
        </is>
      </c>
      <c r="C1406" s="27" t="n">
        <v>45820</v>
      </c>
      <c r="D1406" t="n">
        <v>631.75</v>
      </c>
      <c r="E1406" t="inlineStr">
        <is>
          <t>PIX</t>
        </is>
      </c>
    </row>
    <row r="1407">
      <c r="A1407" t="n">
        <v>116</v>
      </c>
      <c r="B1407" t="inlineStr">
        <is>
          <t>Bar Léo - Centro</t>
        </is>
      </c>
      <c r="C1407" s="27" t="n">
        <v>45820</v>
      </c>
      <c r="D1407" t="n">
        <v>0</v>
      </c>
      <c r="E1407" t="inlineStr">
        <is>
          <t>RAPPI</t>
        </is>
      </c>
    </row>
    <row r="1408">
      <c r="A1408" t="n">
        <v>116</v>
      </c>
      <c r="B1408" t="inlineStr">
        <is>
          <t>Bar Léo - Centro</t>
        </is>
      </c>
      <c r="C1408" s="27" t="n">
        <v>45819</v>
      </c>
      <c r="D1408" t="n">
        <v>0</v>
      </c>
      <c r="E1408" t="inlineStr">
        <is>
          <t>NOTAS MANUAIS + SERVIÇO</t>
        </is>
      </c>
    </row>
    <row r="1409">
      <c r="A1409" t="n">
        <v>116</v>
      </c>
      <c r="B1409" t="inlineStr">
        <is>
          <t>Bar Léo - Centro</t>
        </is>
      </c>
      <c r="C1409" s="27" t="n">
        <v>45819</v>
      </c>
      <c r="D1409" t="n">
        <v>0</v>
      </c>
      <c r="E1409" t="inlineStr">
        <is>
          <t>AME</t>
        </is>
      </c>
    </row>
    <row r="1410">
      <c r="A1410" t="n">
        <v>116</v>
      </c>
      <c r="B1410" t="inlineStr">
        <is>
          <t>Bar Léo - Centro</t>
        </is>
      </c>
      <c r="C1410" s="27" t="n">
        <v>45819</v>
      </c>
      <c r="D1410" t="n">
        <v>0</v>
      </c>
      <c r="E1410" t="inlineStr">
        <is>
          <t>OUTROS</t>
        </is>
      </c>
    </row>
    <row r="1411">
      <c r="A1411" t="n">
        <v>116</v>
      </c>
      <c r="B1411" t="inlineStr">
        <is>
          <t>Bar Léo - Centro</t>
        </is>
      </c>
      <c r="C1411" s="27" t="n">
        <v>45819</v>
      </c>
      <c r="D1411" t="n">
        <v>0</v>
      </c>
      <c r="E1411" t="inlineStr">
        <is>
          <t>ANTECIPADO</t>
        </is>
      </c>
    </row>
    <row r="1412">
      <c r="A1412" t="n">
        <v>116</v>
      </c>
      <c r="B1412" t="inlineStr">
        <is>
          <t>Bar Léo - Centro</t>
        </is>
      </c>
      <c r="C1412" s="27" t="n">
        <v>45819</v>
      </c>
      <c r="D1412" t="n">
        <v>0</v>
      </c>
      <c r="E1412" t="inlineStr">
        <is>
          <t>BÔNUS</t>
        </is>
      </c>
    </row>
    <row r="1413">
      <c r="A1413" t="n">
        <v>116</v>
      </c>
      <c r="B1413" t="inlineStr">
        <is>
          <t>Bar Léo - Centro</t>
        </is>
      </c>
      <c r="C1413" s="27" t="n">
        <v>45819</v>
      </c>
      <c r="D1413" t="n">
        <v>5384.89</v>
      </c>
      <c r="E1413" t="inlineStr">
        <is>
          <t>DÉBITO</t>
        </is>
      </c>
    </row>
    <row r="1414">
      <c r="A1414" t="n">
        <v>116</v>
      </c>
      <c r="B1414" t="inlineStr">
        <is>
          <t>Bar Léo - Centro</t>
        </is>
      </c>
      <c r="C1414" s="27" t="n">
        <v>45819</v>
      </c>
      <c r="D1414" t="n">
        <v>725.76</v>
      </c>
      <c r="E1414" t="inlineStr">
        <is>
          <t>VOUCHER</t>
        </is>
      </c>
    </row>
    <row r="1415">
      <c r="A1415" t="n">
        <v>116</v>
      </c>
      <c r="B1415" t="inlineStr">
        <is>
          <t>Bar Léo - Centro</t>
        </is>
      </c>
      <c r="C1415" s="27" t="n">
        <v>45819</v>
      </c>
      <c r="D1415" t="n">
        <v>0</v>
      </c>
      <c r="E1415" t="inlineStr">
        <is>
          <t>ANTECIPADO</t>
        </is>
      </c>
    </row>
    <row r="1416">
      <c r="A1416" t="n">
        <v>116</v>
      </c>
      <c r="B1416" t="inlineStr">
        <is>
          <t>Bar Léo - Centro</t>
        </is>
      </c>
      <c r="C1416" s="27" t="n">
        <v>45819</v>
      </c>
      <c r="D1416" t="n">
        <v>0</v>
      </c>
      <c r="E1416" t="inlineStr">
        <is>
          <t>UBER</t>
        </is>
      </c>
    </row>
    <row r="1417">
      <c r="A1417" t="n">
        <v>116</v>
      </c>
      <c r="B1417" t="inlineStr">
        <is>
          <t>Bar Léo - Centro</t>
        </is>
      </c>
      <c r="C1417" s="27" t="n">
        <v>45819</v>
      </c>
      <c r="D1417" t="n">
        <v>0</v>
      </c>
      <c r="E1417" t="inlineStr">
        <is>
          <t>RAPPI</t>
        </is>
      </c>
    </row>
    <row r="1418">
      <c r="A1418" t="n">
        <v>116</v>
      </c>
      <c r="B1418" t="inlineStr">
        <is>
          <t>Bar Léo - Centro</t>
        </is>
      </c>
      <c r="C1418" s="27" t="n">
        <v>45819</v>
      </c>
      <c r="D1418" t="n">
        <v>571.99</v>
      </c>
      <c r="E1418" t="inlineStr">
        <is>
          <t>PIX</t>
        </is>
      </c>
    </row>
    <row r="1419">
      <c r="A1419" t="n">
        <v>116</v>
      </c>
      <c r="B1419" t="inlineStr">
        <is>
          <t>Bar Léo - Centro</t>
        </is>
      </c>
      <c r="C1419" s="27" t="n">
        <v>45819</v>
      </c>
      <c r="D1419" t="n">
        <v>0</v>
      </c>
      <c r="E1419" t="inlineStr">
        <is>
          <t>IFOOD</t>
        </is>
      </c>
    </row>
    <row r="1420">
      <c r="A1420" t="n">
        <v>116</v>
      </c>
      <c r="B1420" t="inlineStr">
        <is>
          <t>Bar Léo - Centro</t>
        </is>
      </c>
      <c r="C1420" s="27" t="n">
        <v>45819</v>
      </c>
      <c r="D1420" t="n">
        <v>0</v>
      </c>
      <c r="E1420" t="inlineStr">
        <is>
          <t>DELIVERY ONLINE</t>
        </is>
      </c>
    </row>
    <row r="1421">
      <c r="A1421" t="n">
        <v>116</v>
      </c>
      <c r="B1421" t="inlineStr">
        <is>
          <t>Bar Léo - Centro</t>
        </is>
      </c>
      <c r="C1421" s="27" t="n">
        <v>45819</v>
      </c>
      <c r="D1421" t="n">
        <v>0</v>
      </c>
      <c r="E1421" t="inlineStr">
        <is>
          <t>APP</t>
        </is>
      </c>
    </row>
    <row r="1422">
      <c r="A1422" t="n">
        <v>116</v>
      </c>
      <c r="B1422" t="inlineStr">
        <is>
          <t>Bar Léo - Centro</t>
        </is>
      </c>
      <c r="C1422" s="27" t="n">
        <v>45819</v>
      </c>
      <c r="D1422" t="n">
        <v>2388.04</v>
      </c>
      <c r="E1422" t="inlineStr">
        <is>
          <t>DINHEIRO</t>
        </is>
      </c>
    </row>
    <row r="1423">
      <c r="A1423" t="n">
        <v>116</v>
      </c>
      <c r="B1423" t="inlineStr">
        <is>
          <t>Bar Léo - Centro</t>
        </is>
      </c>
      <c r="C1423" s="27" t="n">
        <v>45819</v>
      </c>
      <c r="D1423" t="n">
        <v>5579.96</v>
      </c>
      <c r="E1423" t="inlineStr">
        <is>
          <t>CRÉDITO</t>
        </is>
      </c>
    </row>
    <row r="1424">
      <c r="A1424" t="n">
        <v>116</v>
      </c>
      <c r="B1424" t="inlineStr">
        <is>
          <t>Bar Léo - Centro</t>
        </is>
      </c>
      <c r="C1424" s="27" t="n">
        <v>45819</v>
      </c>
      <c r="D1424" t="n">
        <v>0</v>
      </c>
      <c r="E1424" t="inlineStr">
        <is>
          <t>VOUCHER INTEGRADO</t>
        </is>
      </c>
    </row>
    <row r="1425">
      <c r="A1425" t="n">
        <v>116</v>
      </c>
      <c r="B1425" t="inlineStr">
        <is>
          <t>Bar Léo - Centro</t>
        </is>
      </c>
      <c r="C1425" s="27" t="n">
        <v>45819</v>
      </c>
      <c r="D1425" t="n">
        <v>0</v>
      </c>
      <c r="E1425" t="inlineStr">
        <is>
          <t>MBWAY</t>
        </is>
      </c>
    </row>
    <row r="1426">
      <c r="A1426" t="n">
        <v>116</v>
      </c>
      <c r="B1426" t="inlineStr">
        <is>
          <t>Bar Léo - Centro</t>
        </is>
      </c>
      <c r="C1426" s="27" t="n">
        <v>45819</v>
      </c>
      <c r="D1426" t="n">
        <v>0</v>
      </c>
      <c r="E1426" t="inlineStr">
        <is>
          <t>RECARGAS DEVOLVIDAS</t>
        </is>
      </c>
    </row>
    <row r="1427">
      <c r="A1427" t="n">
        <v>116</v>
      </c>
      <c r="B1427" t="inlineStr">
        <is>
          <t>Bar Léo - Centro</t>
        </is>
      </c>
      <c r="C1427" s="27" t="n">
        <v>45818</v>
      </c>
      <c r="D1427" t="n">
        <v>6950.35</v>
      </c>
      <c r="E1427" t="inlineStr">
        <is>
          <t>CRÉDITO</t>
        </is>
      </c>
    </row>
    <row r="1428">
      <c r="A1428" t="n">
        <v>116</v>
      </c>
      <c r="B1428" t="inlineStr">
        <is>
          <t>Bar Léo - Centro</t>
        </is>
      </c>
      <c r="C1428" s="27" t="n">
        <v>45818</v>
      </c>
      <c r="D1428" t="n">
        <v>0</v>
      </c>
      <c r="E1428" t="inlineStr">
        <is>
          <t>OUTROS</t>
        </is>
      </c>
    </row>
    <row r="1429">
      <c r="A1429" t="n">
        <v>116</v>
      </c>
      <c r="B1429" t="inlineStr">
        <is>
          <t>Bar Léo - Centro</t>
        </is>
      </c>
      <c r="C1429" s="27" t="n">
        <v>45818</v>
      </c>
      <c r="D1429" t="n">
        <v>920</v>
      </c>
      <c r="E1429" t="inlineStr">
        <is>
          <t>VOUCHER</t>
        </is>
      </c>
    </row>
    <row r="1430">
      <c r="A1430" t="n">
        <v>116</v>
      </c>
      <c r="B1430" t="inlineStr">
        <is>
          <t>Bar Léo - Centro</t>
        </is>
      </c>
      <c r="C1430" s="27" t="n">
        <v>45818</v>
      </c>
      <c r="D1430" t="n">
        <v>0</v>
      </c>
      <c r="E1430" t="inlineStr">
        <is>
          <t>ANTECIPADO</t>
        </is>
      </c>
    </row>
    <row r="1431">
      <c r="A1431" t="n">
        <v>116</v>
      </c>
      <c r="B1431" t="inlineStr">
        <is>
          <t>Bar Léo - Centro</t>
        </is>
      </c>
      <c r="C1431" s="27" t="n">
        <v>45818</v>
      </c>
      <c r="D1431" t="n">
        <v>0</v>
      </c>
      <c r="E1431" t="inlineStr">
        <is>
          <t>UBER</t>
        </is>
      </c>
    </row>
    <row r="1432">
      <c r="A1432" t="n">
        <v>116</v>
      </c>
      <c r="B1432" t="inlineStr">
        <is>
          <t>Bar Léo - Centro</t>
        </is>
      </c>
      <c r="C1432" s="27" t="n">
        <v>45818</v>
      </c>
      <c r="D1432" t="n">
        <v>0</v>
      </c>
      <c r="E1432" t="inlineStr">
        <is>
          <t>RAPPI</t>
        </is>
      </c>
    </row>
    <row r="1433">
      <c r="A1433" t="n">
        <v>116</v>
      </c>
      <c r="B1433" t="inlineStr">
        <is>
          <t>Bar Léo - Centro</t>
        </is>
      </c>
      <c r="C1433" s="27" t="n">
        <v>45818</v>
      </c>
      <c r="D1433" t="n">
        <v>1037.52</v>
      </c>
      <c r="E1433" t="inlineStr">
        <is>
          <t>PIX</t>
        </is>
      </c>
    </row>
    <row r="1434">
      <c r="A1434" t="n">
        <v>116</v>
      </c>
      <c r="B1434" t="inlineStr">
        <is>
          <t>Bar Léo - Centro</t>
        </is>
      </c>
      <c r="C1434" s="27" t="n">
        <v>45818</v>
      </c>
      <c r="D1434" t="n">
        <v>0</v>
      </c>
      <c r="E1434" t="inlineStr">
        <is>
          <t>IFOOD</t>
        </is>
      </c>
    </row>
    <row r="1435">
      <c r="A1435" t="n">
        <v>116</v>
      </c>
      <c r="B1435" t="inlineStr">
        <is>
          <t>Bar Léo - Centro</t>
        </is>
      </c>
      <c r="C1435" s="27" t="n">
        <v>45818</v>
      </c>
      <c r="D1435" t="n">
        <v>0</v>
      </c>
      <c r="E1435" t="inlineStr">
        <is>
          <t>DELIVERY ONLINE</t>
        </is>
      </c>
    </row>
    <row r="1436">
      <c r="A1436" t="n">
        <v>116</v>
      </c>
      <c r="B1436" t="inlineStr">
        <is>
          <t>Bar Léo - Centro</t>
        </is>
      </c>
      <c r="C1436" s="27" t="n">
        <v>45818</v>
      </c>
      <c r="D1436" t="n">
        <v>0</v>
      </c>
      <c r="E1436" t="inlineStr">
        <is>
          <t>APP</t>
        </is>
      </c>
    </row>
    <row r="1437">
      <c r="A1437" t="n">
        <v>116</v>
      </c>
      <c r="B1437" t="inlineStr">
        <is>
          <t>Bar Léo - Centro</t>
        </is>
      </c>
      <c r="C1437" s="27" t="n">
        <v>45818</v>
      </c>
      <c r="D1437" t="n">
        <v>157.37</v>
      </c>
      <c r="E1437" t="inlineStr">
        <is>
          <t>DINHEIRO</t>
        </is>
      </c>
    </row>
    <row r="1438">
      <c r="A1438" t="n">
        <v>116</v>
      </c>
      <c r="B1438" t="inlineStr">
        <is>
          <t>Bar Léo - Centro</t>
        </is>
      </c>
      <c r="C1438" s="27" t="n">
        <v>45818</v>
      </c>
      <c r="D1438" t="n">
        <v>0</v>
      </c>
      <c r="E1438" t="inlineStr">
        <is>
          <t>AME</t>
        </is>
      </c>
    </row>
    <row r="1439">
      <c r="A1439" t="n">
        <v>116</v>
      </c>
      <c r="B1439" t="inlineStr">
        <is>
          <t>Bar Léo - Centro</t>
        </is>
      </c>
      <c r="C1439" s="27" t="n">
        <v>45818</v>
      </c>
      <c r="D1439" t="n">
        <v>0</v>
      </c>
      <c r="E1439" t="inlineStr">
        <is>
          <t>NOTAS MANUAIS + SERVIÇO</t>
        </is>
      </c>
    </row>
    <row r="1440">
      <c r="A1440" t="n">
        <v>116</v>
      </c>
      <c r="B1440" t="inlineStr">
        <is>
          <t>Bar Léo - Centro</t>
        </is>
      </c>
      <c r="C1440" s="27" t="n">
        <v>45818</v>
      </c>
      <c r="D1440" t="n">
        <v>0</v>
      </c>
      <c r="E1440" t="inlineStr">
        <is>
          <t>RECARGAS DEVOLVIDAS</t>
        </is>
      </c>
    </row>
    <row r="1441">
      <c r="A1441" t="n">
        <v>116</v>
      </c>
      <c r="B1441" t="inlineStr">
        <is>
          <t>Bar Léo - Centro</t>
        </is>
      </c>
      <c r="C1441" s="27" t="n">
        <v>45818</v>
      </c>
      <c r="D1441" t="n">
        <v>0</v>
      </c>
      <c r="E1441" t="inlineStr">
        <is>
          <t>VOUCHER INTEGRADO</t>
        </is>
      </c>
    </row>
    <row r="1442">
      <c r="A1442" t="n">
        <v>116</v>
      </c>
      <c r="B1442" t="inlineStr">
        <is>
          <t>Bar Léo - Centro</t>
        </is>
      </c>
      <c r="C1442" s="27" t="n">
        <v>45818</v>
      </c>
      <c r="D1442" t="n">
        <v>0</v>
      </c>
      <c r="E1442" t="inlineStr">
        <is>
          <t>MBWAY</t>
        </is>
      </c>
    </row>
    <row r="1443">
      <c r="A1443" t="n">
        <v>116</v>
      </c>
      <c r="B1443" t="inlineStr">
        <is>
          <t>Bar Léo - Centro</t>
        </is>
      </c>
      <c r="C1443" s="27" t="n">
        <v>45818</v>
      </c>
      <c r="D1443" t="n">
        <v>0</v>
      </c>
      <c r="E1443" t="inlineStr">
        <is>
          <t>ANTECIPADO</t>
        </is>
      </c>
    </row>
    <row r="1444">
      <c r="A1444" t="n">
        <v>116</v>
      </c>
      <c r="B1444" t="inlineStr">
        <is>
          <t>Bar Léo - Centro</t>
        </is>
      </c>
      <c r="C1444" s="27" t="n">
        <v>45818</v>
      </c>
      <c r="D1444" t="n">
        <v>0</v>
      </c>
      <c r="E1444" t="inlineStr">
        <is>
          <t>BÔNUS</t>
        </is>
      </c>
    </row>
    <row r="1445">
      <c r="A1445" t="n">
        <v>116</v>
      </c>
      <c r="B1445" t="inlineStr">
        <is>
          <t>Bar Léo - Centro</t>
        </is>
      </c>
      <c r="C1445" s="27" t="n">
        <v>45818</v>
      </c>
      <c r="D1445" t="n">
        <v>3391.41</v>
      </c>
      <c r="E1445" t="inlineStr">
        <is>
          <t>DÉBITO</t>
        </is>
      </c>
    </row>
    <row r="1446">
      <c r="A1446" t="n">
        <v>116</v>
      </c>
      <c r="B1446" t="inlineStr">
        <is>
          <t>Bar Léo - Centro</t>
        </is>
      </c>
      <c r="C1446" s="27" t="n">
        <v>45817</v>
      </c>
      <c r="D1446" t="n">
        <v>0</v>
      </c>
      <c r="E1446" t="inlineStr">
        <is>
          <t>OUTROS</t>
        </is>
      </c>
    </row>
    <row r="1447">
      <c r="A1447" t="n">
        <v>116</v>
      </c>
      <c r="B1447" t="inlineStr">
        <is>
          <t>Bar Léo - Centro</t>
        </is>
      </c>
      <c r="C1447" s="27" t="n">
        <v>45817</v>
      </c>
      <c r="D1447" t="n">
        <v>195.71</v>
      </c>
      <c r="E1447" t="inlineStr">
        <is>
          <t>VOUCHER</t>
        </is>
      </c>
    </row>
    <row r="1448">
      <c r="A1448" t="n">
        <v>116</v>
      </c>
      <c r="B1448" t="inlineStr">
        <is>
          <t>Bar Léo - Centro</t>
        </is>
      </c>
      <c r="C1448" s="27" t="n">
        <v>45817</v>
      </c>
      <c r="D1448" t="n">
        <v>0</v>
      </c>
      <c r="E1448" t="inlineStr">
        <is>
          <t>ANTECIPADO</t>
        </is>
      </c>
    </row>
    <row r="1449">
      <c r="A1449" t="n">
        <v>116</v>
      </c>
      <c r="B1449" t="inlineStr">
        <is>
          <t>Bar Léo - Centro</t>
        </is>
      </c>
      <c r="C1449" s="27" t="n">
        <v>45817</v>
      </c>
      <c r="D1449" t="n">
        <v>0</v>
      </c>
      <c r="E1449" t="inlineStr">
        <is>
          <t>BÔNUS</t>
        </is>
      </c>
    </row>
    <row r="1450">
      <c r="A1450" t="n">
        <v>116</v>
      </c>
      <c r="B1450" t="inlineStr">
        <is>
          <t>Bar Léo - Centro</t>
        </is>
      </c>
      <c r="C1450" s="27" t="n">
        <v>45817</v>
      </c>
      <c r="D1450" t="n">
        <v>1783.61</v>
      </c>
      <c r="E1450" t="inlineStr">
        <is>
          <t>DÉBITO</t>
        </is>
      </c>
    </row>
    <row r="1451">
      <c r="A1451" t="n">
        <v>116</v>
      </c>
      <c r="B1451" t="inlineStr">
        <is>
          <t>Bar Léo - Centro</t>
        </is>
      </c>
      <c r="C1451" s="27" t="n">
        <v>45817</v>
      </c>
      <c r="D1451" t="n">
        <v>1255.31</v>
      </c>
      <c r="E1451" t="inlineStr">
        <is>
          <t>CRÉDITO</t>
        </is>
      </c>
    </row>
    <row r="1452">
      <c r="A1452" t="n">
        <v>116</v>
      </c>
      <c r="B1452" t="inlineStr">
        <is>
          <t>Bar Léo - Centro</t>
        </is>
      </c>
      <c r="C1452" s="27" t="n">
        <v>45817</v>
      </c>
      <c r="D1452" t="n">
        <v>0</v>
      </c>
      <c r="E1452" t="inlineStr">
        <is>
          <t>AME</t>
        </is>
      </c>
    </row>
    <row r="1453">
      <c r="A1453" t="n">
        <v>116</v>
      </c>
      <c r="B1453" t="inlineStr">
        <is>
          <t>Bar Léo - Centro</t>
        </is>
      </c>
      <c r="C1453" s="27" t="n">
        <v>45817</v>
      </c>
      <c r="D1453" t="n">
        <v>0</v>
      </c>
      <c r="E1453" t="inlineStr">
        <is>
          <t>NOTAS MANUAIS + SERVIÇO</t>
        </is>
      </c>
    </row>
    <row r="1454">
      <c r="A1454" t="n">
        <v>116</v>
      </c>
      <c r="B1454" t="inlineStr">
        <is>
          <t>Bar Léo - Centro</t>
        </is>
      </c>
      <c r="C1454" s="27" t="n">
        <v>45817</v>
      </c>
      <c r="D1454" t="n">
        <v>0</v>
      </c>
      <c r="E1454" t="inlineStr">
        <is>
          <t>RECARGAS DEVOLVIDAS</t>
        </is>
      </c>
    </row>
    <row r="1455">
      <c r="A1455" t="n">
        <v>116</v>
      </c>
      <c r="B1455" t="inlineStr">
        <is>
          <t>Bar Léo - Centro</t>
        </is>
      </c>
      <c r="C1455" s="27" t="n">
        <v>45817</v>
      </c>
      <c r="D1455" t="n">
        <v>0</v>
      </c>
      <c r="E1455" t="inlineStr">
        <is>
          <t>VOUCHER INTEGRADO</t>
        </is>
      </c>
    </row>
    <row r="1456">
      <c r="A1456" t="n">
        <v>116</v>
      </c>
      <c r="B1456" t="inlineStr">
        <is>
          <t>Bar Léo - Centro</t>
        </is>
      </c>
      <c r="C1456" s="27" t="n">
        <v>45817</v>
      </c>
      <c r="D1456" t="n">
        <v>0</v>
      </c>
      <c r="E1456" t="inlineStr">
        <is>
          <t>MBWAY</t>
        </is>
      </c>
    </row>
    <row r="1457">
      <c r="A1457" t="n">
        <v>116</v>
      </c>
      <c r="B1457" t="inlineStr">
        <is>
          <t>Bar Léo - Centro</t>
        </is>
      </c>
      <c r="C1457" s="27" t="n">
        <v>45817</v>
      </c>
      <c r="D1457" t="n">
        <v>90.73</v>
      </c>
      <c r="E1457" t="inlineStr">
        <is>
          <t>DINHEIRO</t>
        </is>
      </c>
    </row>
    <row r="1458">
      <c r="A1458" t="n">
        <v>116</v>
      </c>
      <c r="B1458" t="inlineStr">
        <is>
          <t>Bar Léo - Centro</t>
        </is>
      </c>
      <c r="C1458" s="27" t="n">
        <v>45817</v>
      </c>
      <c r="D1458" t="n">
        <v>0</v>
      </c>
      <c r="E1458" t="inlineStr">
        <is>
          <t>APP</t>
        </is>
      </c>
    </row>
    <row r="1459">
      <c r="A1459" t="n">
        <v>116</v>
      </c>
      <c r="B1459" t="inlineStr">
        <is>
          <t>Bar Léo - Centro</t>
        </is>
      </c>
      <c r="C1459" s="27" t="n">
        <v>45817</v>
      </c>
      <c r="D1459" t="n">
        <v>0</v>
      </c>
      <c r="E1459" t="inlineStr">
        <is>
          <t>DELIVERY ONLINE</t>
        </is>
      </c>
    </row>
    <row r="1460">
      <c r="A1460" t="n">
        <v>116</v>
      </c>
      <c r="B1460" t="inlineStr">
        <is>
          <t>Bar Léo - Centro</t>
        </is>
      </c>
      <c r="C1460" s="27" t="n">
        <v>45817</v>
      </c>
      <c r="D1460" t="n">
        <v>0</v>
      </c>
      <c r="E1460" t="inlineStr">
        <is>
          <t>IFOOD</t>
        </is>
      </c>
    </row>
    <row r="1461">
      <c r="A1461" t="n">
        <v>116</v>
      </c>
      <c r="B1461" t="inlineStr">
        <is>
          <t>Bar Léo - Centro</t>
        </is>
      </c>
      <c r="C1461" s="27" t="n">
        <v>45817</v>
      </c>
      <c r="D1461" t="n">
        <v>681.23</v>
      </c>
      <c r="E1461" t="inlineStr">
        <is>
          <t>PIX</t>
        </is>
      </c>
    </row>
    <row r="1462">
      <c r="A1462" t="n">
        <v>116</v>
      </c>
      <c r="B1462" t="inlineStr">
        <is>
          <t>Bar Léo - Centro</t>
        </is>
      </c>
      <c r="C1462" s="27" t="n">
        <v>45817</v>
      </c>
      <c r="D1462" t="n">
        <v>0</v>
      </c>
      <c r="E1462" t="inlineStr">
        <is>
          <t>RAPPI</t>
        </is>
      </c>
    </row>
    <row r="1463">
      <c r="A1463" t="n">
        <v>116</v>
      </c>
      <c r="B1463" t="inlineStr">
        <is>
          <t>Bar Léo - Centro</t>
        </is>
      </c>
      <c r="C1463" s="27" t="n">
        <v>45817</v>
      </c>
      <c r="D1463" t="n">
        <v>0</v>
      </c>
      <c r="E1463" t="inlineStr">
        <is>
          <t>UBER</t>
        </is>
      </c>
    </row>
    <row r="1464">
      <c r="A1464" t="n">
        <v>116</v>
      </c>
      <c r="B1464" t="inlineStr">
        <is>
          <t>Bar Léo - Centro</t>
        </is>
      </c>
      <c r="C1464" s="27" t="n">
        <v>45817</v>
      </c>
      <c r="D1464" t="n">
        <v>0</v>
      </c>
      <c r="E1464" t="inlineStr">
        <is>
          <t>ANTECIPADO</t>
        </is>
      </c>
    </row>
    <row r="1465">
      <c r="A1465" t="n">
        <v>116</v>
      </c>
      <c r="B1465" t="inlineStr">
        <is>
          <t>Bar Léo - Centro</t>
        </is>
      </c>
      <c r="C1465" s="27" t="n">
        <v>45815</v>
      </c>
      <c r="D1465" t="n">
        <v>0</v>
      </c>
      <c r="E1465" t="inlineStr">
        <is>
          <t>RAPPI</t>
        </is>
      </c>
    </row>
    <row r="1466">
      <c r="A1466" t="n">
        <v>116</v>
      </c>
      <c r="B1466" t="inlineStr">
        <is>
          <t>Bar Léo - Centro</t>
        </is>
      </c>
      <c r="C1466" s="27" t="n">
        <v>45815</v>
      </c>
      <c r="D1466" t="n">
        <v>1989.91</v>
      </c>
      <c r="E1466" t="inlineStr">
        <is>
          <t>PIX</t>
        </is>
      </c>
    </row>
    <row r="1467">
      <c r="A1467" t="n">
        <v>116</v>
      </c>
      <c r="B1467" t="inlineStr">
        <is>
          <t>Bar Léo - Centro</t>
        </is>
      </c>
      <c r="C1467" s="27" t="n">
        <v>45815</v>
      </c>
      <c r="D1467" t="n">
        <v>0</v>
      </c>
      <c r="E1467" t="inlineStr">
        <is>
          <t>IFOOD</t>
        </is>
      </c>
    </row>
    <row r="1468">
      <c r="A1468" t="n">
        <v>116</v>
      </c>
      <c r="B1468" t="inlineStr">
        <is>
          <t>Bar Léo - Centro</t>
        </is>
      </c>
      <c r="C1468" s="27" t="n">
        <v>45815</v>
      </c>
      <c r="D1468" t="n">
        <v>0</v>
      </c>
      <c r="E1468" t="inlineStr">
        <is>
          <t>DELIVERY ONLINE</t>
        </is>
      </c>
    </row>
    <row r="1469">
      <c r="A1469" t="n">
        <v>116</v>
      </c>
      <c r="B1469" t="inlineStr">
        <is>
          <t>Bar Léo - Centro</t>
        </is>
      </c>
      <c r="C1469" s="27" t="n">
        <v>45815</v>
      </c>
      <c r="D1469" t="n">
        <v>0</v>
      </c>
      <c r="E1469" t="inlineStr">
        <is>
          <t>APP</t>
        </is>
      </c>
    </row>
    <row r="1470">
      <c r="A1470" t="n">
        <v>116</v>
      </c>
      <c r="B1470" t="inlineStr">
        <is>
          <t>Bar Léo - Centro</t>
        </is>
      </c>
      <c r="C1470" s="27" t="n">
        <v>45815</v>
      </c>
      <c r="D1470" t="n">
        <v>665</v>
      </c>
      <c r="E1470" t="inlineStr">
        <is>
          <t>DINHEIRO</t>
        </is>
      </c>
    </row>
    <row r="1471">
      <c r="A1471" t="n">
        <v>116</v>
      </c>
      <c r="B1471" t="inlineStr">
        <is>
          <t>Bar Léo - Centro</t>
        </is>
      </c>
      <c r="C1471" s="27" t="n">
        <v>45815</v>
      </c>
      <c r="D1471" t="n">
        <v>15075.55</v>
      </c>
      <c r="E1471" t="inlineStr">
        <is>
          <t>CRÉDITO</t>
        </is>
      </c>
    </row>
    <row r="1472">
      <c r="A1472" t="n">
        <v>116</v>
      </c>
      <c r="B1472" t="inlineStr">
        <is>
          <t>Bar Léo - Centro</t>
        </is>
      </c>
      <c r="C1472" s="27" t="n">
        <v>45815</v>
      </c>
      <c r="D1472" t="n">
        <v>0</v>
      </c>
      <c r="E1472" t="inlineStr">
        <is>
          <t>MBWAY</t>
        </is>
      </c>
    </row>
    <row r="1473">
      <c r="A1473" t="n">
        <v>116</v>
      </c>
      <c r="B1473" t="inlineStr">
        <is>
          <t>Bar Léo - Centro</t>
        </is>
      </c>
      <c r="C1473" s="27" t="n">
        <v>45815</v>
      </c>
      <c r="D1473" t="n">
        <v>0</v>
      </c>
      <c r="E1473" t="inlineStr">
        <is>
          <t>UBER</t>
        </is>
      </c>
    </row>
    <row r="1474">
      <c r="A1474" t="n">
        <v>116</v>
      </c>
      <c r="B1474" t="inlineStr">
        <is>
          <t>Bar Léo - Centro</t>
        </is>
      </c>
      <c r="C1474" s="27" t="n">
        <v>45815</v>
      </c>
      <c r="D1474" t="n">
        <v>1123.07</v>
      </c>
      <c r="E1474" t="inlineStr">
        <is>
          <t>VOUCHER</t>
        </is>
      </c>
    </row>
    <row r="1475">
      <c r="A1475" t="n">
        <v>116</v>
      </c>
      <c r="B1475" t="inlineStr">
        <is>
          <t>Bar Léo - Centro</t>
        </is>
      </c>
      <c r="C1475" s="27" t="n">
        <v>45815</v>
      </c>
      <c r="D1475" t="n">
        <v>0</v>
      </c>
      <c r="E1475" t="inlineStr">
        <is>
          <t>VOUCHER INTEGRADO</t>
        </is>
      </c>
    </row>
    <row r="1476">
      <c r="A1476" t="n">
        <v>116</v>
      </c>
      <c r="B1476" t="inlineStr">
        <is>
          <t>Bar Léo - Centro</t>
        </is>
      </c>
      <c r="C1476" s="27" t="n">
        <v>45815</v>
      </c>
      <c r="D1476" t="n">
        <v>0</v>
      </c>
      <c r="E1476" t="inlineStr">
        <is>
          <t>RECARGAS DEVOLVIDAS</t>
        </is>
      </c>
    </row>
    <row r="1477">
      <c r="A1477" t="n">
        <v>116</v>
      </c>
      <c r="B1477" t="inlineStr">
        <is>
          <t>Bar Léo - Centro</t>
        </is>
      </c>
      <c r="C1477" s="27" t="n">
        <v>45815</v>
      </c>
      <c r="D1477" t="n">
        <v>0</v>
      </c>
      <c r="E1477" t="inlineStr">
        <is>
          <t>NOTAS MANUAIS + SERVIÇO</t>
        </is>
      </c>
    </row>
    <row r="1478">
      <c r="A1478" t="n">
        <v>116</v>
      </c>
      <c r="B1478" t="inlineStr">
        <is>
          <t>Bar Léo - Centro</t>
        </is>
      </c>
      <c r="C1478" s="27" t="n">
        <v>45815</v>
      </c>
      <c r="D1478" t="n">
        <v>0</v>
      </c>
      <c r="E1478" t="inlineStr">
        <is>
          <t>AME</t>
        </is>
      </c>
    </row>
    <row r="1479">
      <c r="A1479" t="n">
        <v>116</v>
      </c>
      <c r="B1479" t="inlineStr">
        <is>
          <t>Bar Léo - Centro</t>
        </is>
      </c>
      <c r="C1479" s="27" t="n">
        <v>45815</v>
      </c>
      <c r="D1479" t="n">
        <v>0</v>
      </c>
      <c r="E1479" t="inlineStr">
        <is>
          <t>OUTROS</t>
        </is>
      </c>
    </row>
    <row r="1480">
      <c r="A1480" t="n">
        <v>116</v>
      </c>
      <c r="B1480" t="inlineStr">
        <is>
          <t>Bar Léo - Centro</t>
        </is>
      </c>
      <c r="C1480" s="27" t="n">
        <v>45815</v>
      </c>
      <c r="D1480" t="n">
        <v>0</v>
      </c>
      <c r="E1480" t="inlineStr">
        <is>
          <t>ANTECIPADO</t>
        </is>
      </c>
    </row>
    <row r="1481">
      <c r="A1481" t="n">
        <v>116</v>
      </c>
      <c r="B1481" t="inlineStr">
        <is>
          <t>Bar Léo - Centro</t>
        </is>
      </c>
      <c r="C1481" s="27" t="n">
        <v>45815</v>
      </c>
      <c r="D1481" t="n">
        <v>0</v>
      </c>
      <c r="E1481" t="inlineStr">
        <is>
          <t>BÔNUS</t>
        </is>
      </c>
    </row>
    <row r="1482">
      <c r="A1482" t="n">
        <v>116</v>
      </c>
      <c r="B1482" t="inlineStr">
        <is>
          <t>Bar Léo - Centro</t>
        </is>
      </c>
      <c r="C1482" s="27" t="n">
        <v>45815</v>
      </c>
      <c r="D1482" t="n">
        <v>7249.96</v>
      </c>
      <c r="E1482" t="inlineStr">
        <is>
          <t>DÉBITO</t>
        </is>
      </c>
    </row>
    <row r="1483">
      <c r="A1483" t="n">
        <v>116</v>
      </c>
      <c r="B1483" t="inlineStr">
        <is>
          <t>Bar Léo - Centro</t>
        </is>
      </c>
      <c r="C1483" s="27" t="n">
        <v>45815</v>
      </c>
      <c r="D1483" t="n">
        <v>0</v>
      </c>
      <c r="E1483" t="inlineStr">
        <is>
          <t>ANTECIPADO</t>
        </is>
      </c>
    </row>
    <row r="1484">
      <c r="A1484" t="n">
        <v>116</v>
      </c>
      <c r="B1484" t="inlineStr">
        <is>
          <t>Bar Léo - Centro</t>
        </is>
      </c>
      <c r="C1484" s="27" t="n">
        <v>45814</v>
      </c>
      <c r="D1484" t="n">
        <v>552.02</v>
      </c>
      <c r="E1484" t="inlineStr">
        <is>
          <t>VOUCHER</t>
        </is>
      </c>
    </row>
    <row r="1485">
      <c r="A1485" t="n">
        <v>116</v>
      </c>
      <c r="B1485" t="inlineStr">
        <is>
          <t>Bar Léo - Centro</t>
        </is>
      </c>
      <c r="C1485" s="27" t="n">
        <v>45814</v>
      </c>
      <c r="D1485" t="n">
        <v>7895.52</v>
      </c>
      <c r="E1485" t="inlineStr">
        <is>
          <t>CRÉDITO</t>
        </is>
      </c>
    </row>
    <row r="1486">
      <c r="A1486" t="n">
        <v>116</v>
      </c>
      <c r="B1486" t="inlineStr">
        <is>
          <t>Bar Léo - Centro</t>
        </is>
      </c>
      <c r="C1486" s="27" t="n">
        <v>45814</v>
      </c>
      <c r="D1486" t="n">
        <v>1368.44</v>
      </c>
      <c r="E1486" t="inlineStr">
        <is>
          <t>DINHEIRO</t>
        </is>
      </c>
    </row>
    <row r="1487">
      <c r="A1487" t="n">
        <v>116</v>
      </c>
      <c r="B1487" t="inlineStr">
        <is>
          <t>Bar Léo - Centro</t>
        </is>
      </c>
      <c r="C1487" s="27" t="n">
        <v>45814</v>
      </c>
      <c r="D1487" t="n">
        <v>0</v>
      </c>
      <c r="E1487" t="inlineStr">
        <is>
          <t>APP</t>
        </is>
      </c>
    </row>
    <row r="1488">
      <c r="A1488" t="n">
        <v>116</v>
      </c>
      <c r="B1488" t="inlineStr">
        <is>
          <t>Bar Léo - Centro</t>
        </is>
      </c>
      <c r="C1488" s="27" t="n">
        <v>45814</v>
      </c>
      <c r="D1488" t="n">
        <v>0</v>
      </c>
      <c r="E1488" t="inlineStr">
        <is>
          <t>DELIVERY ONLINE</t>
        </is>
      </c>
    </row>
    <row r="1489">
      <c r="A1489" t="n">
        <v>116</v>
      </c>
      <c r="B1489" t="inlineStr">
        <is>
          <t>Bar Léo - Centro</t>
        </is>
      </c>
      <c r="C1489" s="27" t="n">
        <v>45814</v>
      </c>
      <c r="D1489" t="n">
        <v>0</v>
      </c>
      <c r="E1489" t="inlineStr">
        <is>
          <t>IFOOD</t>
        </is>
      </c>
    </row>
    <row r="1490">
      <c r="A1490" t="n">
        <v>116</v>
      </c>
      <c r="B1490" t="inlineStr">
        <is>
          <t>Bar Léo - Centro</t>
        </is>
      </c>
      <c r="C1490" s="27" t="n">
        <v>45814</v>
      </c>
      <c r="D1490" t="n">
        <v>1296.39</v>
      </c>
      <c r="E1490" t="inlineStr">
        <is>
          <t>PIX</t>
        </is>
      </c>
    </row>
    <row r="1491">
      <c r="A1491" t="n">
        <v>116</v>
      </c>
      <c r="B1491" t="inlineStr">
        <is>
          <t>Bar Léo - Centro</t>
        </is>
      </c>
      <c r="C1491" s="27" t="n">
        <v>45814</v>
      </c>
      <c r="D1491" t="n">
        <v>0</v>
      </c>
      <c r="E1491" t="inlineStr">
        <is>
          <t>RAPPI</t>
        </is>
      </c>
    </row>
    <row r="1492">
      <c r="A1492" t="n">
        <v>116</v>
      </c>
      <c r="B1492" t="inlineStr">
        <is>
          <t>Bar Léo - Centro</t>
        </is>
      </c>
      <c r="C1492" s="27" t="n">
        <v>45814</v>
      </c>
      <c r="D1492" t="n">
        <v>0</v>
      </c>
      <c r="E1492" t="inlineStr">
        <is>
          <t>UBER</t>
        </is>
      </c>
    </row>
    <row r="1493">
      <c r="A1493" t="n">
        <v>116</v>
      </c>
      <c r="B1493" t="inlineStr">
        <is>
          <t>Bar Léo - Centro</t>
        </is>
      </c>
      <c r="C1493" s="27" t="n">
        <v>45814</v>
      </c>
      <c r="D1493" t="n">
        <v>0</v>
      </c>
      <c r="E1493" t="inlineStr">
        <is>
          <t>ANTECIPADO</t>
        </is>
      </c>
    </row>
    <row r="1494">
      <c r="A1494" t="n">
        <v>116</v>
      </c>
      <c r="B1494" t="inlineStr">
        <is>
          <t>Bar Léo - Centro</t>
        </is>
      </c>
      <c r="C1494" s="27" t="n">
        <v>45814</v>
      </c>
      <c r="D1494" t="n">
        <v>0</v>
      </c>
      <c r="E1494" t="inlineStr">
        <is>
          <t>BÔNUS</t>
        </is>
      </c>
    </row>
    <row r="1495">
      <c r="A1495" t="n">
        <v>116</v>
      </c>
      <c r="B1495" t="inlineStr">
        <is>
          <t>Bar Léo - Centro</t>
        </is>
      </c>
      <c r="C1495" s="27" t="n">
        <v>45814</v>
      </c>
      <c r="D1495" t="n">
        <v>4481.98</v>
      </c>
      <c r="E1495" t="inlineStr">
        <is>
          <t>DÉBITO</t>
        </is>
      </c>
    </row>
    <row r="1496">
      <c r="A1496" t="n">
        <v>116</v>
      </c>
      <c r="B1496" t="inlineStr">
        <is>
          <t>Bar Léo - Centro</t>
        </is>
      </c>
      <c r="C1496" s="27" t="n">
        <v>45814</v>
      </c>
      <c r="D1496" t="n">
        <v>0</v>
      </c>
      <c r="E1496" t="inlineStr">
        <is>
          <t>MBWAY</t>
        </is>
      </c>
    </row>
    <row r="1497">
      <c r="A1497" t="n">
        <v>116</v>
      </c>
      <c r="B1497" t="inlineStr">
        <is>
          <t>Bar Léo - Centro</t>
        </is>
      </c>
      <c r="C1497" s="27" t="n">
        <v>45814</v>
      </c>
      <c r="D1497" t="n">
        <v>0</v>
      </c>
      <c r="E1497" t="inlineStr">
        <is>
          <t>RECARGAS DEVOLVIDAS</t>
        </is>
      </c>
    </row>
    <row r="1498">
      <c r="A1498" t="n">
        <v>116</v>
      </c>
      <c r="B1498" t="inlineStr">
        <is>
          <t>Bar Léo - Centro</t>
        </is>
      </c>
      <c r="C1498" s="27" t="n">
        <v>45814</v>
      </c>
      <c r="D1498" t="n">
        <v>0</v>
      </c>
      <c r="E1498" t="inlineStr">
        <is>
          <t>NOTAS MANUAIS + SERVIÇO</t>
        </is>
      </c>
    </row>
    <row r="1499">
      <c r="A1499" t="n">
        <v>116</v>
      </c>
      <c r="B1499" t="inlineStr">
        <is>
          <t>Bar Léo - Centro</t>
        </is>
      </c>
      <c r="C1499" s="27" t="n">
        <v>45814</v>
      </c>
      <c r="D1499" t="n">
        <v>0</v>
      </c>
      <c r="E1499" t="inlineStr">
        <is>
          <t>AME</t>
        </is>
      </c>
    </row>
    <row r="1500">
      <c r="A1500" t="n">
        <v>116</v>
      </c>
      <c r="B1500" t="inlineStr">
        <is>
          <t>Bar Léo - Centro</t>
        </is>
      </c>
      <c r="C1500" s="27" t="n">
        <v>45814</v>
      </c>
      <c r="D1500" t="n">
        <v>0</v>
      </c>
      <c r="E1500" t="inlineStr">
        <is>
          <t>OUTROS</t>
        </is>
      </c>
    </row>
    <row r="1501">
      <c r="A1501" t="n">
        <v>116</v>
      </c>
      <c r="B1501" t="inlineStr">
        <is>
          <t>Bar Léo - Centro</t>
        </is>
      </c>
      <c r="C1501" s="27" t="n">
        <v>45814</v>
      </c>
      <c r="D1501" t="n">
        <v>0</v>
      </c>
      <c r="E1501" t="inlineStr">
        <is>
          <t>ANTECIPADO</t>
        </is>
      </c>
    </row>
    <row r="1502">
      <c r="A1502" t="n">
        <v>116</v>
      </c>
      <c r="B1502" t="inlineStr">
        <is>
          <t>Bar Léo - Centro</t>
        </is>
      </c>
      <c r="C1502" s="27" t="n">
        <v>45814</v>
      </c>
      <c r="D1502" t="n">
        <v>0</v>
      </c>
      <c r="E1502" t="inlineStr">
        <is>
          <t>VOUCHER INTEGRADO</t>
        </is>
      </c>
    </row>
    <row r="1503">
      <c r="A1503" t="n">
        <v>116</v>
      </c>
      <c r="B1503" t="inlineStr">
        <is>
          <t>Bar Léo - Centro</t>
        </is>
      </c>
      <c r="C1503" s="27" t="n">
        <v>45813</v>
      </c>
      <c r="D1503" t="n">
        <v>3191.15</v>
      </c>
      <c r="E1503" t="inlineStr">
        <is>
          <t>DÉBITO</t>
        </is>
      </c>
    </row>
    <row r="1504">
      <c r="A1504" t="n">
        <v>116</v>
      </c>
      <c r="B1504" t="inlineStr">
        <is>
          <t>Bar Léo - Centro</t>
        </is>
      </c>
      <c r="C1504" s="27" t="n">
        <v>45813</v>
      </c>
      <c r="D1504" t="n">
        <v>0</v>
      </c>
      <c r="E1504" t="inlineStr">
        <is>
          <t>OUTROS</t>
        </is>
      </c>
    </row>
    <row r="1505">
      <c r="A1505" t="n">
        <v>116</v>
      </c>
      <c r="B1505" t="inlineStr">
        <is>
          <t>Bar Léo - Centro</t>
        </is>
      </c>
      <c r="C1505" s="27" t="n">
        <v>45813</v>
      </c>
      <c r="D1505" t="n">
        <v>142.56</v>
      </c>
      <c r="E1505" t="inlineStr">
        <is>
          <t>VOUCHER</t>
        </is>
      </c>
    </row>
    <row r="1506">
      <c r="A1506" t="n">
        <v>116</v>
      </c>
      <c r="B1506" t="inlineStr">
        <is>
          <t>Bar Léo - Centro</t>
        </is>
      </c>
      <c r="C1506" s="27" t="n">
        <v>45813</v>
      </c>
      <c r="D1506" t="n">
        <v>0</v>
      </c>
      <c r="E1506" t="inlineStr">
        <is>
          <t>ANTECIPADO</t>
        </is>
      </c>
    </row>
    <row r="1507">
      <c r="A1507" t="n">
        <v>116</v>
      </c>
      <c r="B1507" t="inlineStr">
        <is>
          <t>Bar Léo - Centro</t>
        </is>
      </c>
      <c r="C1507" s="27" t="n">
        <v>45813</v>
      </c>
      <c r="D1507" t="n">
        <v>0</v>
      </c>
      <c r="E1507" t="inlineStr">
        <is>
          <t>UBER</t>
        </is>
      </c>
    </row>
    <row r="1508">
      <c r="A1508" t="n">
        <v>116</v>
      </c>
      <c r="B1508" t="inlineStr">
        <is>
          <t>Bar Léo - Centro</t>
        </is>
      </c>
      <c r="C1508" s="27" t="n">
        <v>45813</v>
      </c>
      <c r="D1508" t="n">
        <v>0</v>
      </c>
      <c r="E1508" t="inlineStr">
        <is>
          <t>BÔNUS</t>
        </is>
      </c>
    </row>
    <row r="1509">
      <c r="A1509" t="n">
        <v>116</v>
      </c>
      <c r="B1509" t="inlineStr">
        <is>
          <t>Bar Léo - Centro</t>
        </is>
      </c>
      <c r="C1509" s="27" t="n">
        <v>45813</v>
      </c>
      <c r="D1509" t="n">
        <v>0</v>
      </c>
      <c r="E1509" t="inlineStr">
        <is>
          <t>ANTECIPADO</t>
        </is>
      </c>
    </row>
    <row r="1510">
      <c r="A1510" t="n">
        <v>116</v>
      </c>
      <c r="B1510" t="inlineStr">
        <is>
          <t>Bar Léo - Centro</t>
        </is>
      </c>
      <c r="C1510" s="27" t="n">
        <v>45813</v>
      </c>
      <c r="D1510" t="n">
        <v>0</v>
      </c>
      <c r="E1510" t="inlineStr">
        <is>
          <t>NOTAS MANUAIS + SERVIÇO</t>
        </is>
      </c>
    </row>
    <row r="1511">
      <c r="A1511" t="n">
        <v>116</v>
      </c>
      <c r="B1511" t="inlineStr">
        <is>
          <t>Bar Léo - Centro</t>
        </is>
      </c>
      <c r="C1511" s="27" t="n">
        <v>45813</v>
      </c>
      <c r="D1511" t="n">
        <v>0</v>
      </c>
      <c r="E1511" t="inlineStr">
        <is>
          <t>AME</t>
        </is>
      </c>
    </row>
    <row r="1512">
      <c r="A1512" t="n">
        <v>116</v>
      </c>
      <c r="B1512" t="inlineStr">
        <is>
          <t>Bar Léo - Centro</t>
        </is>
      </c>
      <c r="C1512" s="27" t="n">
        <v>45813</v>
      </c>
      <c r="D1512" t="n">
        <v>4787.9</v>
      </c>
      <c r="E1512" t="inlineStr">
        <is>
          <t>CRÉDITO</t>
        </is>
      </c>
    </row>
    <row r="1513">
      <c r="A1513" t="n">
        <v>116</v>
      </c>
      <c r="B1513" t="inlineStr">
        <is>
          <t>Bar Léo - Centro</t>
        </is>
      </c>
      <c r="C1513" s="27" t="n">
        <v>45813</v>
      </c>
      <c r="D1513" t="n">
        <v>113.77</v>
      </c>
      <c r="E1513" t="inlineStr">
        <is>
          <t>DINHEIRO</t>
        </is>
      </c>
    </row>
    <row r="1514">
      <c r="A1514" t="n">
        <v>116</v>
      </c>
      <c r="B1514" t="inlineStr">
        <is>
          <t>Bar Léo - Centro</t>
        </is>
      </c>
      <c r="C1514" s="27" t="n">
        <v>45813</v>
      </c>
      <c r="D1514" t="n">
        <v>0</v>
      </c>
      <c r="E1514" t="inlineStr">
        <is>
          <t>APP</t>
        </is>
      </c>
    </row>
    <row r="1515">
      <c r="A1515" t="n">
        <v>116</v>
      </c>
      <c r="B1515" t="inlineStr">
        <is>
          <t>Bar Léo - Centro</t>
        </is>
      </c>
      <c r="C1515" s="27" t="n">
        <v>45813</v>
      </c>
      <c r="D1515" t="n">
        <v>0</v>
      </c>
      <c r="E1515" t="inlineStr">
        <is>
          <t>DELIVERY ONLINE</t>
        </is>
      </c>
    </row>
    <row r="1516">
      <c r="A1516" t="n">
        <v>116</v>
      </c>
      <c r="B1516" t="inlineStr">
        <is>
          <t>Bar Léo - Centro</t>
        </is>
      </c>
      <c r="C1516" s="27" t="n">
        <v>45813</v>
      </c>
      <c r="D1516" t="n">
        <v>0</v>
      </c>
      <c r="E1516" t="inlineStr">
        <is>
          <t>IFOOD</t>
        </is>
      </c>
    </row>
    <row r="1517">
      <c r="A1517" t="n">
        <v>116</v>
      </c>
      <c r="B1517" t="inlineStr">
        <is>
          <t>Bar Léo - Centro</t>
        </is>
      </c>
      <c r="C1517" s="27" t="n">
        <v>45813</v>
      </c>
      <c r="D1517" t="n">
        <v>395.66</v>
      </c>
      <c r="E1517" t="inlineStr">
        <is>
          <t>PIX</t>
        </is>
      </c>
    </row>
    <row r="1518">
      <c r="A1518" t="n">
        <v>116</v>
      </c>
      <c r="B1518" t="inlineStr">
        <is>
          <t>Bar Léo - Centro</t>
        </is>
      </c>
      <c r="C1518" s="27" t="n">
        <v>45813</v>
      </c>
      <c r="D1518" t="n">
        <v>0</v>
      </c>
      <c r="E1518" t="inlineStr">
        <is>
          <t>RAPPI</t>
        </is>
      </c>
    </row>
    <row r="1519">
      <c r="A1519" t="n">
        <v>116</v>
      </c>
      <c r="B1519" t="inlineStr">
        <is>
          <t>Bar Léo - Centro</t>
        </is>
      </c>
      <c r="C1519" s="27" t="n">
        <v>45813</v>
      </c>
      <c r="D1519" t="n">
        <v>0</v>
      </c>
      <c r="E1519" t="inlineStr">
        <is>
          <t>VOUCHER INTEGRADO</t>
        </is>
      </c>
    </row>
    <row r="1520">
      <c r="A1520" t="n">
        <v>116</v>
      </c>
      <c r="B1520" t="inlineStr">
        <is>
          <t>Bar Léo - Centro</t>
        </is>
      </c>
      <c r="C1520" s="27" t="n">
        <v>45813</v>
      </c>
      <c r="D1520" t="n">
        <v>0</v>
      </c>
      <c r="E1520" t="inlineStr">
        <is>
          <t>RECARGAS DEVOLVIDAS</t>
        </is>
      </c>
    </row>
    <row r="1521">
      <c r="A1521" t="n">
        <v>116</v>
      </c>
      <c r="B1521" t="inlineStr">
        <is>
          <t>Bar Léo - Centro</t>
        </is>
      </c>
      <c r="C1521" s="27" t="n">
        <v>45813</v>
      </c>
      <c r="D1521" t="n">
        <v>0</v>
      </c>
      <c r="E1521" t="inlineStr">
        <is>
          <t>MBWAY</t>
        </is>
      </c>
    </row>
    <row r="1522">
      <c r="A1522" t="n">
        <v>116</v>
      </c>
      <c r="B1522" t="inlineStr">
        <is>
          <t>Bar Léo - Centro</t>
        </is>
      </c>
      <c r="C1522" s="27" t="n">
        <v>45812</v>
      </c>
      <c r="D1522" t="n">
        <v>3336.14</v>
      </c>
      <c r="E1522" t="inlineStr">
        <is>
          <t>DÉBITO</t>
        </is>
      </c>
    </row>
    <row r="1523">
      <c r="A1523" t="n">
        <v>116</v>
      </c>
      <c r="B1523" t="inlineStr">
        <is>
          <t>Bar Léo - Centro</t>
        </is>
      </c>
      <c r="C1523" s="27" t="n">
        <v>45812</v>
      </c>
      <c r="D1523" t="n">
        <v>0</v>
      </c>
      <c r="E1523" t="inlineStr">
        <is>
          <t>APP</t>
        </is>
      </c>
    </row>
    <row r="1524">
      <c r="A1524" t="n">
        <v>116</v>
      </c>
      <c r="B1524" t="inlineStr">
        <is>
          <t>Bar Léo - Centro</t>
        </is>
      </c>
      <c r="C1524" s="27" t="n">
        <v>45812</v>
      </c>
      <c r="D1524" t="n">
        <v>896.25</v>
      </c>
      <c r="E1524" t="inlineStr">
        <is>
          <t>DINHEIRO</t>
        </is>
      </c>
    </row>
    <row r="1525">
      <c r="A1525" t="n">
        <v>116</v>
      </c>
      <c r="B1525" t="inlineStr">
        <is>
          <t>Bar Léo - Centro</t>
        </is>
      </c>
      <c r="C1525" s="27" t="n">
        <v>45812</v>
      </c>
      <c r="D1525" t="n">
        <v>6047.92</v>
      </c>
      <c r="E1525" t="inlineStr">
        <is>
          <t>CRÉDITO</t>
        </is>
      </c>
    </row>
    <row r="1526">
      <c r="A1526" t="n">
        <v>116</v>
      </c>
      <c r="B1526" t="inlineStr">
        <is>
          <t>Bar Léo - Centro</t>
        </is>
      </c>
      <c r="C1526" s="27" t="n">
        <v>45812</v>
      </c>
      <c r="D1526" t="n">
        <v>0</v>
      </c>
      <c r="E1526" t="inlineStr">
        <is>
          <t>DELIVERY ONLINE</t>
        </is>
      </c>
    </row>
    <row r="1527">
      <c r="A1527" t="n">
        <v>116</v>
      </c>
      <c r="B1527" t="inlineStr">
        <is>
          <t>Bar Léo - Centro</t>
        </is>
      </c>
      <c r="C1527" s="27" t="n">
        <v>45812</v>
      </c>
      <c r="D1527" t="n">
        <v>0</v>
      </c>
      <c r="E1527" t="inlineStr">
        <is>
          <t>IFOOD</t>
        </is>
      </c>
    </row>
    <row r="1528">
      <c r="A1528" t="n">
        <v>116</v>
      </c>
      <c r="B1528" t="inlineStr">
        <is>
          <t>Bar Léo - Centro</t>
        </is>
      </c>
      <c r="C1528" s="27" t="n">
        <v>45812</v>
      </c>
      <c r="D1528" t="n">
        <v>830.73</v>
      </c>
      <c r="E1528" t="inlineStr">
        <is>
          <t>PIX</t>
        </is>
      </c>
    </row>
    <row r="1529">
      <c r="A1529" t="n">
        <v>116</v>
      </c>
      <c r="B1529" t="inlineStr">
        <is>
          <t>Bar Léo - Centro</t>
        </is>
      </c>
      <c r="C1529" s="27" t="n">
        <v>45812</v>
      </c>
      <c r="D1529" t="n">
        <v>0</v>
      </c>
      <c r="E1529" t="inlineStr">
        <is>
          <t>RAPPI</t>
        </is>
      </c>
    </row>
    <row r="1530">
      <c r="A1530" t="n">
        <v>116</v>
      </c>
      <c r="B1530" t="inlineStr">
        <is>
          <t>Bar Léo - Centro</t>
        </is>
      </c>
      <c r="C1530" s="27" t="n">
        <v>45812</v>
      </c>
      <c r="D1530" t="n">
        <v>0</v>
      </c>
      <c r="E1530" t="inlineStr">
        <is>
          <t>UBER</t>
        </is>
      </c>
    </row>
    <row r="1531">
      <c r="A1531" t="n">
        <v>116</v>
      </c>
      <c r="B1531" t="inlineStr">
        <is>
          <t>Bar Léo - Centro</t>
        </is>
      </c>
      <c r="C1531" s="27" t="n">
        <v>45812</v>
      </c>
      <c r="D1531" t="n">
        <v>0</v>
      </c>
      <c r="E1531" t="inlineStr">
        <is>
          <t>ANTECIPADO</t>
        </is>
      </c>
    </row>
    <row r="1532">
      <c r="A1532" t="n">
        <v>116</v>
      </c>
      <c r="B1532" t="inlineStr">
        <is>
          <t>Bar Léo - Centro</t>
        </is>
      </c>
      <c r="C1532" s="27" t="n">
        <v>45812</v>
      </c>
      <c r="D1532" t="n">
        <v>383.69</v>
      </c>
      <c r="E1532" t="inlineStr">
        <is>
          <t>VOUCHER</t>
        </is>
      </c>
    </row>
    <row r="1533">
      <c r="A1533" t="n">
        <v>116</v>
      </c>
      <c r="B1533" t="inlineStr">
        <is>
          <t>Bar Léo - Centro</t>
        </is>
      </c>
      <c r="C1533" s="27" t="n">
        <v>45812</v>
      </c>
      <c r="D1533" t="n">
        <v>0</v>
      </c>
      <c r="E1533" t="inlineStr">
        <is>
          <t>BÔNUS</t>
        </is>
      </c>
    </row>
    <row r="1534">
      <c r="A1534" t="n">
        <v>116</v>
      </c>
      <c r="B1534" t="inlineStr">
        <is>
          <t>Bar Léo - Centro</t>
        </is>
      </c>
      <c r="C1534" s="27" t="n">
        <v>45812</v>
      </c>
      <c r="D1534" t="n">
        <v>0</v>
      </c>
      <c r="E1534" t="inlineStr">
        <is>
          <t>ANTECIPADO</t>
        </is>
      </c>
    </row>
    <row r="1535">
      <c r="A1535" t="n">
        <v>116</v>
      </c>
      <c r="B1535" t="inlineStr">
        <is>
          <t>Bar Léo - Centro</t>
        </is>
      </c>
      <c r="C1535" s="27" t="n">
        <v>45812</v>
      </c>
      <c r="D1535" t="n">
        <v>0</v>
      </c>
      <c r="E1535" t="inlineStr">
        <is>
          <t>OUTROS</t>
        </is>
      </c>
    </row>
    <row r="1536">
      <c r="A1536" t="n">
        <v>116</v>
      </c>
      <c r="B1536" t="inlineStr">
        <is>
          <t>Bar Léo - Centro</t>
        </is>
      </c>
      <c r="C1536" s="27" t="n">
        <v>45812</v>
      </c>
      <c r="D1536" t="n">
        <v>0</v>
      </c>
      <c r="E1536" t="inlineStr">
        <is>
          <t>AME</t>
        </is>
      </c>
    </row>
    <row r="1537">
      <c r="A1537" t="n">
        <v>116</v>
      </c>
      <c r="B1537" t="inlineStr">
        <is>
          <t>Bar Léo - Centro</t>
        </is>
      </c>
      <c r="C1537" s="27" t="n">
        <v>45812</v>
      </c>
      <c r="D1537" t="n">
        <v>0</v>
      </c>
      <c r="E1537" t="inlineStr">
        <is>
          <t>NOTAS MANUAIS + SERVIÇO</t>
        </is>
      </c>
    </row>
    <row r="1538">
      <c r="A1538" t="n">
        <v>116</v>
      </c>
      <c r="B1538" t="inlineStr">
        <is>
          <t>Bar Léo - Centro</t>
        </is>
      </c>
      <c r="C1538" s="27" t="n">
        <v>45812</v>
      </c>
      <c r="D1538" t="n">
        <v>0</v>
      </c>
      <c r="E1538" t="inlineStr">
        <is>
          <t>RECARGAS DEVOLVIDAS</t>
        </is>
      </c>
    </row>
    <row r="1539">
      <c r="A1539" t="n">
        <v>116</v>
      </c>
      <c r="B1539" t="inlineStr">
        <is>
          <t>Bar Léo - Centro</t>
        </is>
      </c>
      <c r="C1539" s="27" t="n">
        <v>45812</v>
      </c>
      <c r="D1539" t="n">
        <v>0</v>
      </c>
      <c r="E1539" t="inlineStr">
        <is>
          <t>VOUCHER INTEGRADO</t>
        </is>
      </c>
    </row>
    <row r="1540">
      <c r="A1540" t="n">
        <v>116</v>
      </c>
      <c r="B1540" t="inlineStr">
        <is>
          <t>Bar Léo - Centro</t>
        </is>
      </c>
      <c r="C1540" s="27" t="n">
        <v>45812</v>
      </c>
      <c r="D1540" t="n">
        <v>0</v>
      </c>
      <c r="E1540" t="inlineStr">
        <is>
          <t>MBWAY</t>
        </is>
      </c>
    </row>
    <row r="1541">
      <c r="A1541" t="n">
        <v>116</v>
      </c>
      <c r="B1541" t="inlineStr">
        <is>
          <t>Bar Léo - Centro</t>
        </is>
      </c>
      <c r="C1541" s="27" t="n">
        <v>45811</v>
      </c>
      <c r="D1541" t="n">
        <v>0</v>
      </c>
      <c r="E1541" t="inlineStr">
        <is>
          <t>RECARGAS DEVOLVIDAS</t>
        </is>
      </c>
    </row>
    <row r="1542">
      <c r="A1542" t="n">
        <v>116</v>
      </c>
      <c r="B1542" t="inlineStr">
        <is>
          <t>Bar Léo - Centro</t>
        </is>
      </c>
      <c r="C1542" s="27" t="n">
        <v>45811</v>
      </c>
      <c r="D1542" t="n">
        <v>0</v>
      </c>
      <c r="E1542" t="inlineStr">
        <is>
          <t>MBWAY</t>
        </is>
      </c>
    </row>
    <row r="1543">
      <c r="A1543" t="n">
        <v>116</v>
      </c>
      <c r="B1543" t="inlineStr">
        <is>
          <t>Bar Léo - Centro</t>
        </is>
      </c>
      <c r="C1543" s="27" t="n">
        <v>45811</v>
      </c>
      <c r="D1543" t="n">
        <v>0</v>
      </c>
      <c r="E1543" t="inlineStr">
        <is>
          <t>ANTECIPADO</t>
        </is>
      </c>
    </row>
    <row r="1544">
      <c r="A1544" t="n">
        <v>116</v>
      </c>
      <c r="B1544" t="inlineStr">
        <is>
          <t>Bar Léo - Centro</t>
        </is>
      </c>
      <c r="C1544" s="27" t="n">
        <v>45811</v>
      </c>
      <c r="D1544" t="n">
        <v>1056.93</v>
      </c>
      <c r="E1544" t="inlineStr">
        <is>
          <t>DINHEIRO</t>
        </is>
      </c>
    </row>
    <row r="1545">
      <c r="A1545" t="n">
        <v>116</v>
      </c>
      <c r="B1545" t="inlineStr">
        <is>
          <t>Bar Léo - Centro</t>
        </is>
      </c>
      <c r="C1545" s="27" t="n">
        <v>45811</v>
      </c>
      <c r="D1545" t="n">
        <v>4016.78</v>
      </c>
      <c r="E1545" t="inlineStr">
        <is>
          <t>CRÉDITO</t>
        </is>
      </c>
    </row>
    <row r="1546">
      <c r="A1546" t="n">
        <v>116</v>
      </c>
      <c r="B1546" t="inlineStr">
        <is>
          <t>Bar Léo - Centro</t>
        </is>
      </c>
      <c r="C1546" s="27" t="n">
        <v>45811</v>
      </c>
      <c r="D1546" t="n">
        <v>0</v>
      </c>
      <c r="E1546" t="inlineStr">
        <is>
          <t>AME</t>
        </is>
      </c>
    </row>
    <row r="1547">
      <c r="A1547" t="n">
        <v>116</v>
      </c>
      <c r="B1547" t="inlineStr">
        <is>
          <t>Bar Léo - Centro</t>
        </is>
      </c>
      <c r="C1547" s="27" t="n">
        <v>45811</v>
      </c>
      <c r="D1547" t="n">
        <v>0</v>
      </c>
      <c r="E1547" t="inlineStr">
        <is>
          <t>OUTROS</t>
        </is>
      </c>
    </row>
    <row r="1548">
      <c r="A1548" t="n">
        <v>116</v>
      </c>
      <c r="B1548" t="inlineStr">
        <is>
          <t>Bar Léo - Centro</t>
        </is>
      </c>
      <c r="C1548" s="27" t="n">
        <v>45811</v>
      </c>
      <c r="D1548" t="n">
        <v>0</v>
      </c>
      <c r="E1548" t="inlineStr">
        <is>
          <t>ANTECIPADO</t>
        </is>
      </c>
    </row>
    <row r="1549">
      <c r="A1549" t="n">
        <v>116</v>
      </c>
      <c r="B1549" t="inlineStr">
        <is>
          <t>Bar Léo - Centro</t>
        </is>
      </c>
      <c r="C1549" s="27" t="n">
        <v>45811</v>
      </c>
      <c r="D1549" t="n">
        <v>0</v>
      </c>
      <c r="E1549" t="inlineStr">
        <is>
          <t>BÔNUS</t>
        </is>
      </c>
    </row>
    <row r="1550">
      <c r="A1550" t="n">
        <v>116</v>
      </c>
      <c r="B1550" t="inlineStr">
        <is>
          <t>Bar Léo - Centro</t>
        </is>
      </c>
      <c r="C1550" s="27" t="n">
        <v>45811</v>
      </c>
      <c r="D1550" t="n">
        <v>3944.55</v>
      </c>
      <c r="E1550" t="inlineStr">
        <is>
          <t>DÉBITO</t>
        </is>
      </c>
    </row>
    <row r="1551">
      <c r="A1551" t="n">
        <v>116</v>
      </c>
      <c r="B1551" t="inlineStr">
        <is>
          <t>Bar Léo - Centro</t>
        </is>
      </c>
      <c r="C1551" s="27" t="n">
        <v>45811</v>
      </c>
      <c r="D1551" t="n">
        <v>589.0700000000001</v>
      </c>
      <c r="E1551" t="inlineStr">
        <is>
          <t>VOUCHER</t>
        </is>
      </c>
    </row>
    <row r="1552">
      <c r="A1552" t="n">
        <v>116</v>
      </c>
      <c r="B1552" t="inlineStr">
        <is>
          <t>Bar Léo - Centro</t>
        </is>
      </c>
      <c r="C1552" s="27" t="n">
        <v>45811</v>
      </c>
      <c r="D1552" t="n">
        <v>0</v>
      </c>
      <c r="E1552" t="inlineStr">
        <is>
          <t>NOTAS MANUAIS + SERVIÇO</t>
        </is>
      </c>
    </row>
    <row r="1553">
      <c r="A1553" t="n">
        <v>116</v>
      </c>
      <c r="B1553" t="inlineStr">
        <is>
          <t>Bar Léo - Centro</t>
        </is>
      </c>
      <c r="C1553" s="27" t="n">
        <v>45811</v>
      </c>
      <c r="D1553" t="n">
        <v>0</v>
      </c>
      <c r="E1553" t="inlineStr">
        <is>
          <t>UBER</t>
        </is>
      </c>
    </row>
    <row r="1554">
      <c r="A1554" t="n">
        <v>116</v>
      </c>
      <c r="B1554" t="inlineStr">
        <is>
          <t>Bar Léo - Centro</t>
        </is>
      </c>
      <c r="C1554" s="27" t="n">
        <v>45811</v>
      </c>
      <c r="D1554" t="n">
        <v>0</v>
      </c>
      <c r="E1554" t="inlineStr">
        <is>
          <t>RAPPI</t>
        </is>
      </c>
    </row>
    <row r="1555">
      <c r="A1555" t="n">
        <v>116</v>
      </c>
      <c r="B1555" t="inlineStr">
        <is>
          <t>Bar Léo - Centro</t>
        </is>
      </c>
      <c r="C1555" s="27" t="n">
        <v>45811</v>
      </c>
      <c r="D1555" t="n">
        <v>604.96</v>
      </c>
      <c r="E1555" t="inlineStr">
        <is>
          <t>PIX</t>
        </is>
      </c>
    </row>
    <row r="1556">
      <c r="A1556" t="n">
        <v>116</v>
      </c>
      <c r="B1556" t="inlineStr">
        <is>
          <t>Bar Léo - Centro</t>
        </is>
      </c>
      <c r="C1556" s="27" t="n">
        <v>45811</v>
      </c>
      <c r="D1556" t="n">
        <v>0</v>
      </c>
      <c r="E1556" t="inlineStr">
        <is>
          <t>IFOOD</t>
        </is>
      </c>
    </row>
    <row r="1557">
      <c r="A1557" t="n">
        <v>116</v>
      </c>
      <c r="B1557" t="inlineStr">
        <is>
          <t>Bar Léo - Centro</t>
        </is>
      </c>
      <c r="C1557" s="27" t="n">
        <v>45811</v>
      </c>
      <c r="D1557" t="n">
        <v>0</v>
      </c>
      <c r="E1557" t="inlineStr">
        <is>
          <t>DELIVERY ONLINE</t>
        </is>
      </c>
    </row>
    <row r="1558">
      <c r="A1558" t="n">
        <v>116</v>
      </c>
      <c r="B1558" t="inlineStr">
        <is>
          <t>Bar Léo - Centro</t>
        </is>
      </c>
      <c r="C1558" s="27" t="n">
        <v>45811</v>
      </c>
      <c r="D1558" t="n">
        <v>0</v>
      </c>
      <c r="E1558" t="inlineStr">
        <is>
          <t>APP</t>
        </is>
      </c>
    </row>
    <row r="1559">
      <c r="A1559" t="n">
        <v>116</v>
      </c>
      <c r="B1559" t="inlineStr">
        <is>
          <t>Bar Léo - Centro</t>
        </is>
      </c>
      <c r="C1559" s="27" t="n">
        <v>45811</v>
      </c>
      <c r="D1559" t="n">
        <v>0</v>
      </c>
      <c r="E1559" t="inlineStr">
        <is>
          <t>VOUCHER INTEGRADO</t>
        </is>
      </c>
    </row>
    <row r="1560">
      <c r="A1560" t="n">
        <v>116</v>
      </c>
      <c r="B1560" t="inlineStr">
        <is>
          <t>Bar Léo - Centro</t>
        </is>
      </c>
      <c r="C1560" s="27" t="n">
        <v>45810</v>
      </c>
      <c r="D1560" t="n">
        <v>2589.92</v>
      </c>
      <c r="E1560" t="inlineStr">
        <is>
          <t>DÉBITO</t>
        </is>
      </c>
    </row>
    <row r="1561">
      <c r="A1561" t="n">
        <v>116</v>
      </c>
      <c r="B1561" t="inlineStr">
        <is>
          <t>Bar Léo - Centro</t>
        </is>
      </c>
      <c r="C1561" s="27" t="n">
        <v>45810</v>
      </c>
      <c r="D1561" t="n">
        <v>3139.22</v>
      </c>
      <c r="E1561" t="inlineStr">
        <is>
          <t>CRÉDITO</t>
        </is>
      </c>
    </row>
    <row r="1562">
      <c r="A1562" t="n">
        <v>116</v>
      </c>
      <c r="B1562" t="inlineStr">
        <is>
          <t>Bar Léo - Centro</t>
        </is>
      </c>
      <c r="C1562" s="27" t="n">
        <v>45810</v>
      </c>
      <c r="D1562" t="n">
        <v>134.89</v>
      </c>
      <c r="E1562" t="inlineStr">
        <is>
          <t>DINHEIRO</t>
        </is>
      </c>
    </row>
    <row r="1563">
      <c r="A1563" t="n">
        <v>116</v>
      </c>
      <c r="B1563" t="inlineStr">
        <is>
          <t>Bar Léo - Centro</t>
        </is>
      </c>
      <c r="C1563" s="27" t="n">
        <v>45810</v>
      </c>
      <c r="D1563" t="n">
        <v>0</v>
      </c>
      <c r="E1563" t="inlineStr">
        <is>
          <t>APP</t>
        </is>
      </c>
    </row>
    <row r="1564">
      <c r="A1564" t="n">
        <v>116</v>
      </c>
      <c r="B1564" t="inlineStr">
        <is>
          <t>Bar Léo - Centro</t>
        </is>
      </c>
      <c r="C1564" s="27" t="n">
        <v>45810</v>
      </c>
      <c r="D1564" t="n">
        <v>0</v>
      </c>
      <c r="E1564" t="inlineStr">
        <is>
          <t>DELIVERY ONLINE</t>
        </is>
      </c>
    </row>
    <row r="1565">
      <c r="A1565" t="n">
        <v>116</v>
      </c>
      <c r="B1565" t="inlineStr">
        <is>
          <t>Bar Léo - Centro</t>
        </is>
      </c>
      <c r="C1565" s="27" t="n">
        <v>45810</v>
      </c>
      <c r="D1565" t="n">
        <v>0</v>
      </c>
      <c r="E1565" t="inlineStr">
        <is>
          <t>IFOOD</t>
        </is>
      </c>
    </row>
    <row r="1566">
      <c r="A1566" t="n">
        <v>116</v>
      </c>
      <c r="B1566" t="inlineStr">
        <is>
          <t>Bar Léo - Centro</t>
        </is>
      </c>
      <c r="C1566" s="27" t="n">
        <v>45810</v>
      </c>
      <c r="D1566" t="n">
        <v>1035.18</v>
      </c>
      <c r="E1566" t="inlineStr">
        <is>
          <t>PIX</t>
        </is>
      </c>
    </row>
    <row r="1567">
      <c r="A1567" t="n">
        <v>116</v>
      </c>
      <c r="B1567" t="inlineStr">
        <is>
          <t>Bar Léo - Centro</t>
        </is>
      </c>
      <c r="C1567" s="27" t="n">
        <v>45810</v>
      </c>
      <c r="D1567" t="n">
        <v>0</v>
      </c>
      <c r="E1567" t="inlineStr">
        <is>
          <t>RAPPI</t>
        </is>
      </c>
    </row>
    <row r="1568">
      <c r="A1568" t="n">
        <v>116</v>
      </c>
      <c r="B1568" t="inlineStr">
        <is>
          <t>Bar Léo - Centro</t>
        </is>
      </c>
      <c r="C1568" s="27" t="n">
        <v>45810</v>
      </c>
      <c r="D1568" t="n">
        <v>0</v>
      </c>
      <c r="E1568" t="inlineStr">
        <is>
          <t>UBER</t>
        </is>
      </c>
    </row>
    <row r="1569">
      <c r="A1569" t="n">
        <v>116</v>
      </c>
      <c r="B1569" t="inlineStr">
        <is>
          <t>Bar Léo - Centro</t>
        </is>
      </c>
      <c r="C1569" s="27" t="n">
        <v>45810</v>
      </c>
      <c r="D1569" t="n">
        <v>0</v>
      </c>
      <c r="E1569" t="inlineStr">
        <is>
          <t>ANTECIPADO</t>
        </is>
      </c>
    </row>
    <row r="1570">
      <c r="A1570" t="n">
        <v>116</v>
      </c>
      <c r="B1570" t="inlineStr">
        <is>
          <t>Bar Léo - Centro</t>
        </is>
      </c>
      <c r="C1570" s="27" t="n">
        <v>45810</v>
      </c>
      <c r="D1570" t="n">
        <v>102.6</v>
      </c>
      <c r="E1570" t="inlineStr">
        <is>
          <t>VOUCHER</t>
        </is>
      </c>
    </row>
    <row r="1571">
      <c r="A1571" t="n">
        <v>116</v>
      </c>
      <c r="B1571" t="inlineStr">
        <is>
          <t>Bar Léo - Centro</t>
        </is>
      </c>
      <c r="C1571" s="27" t="n">
        <v>45810</v>
      </c>
      <c r="D1571" t="n">
        <v>0</v>
      </c>
      <c r="E1571" t="inlineStr">
        <is>
          <t>BÔNUS</t>
        </is>
      </c>
    </row>
    <row r="1572">
      <c r="A1572" t="n">
        <v>116</v>
      </c>
      <c r="B1572" t="inlineStr">
        <is>
          <t>Bar Léo - Centro</t>
        </is>
      </c>
      <c r="C1572" s="27" t="n">
        <v>45810</v>
      </c>
      <c r="D1572" t="n">
        <v>0</v>
      </c>
      <c r="E1572" t="inlineStr">
        <is>
          <t>ANTECIPADO</t>
        </is>
      </c>
    </row>
    <row r="1573">
      <c r="A1573" t="n">
        <v>116</v>
      </c>
      <c r="B1573" t="inlineStr">
        <is>
          <t>Bar Léo - Centro</t>
        </is>
      </c>
      <c r="C1573" s="27" t="n">
        <v>45810</v>
      </c>
      <c r="D1573" t="n">
        <v>0</v>
      </c>
      <c r="E1573" t="inlineStr">
        <is>
          <t>OUTROS</t>
        </is>
      </c>
    </row>
    <row r="1574">
      <c r="A1574" t="n">
        <v>116</v>
      </c>
      <c r="B1574" t="inlineStr">
        <is>
          <t>Bar Léo - Centro</t>
        </is>
      </c>
      <c r="C1574" s="27" t="n">
        <v>45810</v>
      </c>
      <c r="D1574" t="n">
        <v>0</v>
      </c>
      <c r="E1574" t="inlineStr">
        <is>
          <t>AME</t>
        </is>
      </c>
    </row>
    <row r="1575">
      <c r="A1575" t="n">
        <v>116</v>
      </c>
      <c r="B1575" t="inlineStr">
        <is>
          <t>Bar Léo - Centro</t>
        </is>
      </c>
      <c r="C1575" s="27" t="n">
        <v>45810</v>
      </c>
      <c r="D1575" t="n">
        <v>0</v>
      </c>
      <c r="E1575" t="inlineStr">
        <is>
          <t>NOTAS MANUAIS + SERVIÇO</t>
        </is>
      </c>
    </row>
    <row r="1576">
      <c r="A1576" t="n">
        <v>116</v>
      </c>
      <c r="B1576" t="inlineStr">
        <is>
          <t>Bar Léo - Centro</t>
        </is>
      </c>
      <c r="C1576" s="27" t="n">
        <v>45810</v>
      </c>
      <c r="D1576" t="n">
        <v>0</v>
      </c>
      <c r="E1576" t="inlineStr">
        <is>
          <t>RECARGAS DEVOLVIDAS</t>
        </is>
      </c>
    </row>
    <row r="1577">
      <c r="A1577" t="n">
        <v>116</v>
      </c>
      <c r="B1577" t="inlineStr">
        <is>
          <t>Bar Léo - Centro</t>
        </is>
      </c>
      <c r="C1577" s="27" t="n">
        <v>45810</v>
      </c>
      <c r="D1577" t="n">
        <v>0</v>
      </c>
      <c r="E1577" t="inlineStr">
        <is>
          <t>VOUCHER INTEGRADO</t>
        </is>
      </c>
    </row>
    <row r="1578">
      <c r="A1578" t="n">
        <v>116</v>
      </c>
      <c r="B1578" t="inlineStr">
        <is>
          <t>Bar Léo - Centro</t>
        </is>
      </c>
      <c r="C1578" s="27" t="n">
        <v>45810</v>
      </c>
      <c r="D1578" t="n">
        <v>0</v>
      </c>
      <c r="E1578" t="inlineStr">
        <is>
          <t>MBWAY</t>
        </is>
      </c>
    </row>
    <row r="1579">
      <c r="A1579" t="n">
        <v>116</v>
      </c>
      <c r="B1579" t="inlineStr">
        <is>
          <t>Bar Léo - Centro</t>
        </is>
      </c>
      <c r="C1579" s="27" t="n">
        <v>45808</v>
      </c>
      <c r="D1579" t="n">
        <v>0</v>
      </c>
      <c r="E1579" t="inlineStr">
        <is>
          <t>MBWAY</t>
        </is>
      </c>
    </row>
    <row r="1580">
      <c r="A1580" t="n">
        <v>116</v>
      </c>
      <c r="B1580" t="inlineStr">
        <is>
          <t>Bar Léo - Centro</t>
        </is>
      </c>
      <c r="C1580" s="27" t="n">
        <v>45808</v>
      </c>
      <c r="D1580" t="n">
        <v>622.04</v>
      </c>
      <c r="E1580" t="inlineStr">
        <is>
          <t>DINHEIRO</t>
        </is>
      </c>
    </row>
    <row r="1581">
      <c r="A1581" t="n">
        <v>116</v>
      </c>
      <c r="B1581" t="inlineStr">
        <is>
          <t>Bar Léo - Centro</t>
        </is>
      </c>
      <c r="C1581" s="27" t="n">
        <v>45808</v>
      </c>
      <c r="D1581" t="n">
        <v>10741.34</v>
      </c>
      <c r="E1581" t="inlineStr">
        <is>
          <t>CRÉDITO</t>
        </is>
      </c>
    </row>
    <row r="1582">
      <c r="A1582" t="n">
        <v>116</v>
      </c>
      <c r="B1582" t="inlineStr">
        <is>
          <t>Bar Léo - Centro</t>
        </is>
      </c>
      <c r="C1582" s="27" t="n">
        <v>45808</v>
      </c>
      <c r="D1582" t="n">
        <v>0</v>
      </c>
      <c r="E1582" t="inlineStr">
        <is>
          <t>VOUCHER INTEGRADO</t>
        </is>
      </c>
    </row>
    <row r="1583">
      <c r="A1583" t="n">
        <v>116</v>
      </c>
      <c r="B1583" t="inlineStr">
        <is>
          <t>Bar Léo - Centro</t>
        </is>
      </c>
      <c r="C1583" s="27" t="n">
        <v>45808</v>
      </c>
      <c r="D1583" t="n">
        <v>0</v>
      </c>
      <c r="E1583" t="inlineStr">
        <is>
          <t>RECARGAS DEVOLVIDAS</t>
        </is>
      </c>
    </row>
    <row r="1584">
      <c r="A1584" t="n">
        <v>116</v>
      </c>
      <c r="B1584" t="inlineStr">
        <is>
          <t>Bar Léo - Centro</t>
        </is>
      </c>
      <c r="C1584" s="27" t="n">
        <v>45808</v>
      </c>
      <c r="D1584" t="n">
        <v>0</v>
      </c>
      <c r="E1584" t="inlineStr">
        <is>
          <t>NOTAS MANUAIS + SERVIÇO</t>
        </is>
      </c>
    </row>
    <row r="1585">
      <c r="A1585" t="n">
        <v>116</v>
      </c>
      <c r="B1585" t="inlineStr">
        <is>
          <t>Bar Léo - Centro</t>
        </is>
      </c>
      <c r="C1585" s="27" t="n">
        <v>45808</v>
      </c>
      <c r="D1585" t="n">
        <v>0</v>
      </c>
      <c r="E1585" t="inlineStr">
        <is>
          <t>AME</t>
        </is>
      </c>
    </row>
    <row r="1586">
      <c r="A1586" t="n">
        <v>116</v>
      </c>
      <c r="B1586" t="inlineStr">
        <is>
          <t>Bar Léo - Centro</t>
        </is>
      </c>
      <c r="C1586" s="27" t="n">
        <v>45808</v>
      </c>
      <c r="D1586" t="n">
        <v>0</v>
      </c>
      <c r="E1586" t="inlineStr">
        <is>
          <t>OUTROS</t>
        </is>
      </c>
    </row>
    <row r="1587">
      <c r="A1587" t="n">
        <v>116</v>
      </c>
      <c r="B1587" t="inlineStr">
        <is>
          <t>Bar Léo - Centro</t>
        </is>
      </c>
      <c r="C1587" s="27" t="n">
        <v>45808</v>
      </c>
      <c r="D1587" t="n">
        <v>0</v>
      </c>
      <c r="E1587" t="inlineStr">
        <is>
          <t>ANTECIPADO</t>
        </is>
      </c>
    </row>
    <row r="1588">
      <c r="A1588" t="n">
        <v>116</v>
      </c>
      <c r="B1588" t="inlineStr">
        <is>
          <t>Bar Léo - Centro</t>
        </is>
      </c>
      <c r="C1588" s="27" t="n">
        <v>45808</v>
      </c>
      <c r="D1588" t="n">
        <v>0</v>
      </c>
      <c r="E1588" t="inlineStr">
        <is>
          <t>BÔNUS</t>
        </is>
      </c>
    </row>
    <row r="1589">
      <c r="A1589" t="n">
        <v>116</v>
      </c>
      <c r="B1589" t="inlineStr">
        <is>
          <t>Bar Léo - Centro</t>
        </is>
      </c>
      <c r="C1589" s="27" t="n">
        <v>45808</v>
      </c>
      <c r="D1589" t="n">
        <v>8266.940000000001</v>
      </c>
      <c r="E1589" t="inlineStr">
        <is>
          <t>DÉBITO</t>
        </is>
      </c>
    </row>
    <row r="1590">
      <c r="A1590" t="n">
        <v>116</v>
      </c>
      <c r="B1590" t="inlineStr">
        <is>
          <t>Bar Léo - Centro</t>
        </is>
      </c>
      <c r="C1590" s="27" t="n">
        <v>45808</v>
      </c>
      <c r="D1590" t="n">
        <v>0</v>
      </c>
      <c r="E1590" t="inlineStr">
        <is>
          <t>ANTECIPADO</t>
        </is>
      </c>
    </row>
    <row r="1591">
      <c r="A1591" t="n">
        <v>116</v>
      </c>
      <c r="B1591" t="inlineStr">
        <is>
          <t>Bar Léo - Centro</t>
        </is>
      </c>
      <c r="C1591" s="27" t="n">
        <v>45808</v>
      </c>
      <c r="D1591" t="n">
        <v>0</v>
      </c>
      <c r="E1591" t="inlineStr">
        <is>
          <t>UBER</t>
        </is>
      </c>
    </row>
    <row r="1592">
      <c r="A1592" t="n">
        <v>116</v>
      </c>
      <c r="B1592" t="inlineStr">
        <is>
          <t>Bar Léo - Centro</t>
        </is>
      </c>
      <c r="C1592" s="27" t="n">
        <v>45808</v>
      </c>
      <c r="D1592" t="n">
        <v>0</v>
      </c>
      <c r="E1592" t="inlineStr">
        <is>
          <t>RAPPI</t>
        </is>
      </c>
    </row>
    <row r="1593">
      <c r="A1593" t="n">
        <v>116</v>
      </c>
      <c r="B1593" t="inlineStr">
        <is>
          <t>Bar Léo - Centro</t>
        </is>
      </c>
      <c r="C1593" s="27" t="n">
        <v>45808</v>
      </c>
      <c r="D1593" t="n">
        <v>1511.07</v>
      </c>
      <c r="E1593" t="inlineStr">
        <is>
          <t>PIX</t>
        </is>
      </c>
    </row>
    <row r="1594">
      <c r="A1594" t="n">
        <v>116</v>
      </c>
      <c r="B1594" t="inlineStr">
        <is>
          <t>Bar Léo - Centro</t>
        </is>
      </c>
      <c r="C1594" s="27" t="n">
        <v>45808</v>
      </c>
      <c r="D1594" t="n">
        <v>0</v>
      </c>
      <c r="E1594" t="inlineStr">
        <is>
          <t>IFOOD</t>
        </is>
      </c>
    </row>
    <row r="1595">
      <c r="A1595" t="n">
        <v>116</v>
      </c>
      <c r="B1595" t="inlineStr">
        <is>
          <t>Bar Léo - Centro</t>
        </is>
      </c>
      <c r="C1595" s="27" t="n">
        <v>45808</v>
      </c>
      <c r="D1595" t="n">
        <v>0</v>
      </c>
      <c r="E1595" t="inlineStr">
        <is>
          <t>DELIVERY ONLINE</t>
        </is>
      </c>
    </row>
    <row r="1596">
      <c r="A1596" t="n">
        <v>116</v>
      </c>
      <c r="B1596" t="inlineStr">
        <is>
          <t>Bar Léo - Centro</t>
        </is>
      </c>
      <c r="C1596" s="27" t="n">
        <v>45808</v>
      </c>
      <c r="D1596" t="n">
        <v>0</v>
      </c>
      <c r="E1596" t="inlineStr">
        <is>
          <t>APP</t>
        </is>
      </c>
    </row>
    <row r="1597">
      <c r="A1597" t="n">
        <v>116</v>
      </c>
      <c r="B1597" t="inlineStr">
        <is>
          <t>Bar Léo - Centro</t>
        </is>
      </c>
      <c r="C1597" s="27" t="n">
        <v>45808</v>
      </c>
      <c r="D1597" t="n">
        <v>827.4299999999999</v>
      </c>
      <c r="E1597" t="inlineStr">
        <is>
          <t>VOUCHER</t>
        </is>
      </c>
    </row>
    <row r="1598">
      <c r="A1598" t="n">
        <v>116</v>
      </c>
      <c r="B1598" t="inlineStr">
        <is>
          <t>Bar Léo - Centro</t>
        </is>
      </c>
      <c r="C1598" s="27" t="n">
        <v>45807</v>
      </c>
      <c r="D1598" t="n">
        <v>914.51</v>
      </c>
      <c r="E1598" t="inlineStr">
        <is>
          <t>VOUCHER</t>
        </is>
      </c>
    </row>
    <row r="1599">
      <c r="A1599" t="n">
        <v>116</v>
      </c>
      <c r="B1599" t="inlineStr">
        <is>
          <t>Bar Léo - Centro</t>
        </is>
      </c>
      <c r="C1599" s="27" t="n">
        <v>45807</v>
      </c>
      <c r="D1599" t="n">
        <v>6120.99</v>
      </c>
      <c r="E1599" t="inlineStr">
        <is>
          <t>DÉBITO</t>
        </is>
      </c>
    </row>
    <row r="1600">
      <c r="A1600" t="n">
        <v>116</v>
      </c>
      <c r="B1600" t="inlineStr">
        <is>
          <t>Bar Léo - Centro</t>
        </is>
      </c>
      <c r="C1600" s="27" t="n">
        <v>45807</v>
      </c>
      <c r="D1600" t="n">
        <v>0</v>
      </c>
      <c r="E1600" t="inlineStr">
        <is>
          <t>BÔNUS</t>
        </is>
      </c>
    </row>
    <row r="1601">
      <c r="A1601" t="n">
        <v>116</v>
      </c>
      <c r="B1601" t="inlineStr">
        <is>
          <t>Bar Léo - Centro</t>
        </is>
      </c>
      <c r="C1601" s="27" t="n">
        <v>45807</v>
      </c>
      <c r="D1601" t="n">
        <v>0</v>
      </c>
      <c r="E1601" t="inlineStr">
        <is>
          <t>ANTECIPADO</t>
        </is>
      </c>
    </row>
    <row r="1602">
      <c r="A1602" t="n">
        <v>116</v>
      </c>
      <c r="B1602" t="inlineStr">
        <is>
          <t>Bar Léo - Centro</t>
        </is>
      </c>
      <c r="C1602" s="27" t="n">
        <v>45807</v>
      </c>
      <c r="D1602" t="n">
        <v>0</v>
      </c>
      <c r="E1602" t="inlineStr">
        <is>
          <t>OUTROS</t>
        </is>
      </c>
    </row>
    <row r="1603">
      <c r="A1603" t="n">
        <v>116</v>
      </c>
      <c r="B1603" t="inlineStr">
        <is>
          <t>Bar Léo - Centro</t>
        </is>
      </c>
      <c r="C1603" s="27" t="n">
        <v>45807</v>
      </c>
      <c r="D1603" t="n">
        <v>0</v>
      </c>
      <c r="E1603" t="inlineStr">
        <is>
          <t>AME</t>
        </is>
      </c>
    </row>
    <row r="1604">
      <c r="A1604" t="n">
        <v>116</v>
      </c>
      <c r="B1604" t="inlineStr">
        <is>
          <t>Bar Léo - Centro</t>
        </is>
      </c>
      <c r="C1604" s="27" t="n">
        <v>45807</v>
      </c>
      <c r="D1604" t="n">
        <v>0</v>
      </c>
      <c r="E1604" t="inlineStr">
        <is>
          <t>NOTAS MANUAIS + SERVIÇO</t>
        </is>
      </c>
    </row>
    <row r="1605">
      <c r="A1605" t="n">
        <v>116</v>
      </c>
      <c r="B1605" t="inlineStr">
        <is>
          <t>Bar Léo - Centro</t>
        </is>
      </c>
      <c r="C1605" s="27" t="n">
        <v>45807</v>
      </c>
      <c r="D1605" t="n">
        <v>0</v>
      </c>
      <c r="E1605" t="inlineStr">
        <is>
          <t>RECARGAS DEVOLVIDAS</t>
        </is>
      </c>
    </row>
    <row r="1606">
      <c r="A1606" t="n">
        <v>116</v>
      </c>
      <c r="B1606" t="inlineStr">
        <is>
          <t>Bar Léo - Centro</t>
        </is>
      </c>
      <c r="C1606" s="27" t="n">
        <v>45807</v>
      </c>
      <c r="D1606" t="n">
        <v>0</v>
      </c>
      <c r="E1606" t="inlineStr">
        <is>
          <t>MBWAY</t>
        </is>
      </c>
    </row>
    <row r="1607">
      <c r="A1607" t="n">
        <v>116</v>
      </c>
      <c r="B1607" t="inlineStr">
        <is>
          <t>Bar Léo - Centro</t>
        </is>
      </c>
      <c r="C1607" s="27" t="n">
        <v>45807</v>
      </c>
      <c r="D1607" t="n">
        <v>0</v>
      </c>
      <c r="E1607" t="inlineStr">
        <is>
          <t>VOUCHER INTEGRADO</t>
        </is>
      </c>
    </row>
    <row r="1608">
      <c r="A1608" t="n">
        <v>116</v>
      </c>
      <c r="B1608" t="inlineStr">
        <is>
          <t>Bar Léo - Centro</t>
        </is>
      </c>
      <c r="C1608" s="27" t="n">
        <v>45807</v>
      </c>
      <c r="D1608" t="n">
        <v>0</v>
      </c>
      <c r="E1608" t="inlineStr">
        <is>
          <t>ANTECIPADO</t>
        </is>
      </c>
    </row>
    <row r="1609">
      <c r="A1609" t="n">
        <v>116</v>
      </c>
      <c r="B1609" t="inlineStr">
        <is>
          <t>Bar Léo - Centro</t>
        </is>
      </c>
      <c r="C1609" s="27" t="n">
        <v>45807</v>
      </c>
      <c r="D1609" t="n">
        <v>0</v>
      </c>
      <c r="E1609" t="inlineStr">
        <is>
          <t>UBER</t>
        </is>
      </c>
    </row>
    <row r="1610">
      <c r="A1610" t="n">
        <v>116</v>
      </c>
      <c r="B1610" t="inlineStr">
        <is>
          <t>Bar Léo - Centro</t>
        </is>
      </c>
      <c r="C1610" s="27" t="n">
        <v>45807</v>
      </c>
      <c r="D1610" t="n">
        <v>0</v>
      </c>
      <c r="E1610" t="inlineStr">
        <is>
          <t>RAPPI</t>
        </is>
      </c>
    </row>
    <row r="1611">
      <c r="A1611" t="n">
        <v>116</v>
      </c>
      <c r="B1611" t="inlineStr">
        <is>
          <t>Bar Léo - Centro</t>
        </is>
      </c>
      <c r="C1611" s="27" t="n">
        <v>45807</v>
      </c>
      <c r="D1611" t="n">
        <v>1918.81</v>
      </c>
      <c r="E1611" t="inlineStr">
        <is>
          <t>PIX</t>
        </is>
      </c>
    </row>
    <row r="1612">
      <c r="A1612" t="n">
        <v>116</v>
      </c>
      <c r="B1612" t="inlineStr">
        <is>
          <t>Bar Léo - Centro</t>
        </is>
      </c>
      <c r="C1612" s="27" t="n">
        <v>45807</v>
      </c>
      <c r="D1612" t="n">
        <v>0</v>
      </c>
      <c r="E1612" t="inlineStr">
        <is>
          <t>IFOOD</t>
        </is>
      </c>
    </row>
    <row r="1613">
      <c r="A1613" t="n">
        <v>116</v>
      </c>
      <c r="B1613" t="inlineStr">
        <is>
          <t>Bar Léo - Centro</t>
        </is>
      </c>
      <c r="C1613" s="27" t="n">
        <v>45807</v>
      </c>
      <c r="D1613" t="n">
        <v>0</v>
      </c>
      <c r="E1613" t="inlineStr">
        <is>
          <t>DELIVERY ONLINE</t>
        </is>
      </c>
    </row>
    <row r="1614">
      <c r="A1614" t="n">
        <v>116</v>
      </c>
      <c r="B1614" t="inlineStr">
        <is>
          <t>Bar Léo - Centro</t>
        </is>
      </c>
      <c r="C1614" s="27" t="n">
        <v>45807</v>
      </c>
      <c r="D1614" t="n">
        <v>0</v>
      </c>
      <c r="E1614" t="inlineStr">
        <is>
          <t>APP</t>
        </is>
      </c>
    </row>
    <row r="1615">
      <c r="A1615" t="n">
        <v>116</v>
      </c>
      <c r="B1615" t="inlineStr">
        <is>
          <t>Bar Léo - Centro</t>
        </is>
      </c>
      <c r="C1615" s="27" t="n">
        <v>45807</v>
      </c>
      <c r="D1615" t="n">
        <v>1625.46</v>
      </c>
      <c r="E1615" t="inlineStr">
        <is>
          <t>DINHEIRO</t>
        </is>
      </c>
    </row>
    <row r="1616">
      <c r="A1616" t="n">
        <v>116</v>
      </c>
      <c r="B1616" t="inlineStr">
        <is>
          <t>Bar Léo - Centro</t>
        </is>
      </c>
      <c r="C1616" s="27" t="n">
        <v>45807</v>
      </c>
      <c r="D1616" t="n">
        <v>13311.94</v>
      </c>
      <c r="E1616" t="inlineStr">
        <is>
          <t>CRÉDITO</t>
        </is>
      </c>
    </row>
    <row r="1617">
      <c r="A1617" t="n">
        <v>116</v>
      </c>
      <c r="B1617" t="inlineStr">
        <is>
          <t>Bar Léo - Centro</t>
        </is>
      </c>
      <c r="C1617" s="27" t="n">
        <v>45806</v>
      </c>
      <c r="D1617" t="n">
        <v>5510.19</v>
      </c>
      <c r="E1617" t="inlineStr">
        <is>
          <t>CRÉDITO</t>
        </is>
      </c>
    </row>
    <row r="1618">
      <c r="A1618" t="n">
        <v>116</v>
      </c>
      <c r="B1618" t="inlineStr">
        <is>
          <t>Bar Léo - Centro</t>
        </is>
      </c>
      <c r="C1618" s="27" t="n">
        <v>45806</v>
      </c>
      <c r="D1618" t="n">
        <v>18</v>
      </c>
      <c r="E1618" t="inlineStr">
        <is>
          <t>DINHEIRO</t>
        </is>
      </c>
    </row>
    <row r="1619">
      <c r="A1619" t="n">
        <v>116</v>
      </c>
      <c r="B1619" t="inlineStr">
        <is>
          <t>Bar Léo - Centro</t>
        </is>
      </c>
      <c r="C1619" s="27" t="n">
        <v>45806</v>
      </c>
      <c r="D1619" t="n">
        <v>0</v>
      </c>
      <c r="E1619" t="inlineStr">
        <is>
          <t>APP</t>
        </is>
      </c>
    </row>
    <row r="1620">
      <c r="A1620" t="n">
        <v>116</v>
      </c>
      <c r="B1620" t="inlineStr">
        <is>
          <t>Bar Léo - Centro</t>
        </is>
      </c>
      <c r="C1620" s="27" t="n">
        <v>45806</v>
      </c>
      <c r="D1620" t="n">
        <v>0</v>
      </c>
      <c r="E1620" t="inlineStr">
        <is>
          <t>MBWAY</t>
        </is>
      </c>
    </row>
    <row r="1621">
      <c r="A1621" t="n">
        <v>116</v>
      </c>
      <c r="B1621" t="inlineStr">
        <is>
          <t>Bar Léo - Centro</t>
        </is>
      </c>
      <c r="C1621" s="27" t="n">
        <v>45806</v>
      </c>
      <c r="D1621" t="n">
        <v>0</v>
      </c>
      <c r="E1621" t="inlineStr">
        <is>
          <t>RECARGAS DEVOLVIDAS</t>
        </is>
      </c>
    </row>
    <row r="1622">
      <c r="A1622" t="n">
        <v>116</v>
      </c>
      <c r="B1622" t="inlineStr">
        <is>
          <t>Bar Léo - Centro</t>
        </is>
      </c>
      <c r="C1622" s="27" t="n">
        <v>45806</v>
      </c>
      <c r="D1622" t="n">
        <v>0</v>
      </c>
      <c r="E1622" t="inlineStr">
        <is>
          <t>NOTAS MANUAIS + SERVIÇO</t>
        </is>
      </c>
    </row>
    <row r="1623">
      <c r="A1623" t="n">
        <v>116</v>
      </c>
      <c r="B1623" t="inlineStr">
        <is>
          <t>Bar Léo - Centro</t>
        </is>
      </c>
      <c r="C1623" s="27" t="n">
        <v>45806</v>
      </c>
      <c r="D1623" t="n">
        <v>0</v>
      </c>
      <c r="E1623" t="inlineStr">
        <is>
          <t>AME</t>
        </is>
      </c>
    </row>
    <row r="1624">
      <c r="A1624" t="n">
        <v>116</v>
      </c>
      <c r="B1624" t="inlineStr">
        <is>
          <t>Bar Léo - Centro</t>
        </is>
      </c>
      <c r="C1624" s="27" t="n">
        <v>45806</v>
      </c>
      <c r="D1624" t="n">
        <v>0</v>
      </c>
      <c r="E1624" t="inlineStr">
        <is>
          <t>OUTROS</t>
        </is>
      </c>
    </row>
    <row r="1625">
      <c r="A1625" t="n">
        <v>116</v>
      </c>
      <c r="B1625" t="inlineStr">
        <is>
          <t>Bar Léo - Centro</t>
        </is>
      </c>
      <c r="C1625" s="27" t="n">
        <v>45806</v>
      </c>
      <c r="D1625" t="n">
        <v>0</v>
      </c>
      <c r="E1625" t="inlineStr">
        <is>
          <t>ANTECIPADO</t>
        </is>
      </c>
    </row>
    <row r="1626">
      <c r="A1626" t="n">
        <v>116</v>
      </c>
      <c r="B1626" t="inlineStr">
        <is>
          <t>Bar Léo - Centro</t>
        </is>
      </c>
      <c r="C1626" s="27" t="n">
        <v>45806</v>
      </c>
      <c r="D1626" t="n">
        <v>0</v>
      </c>
      <c r="E1626" t="inlineStr">
        <is>
          <t>BÔNUS</t>
        </is>
      </c>
    </row>
    <row r="1627">
      <c r="A1627" t="n">
        <v>116</v>
      </c>
      <c r="B1627" t="inlineStr">
        <is>
          <t>Bar Léo - Centro</t>
        </is>
      </c>
      <c r="C1627" s="27" t="n">
        <v>45806</v>
      </c>
      <c r="D1627" t="n">
        <v>4246.77</v>
      </c>
      <c r="E1627" t="inlineStr">
        <is>
          <t>DÉBITO</t>
        </is>
      </c>
    </row>
    <row r="1628">
      <c r="A1628" t="n">
        <v>116</v>
      </c>
      <c r="B1628" t="inlineStr">
        <is>
          <t>Bar Léo - Centro</t>
        </is>
      </c>
      <c r="C1628" s="27" t="n">
        <v>45806</v>
      </c>
      <c r="D1628" t="n">
        <v>0</v>
      </c>
      <c r="E1628" t="inlineStr">
        <is>
          <t>VOUCHER</t>
        </is>
      </c>
    </row>
    <row r="1629">
      <c r="A1629" t="n">
        <v>116</v>
      </c>
      <c r="B1629" t="inlineStr">
        <is>
          <t>Bar Léo - Centro</t>
        </is>
      </c>
      <c r="C1629" s="27" t="n">
        <v>45806</v>
      </c>
      <c r="D1629" t="n">
        <v>0</v>
      </c>
      <c r="E1629" t="inlineStr">
        <is>
          <t>ANTECIPADO</t>
        </is>
      </c>
    </row>
    <row r="1630">
      <c r="A1630" t="n">
        <v>116</v>
      </c>
      <c r="B1630" t="inlineStr">
        <is>
          <t>Bar Léo - Centro</t>
        </is>
      </c>
      <c r="C1630" s="27" t="n">
        <v>45806</v>
      </c>
      <c r="D1630" t="n">
        <v>0</v>
      </c>
      <c r="E1630" t="inlineStr">
        <is>
          <t>UBER</t>
        </is>
      </c>
    </row>
    <row r="1631">
      <c r="A1631" t="n">
        <v>116</v>
      </c>
      <c r="B1631" t="inlineStr">
        <is>
          <t>Bar Léo - Centro</t>
        </is>
      </c>
      <c r="C1631" s="27" t="n">
        <v>45806</v>
      </c>
      <c r="D1631" t="n">
        <v>0</v>
      </c>
      <c r="E1631" t="inlineStr">
        <is>
          <t>RAPPI</t>
        </is>
      </c>
    </row>
    <row r="1632">
      <c r="A1632" t="n">
        <v>116</v>
      </c>
      <c r="B1632" t="inlineStr">
        <is>
          <t>Bar Léo - Centro</t>
        </is>
      </c>
      <c r="C1632" s="27" t="n">
        <v>45806</v>
      </c>
      <c r="D1632" t="n">
        <v>723.53</v>
      </c>
      <c r="E1632" t="inlineStr">
        <is>
          <t>PIX</t>
        </is>
      </c>
    </row>
    <row r="1633">
      <c r="A1633" t="n">
        <v>116</v>
      </c>
      <c r="B1633" t="inlineStr">
        <is>
          <t>Bar Léo - Centro</t>
        </is>
      </c>
      <c r="C1633" s="27" t="n">
        <v>45806</v>
      </c>
      <c r="D1633" t="n">
        <v>0</v>
      </c>
      <c r="E1633" t="inlineStr">
        <is>
          <t>IFOOD</t>
        </is>
      </c>
    </row>
    <row r="1634">
      <c r="A1634" t="n">
        <v>116</v>
      </c>
      <c r="B1634" t="inlineStr">
        <is>
          <t>Bar Léo - Centro</t>
        </is>
      </c>
      <c r="C1634" s="27" t="n">
        <v>45806</v>
      </c>
      <c r="D1634" t="n">
        <v>0</v>
      </c>
      <c r="E1634" t="inlineStr">
        <is>
          <t>DELIVERY ONLINE</t>
        </is>
      </c>
    </row>
    <row r="1635">
      <c r="A1635" t="n">
        <v>116</v>
      </c>
      <c r="B1635" t="inlineStr">
        <is>
          <t>Bar Léo - Centro</t>
        </is>
      </c>
      <c r="C1635" s="27" t="n">
        <v>45806</v>
      </c>
      <c r="D1635" t="n">
        <v>0</v>
      </c>
      <c r="E1635" t="inlineStr">
        <is>
          <t>VOUCHER INTEGRADO</t>
        </is>
      </c>
    </row>
    <row r="1636">
      <c r="A1636" t="n">
        <v>116</v>
      </c>
      <c r="B1636" t="inlineStr">
        <is>
          <t>Bar Léo - Centro</t>
        </is>
      </c>
      <c r="C1636" s="27" t="n">
        <v>45805</v>
      </c>
      <c r="D1636" t="n">
        <v>0</v>
      </c>
      <c r="E1636" t="inlineStr">
        <is>
          <t>MBWAY</t>
        </is>
      </c>
    </row>
    <row r="1637">
      <c r="A1637" t="n">
        <v>116</v>
      </c>
      <c r="B1637" t="inlineStr">
        <is>
          <t>Bar Léo - Centro</t>
        </is>
      </c>
      <c r="C1637" s="27" t="n">
        <v>45805</v>
      </c>
      <c r="D1637" t="n">
        <v>517.3099999999999</v>
      </c>
      <c r="E1637" t="inlineStr">
        <is>
          <t>DINHEIRO</t>
        </is>
      </c>
    </row>
    <row r="1638">
      <c r="A1638" t="n">
        <v>116</v>
      </c>
      <c r="B1638" t="inlineStr">
        <is>
          <t>Bar Léo - Centro</t>
        </is>
      </c>
      <c r="C1638" s="27" t="n">
        <v>45805</v>
      </c>
      <c r="D1638" t="n">
        <v>0</v>
      </c>
      <c r="E1638" t="inlineStr">
        <is>
          <t>VOUCHER INTEGRADO</t>
        </is>
      </c>
    </row>
    <row r="1639">
      <c r="A1639" t="n">
        <v>116</v>
      </c>
      <c r="B1639" t="inlineStr">
        <is>
          <t>Bar Léo - Centro</t>
        </is>
      </c>
      <c r="C1639" s="27" t="n">
        <v>45805</v>
      </c>
      <c r="D1639" t="n">
        <v>0</v>
      </c>
      <c r="E1639" t="inlineStr">
        <is>
          <t>RECARGAS DEVOLVIDAS</t>
        </is>
      </c>
    </row>
    <row r="1640">
      <c r="A1640" t="n">
        <v>116</v>
      </c>
      <c r="B1640" t="inlineStr">
        <is>
          <t>Bar Léo - Centro</t>
        </is>
      </c>
      <c r="C1640" s="27" t="n">
        <v>45805</v>
      </c>
      <c r="D1640" t="n">
        <v>0</v>
      </c>
      <c r="E1640" t="inlineStr">
        <is>
          <t>NOTAS MANUAIS + SERVIÇO</t>
        </is>
      </c>
    </row>
    <row r="1641">
      <c r="A1641" t="n">
        <v>116</v>
      </c>
      <c r="B1641" t="inlineStr">
        <is>
          <t>Bar Léo - Centro</t>
        </is>
      </c>
      <c r="C1641" s="27" t="n">
        <v>45805</v>
      </c>
      <c r="D1641" t="n">
        <v>0</v>
      </c>
      <c r="E1641" t="inlineStr">
        <is>
          <t>AME</t>
        </is>
      </c>
    </row>
    <row r="1642">
      <c r="A1642" t="n">
        <v>116</v>
      </c>
      <c r="B1642" t="inlineStr">
        <is>
          <t>Bar Léo - Centro</t>
        </is>
      </c>
      <c r="C1642" s="27" t="n">
        <v>45805</v>
      </c>
      <c r="D1642" t="n">
        <v>0</v>
      </c>
      <c r="E1642" t="inlineStr">
        <is>
          <t>OUTROS</t>
        </is>
      </c>
    </row>
    <row r="1643">
      <c r="A1643" t="n">
        <v>116</v>
      </c>
      <c r="B1643" t="inlineStr">
        <is>
          <t>Bar Léo - Centro</t>
        </is>
      </c>
      <c r="C1643" s="27" t="n">
        <v>45805</v>
      </c>
      <c r="D1643" t="n">
        <v>0</v>
      </c>
      <c r="E1643" t="inlineStr">
        <is>
          <t>ANTECIPADO</t>
        </is>
      </c>
    </row>
    <row r="1644">
      <c r="A1644" t="n">
        <v>116</v>
      </c>
      <c r="B1644" t="inlineStr">
        <is>
          <t>Bar Léo - Centro</t>
        </is>
      </c>
      <c r="C1644" s="27" t="n">
        <v>45805</v>
      </c>
      <c r="D1644" t="n">
        <v>0</v>
      </c>
      <c r="E1644" t="inlineStr">
        <is>
          <t>BÔNUS</t>
        </is>
      </c>
    </row>
    <row r="1645">
      <c r="A1645" t="n">
        <v>116</v>
      </c>
      <c r="B1645" t="inlineStr">
        <is>
          <t>Bar Léo - Centro</t>
        </is>
      </c>
      <c r="C1645" s="27" t="n">
        <v>45805</v>
      </c>
      <c r="D1645" t="n">
        <v>4819.1</v>
      </c>
      <c r="E1645" t="inlineStr">
        <is>
          <t>DÉBITO</t>
        </is>
      </c>
    </row>
    <row r="1646">
      <c r="A1646" t="n">
        <v>116</v>
      </c>
      <c r="B1646" t="inlineStr">
        <is>
          <t>Bar Léo - Centro</t>
        </is>
      </c>
      <c r="C1646" s="27" t="n">
        <v>45805</v>
      </c>
      <c r="D1646" t="n">
        <v>171.37</v>
      </c>
      <c r="E1646" t="inlineStr">
        <is>
          <t>VOUCHER</t>
        </is>
      </c>
    </row>
    <row r="1647">
      <c r="A1647" t="n">
        <v>116</v>
      </c>
      <c r="B1647" t="inlineStr">
        <is>
          <t>Bar Léo - Centro</t>
        </is>
      </c>
      <c r="C1647" s="27" t="n">
        <v>45805</v>
      </c>
      <c r="D1647" t="n">
        <v>0</v>
      </c>
      <c r="E1647" t="inlineStr">
        <is>
          <t>ANTECIPADO</t>
        </is>
      </c>
    </row>
    <row r="1648">
      <c r="A1648" t="n">
        <v>116</v>
      </c>
      <c r="B1648" t="inlineStr">
        <is>
          <t>Bar Léo - Centro</t>
        </is>
      </c>
      <c r="C1648" s="27" t="n">
        <v>45805</v>
      </c>
      <c r="D1648" t="n">
        <v>0</v>
      </c>
      <c r="E1648" t="inlineStr">
        <is>
          <t>UBER</t>
        </is>
      </c>
    </row>
    <row r="1649">
      <c r="A1649" t="n">
        <v>116</v>
      </c>
      <c r="B1649" t="inlineStr">
        <is>
          <t>Bar Léo - Centro</t>
        </is>
      </c>
      <c r="C1649" s="27" t="n">
        <v>45805</v>
      </c>
      <c r="D1649" t="n">
        <v>0</v>
      </c>
      <c r="E1649" t="inlineStr">
        <is>
          <t>RAPPI</t>
        </is>
      </c>
    </row>
    <row r="1650">
      <c r="A1650" t="n">
        <v>116</v>
      </c>
      <c r="B1650" t="inlineStr">
        <is>
          <t>Bar Léo - Centro</t>
        </is>
      </c>
      <c r="C1650" s="27" t="n">
        <v>45805</v>
      </c>
      <c r="D1650" t="n">
        <v>549.29</v>
      </c>
      <c r="E1650" t="inlineStr">
        <is>
          <t>PIX</t>
        </is>
      </c>
    </row>
    <row r="1651">
      <c r="A1651" t="n">
        <v>116</v>
      </c>
      <c r="B1651" t="inlineStr">
        <is>
          <t>Bar Léo - Centro</t>
        </is>
      </c>
      <c r="C1651" s="27" t="n">
        <v>45805</v>
      </c>
      <c r="D1651" t="n">
        <v>0</v>
      </c>
      <c r="E1651" t="inlineStr">
        <is>
          <t>IFOOD</t>
        </is>
      </c>
    </row>
    <row r="1652">
      <c r="A1652" t="n">
        <v>116</v>
      </c>
      <c r="B1652" t="inlineStr">
        <is>
          <t>Bar Léo - Centro</t>
        </is>
      </c>
      <c r="C1652" s="27" t="n">
        <v>45805</v>
      </c>
      <c r="D1652" t="n">
        <v>0</v>
      </c>
      <c r="E1652" t="inlineStr">
        <is>
          <t>DELIVERY ONLINE</t>
        </is>
      </c>
    </row>
    <row r="1653">
      <c r="A1653" t="n">
        <v>116</v>
      </c>
      <c r="B1653" t="inlineStr">
        <is>
          <t>Bar Léo - Centro</t>
        </is>
      </c>
      <c r="C1653" s="27" t="n">
        <v>45805</v>
      </c>
      <c r="D1653" t="n">
        <v>0</v>
      </c>
      <c r="E1653" t="inlineStr">
        <is>
          <t>APP</t>
        </is>
      </c>
    </row>
    <row r="1654">
      <c r="A1654" t="n">
        <v>116</v>
      </c>
      <c r="B1654" t="inlineStr">
        <is>
          <t>Bar Léo - Centro</t>
        </is>
      </c>
      <c r="C1654" s="27" t="n">
        <v>45805</v>
      </c>
      <c r="D1654" t="n">
        <v>7621.57</v>
      </c>
      <c r="E1654" t="inlineStr">
        <is>
          <t>CRÉDITO</t>
        </is>
      </c>
    </row>
    <row r="1655">
      <c r="A1655" t="n">
        <v>116</v>
      </c>
      <c r="B1655" t="inlineStr">
        <is>
          <t>Bar Léo - Centro</t>
        </is>
      </c>
      <c r="C1655" s="27" t="n">
        <v>45804</v>
      </c>
      <c r="D1655" t="n">
        <v>8751.01</v>
      </c>
      <c r="E1655" t="inlineStr">
        <is>
          <t>CRÉDITO</t>
        </is>
      </c>
    </row>
    <row r="1656">
      <c r="A1656" t="n">
        <v>116</v>
      </c>
      <c r="B1656" t="inlineStr">
        <is>
          <t>Bar Léo - Centro</t>
        </is>
      </c>
      <c r="C1656" s="27" t="n">
        <v>45804</v>
      </c>
      <c r="D1656" t="n">
        <v>0</v>
      </c>
      <c r="E1656" t="inlineStr">
        <is>
          <t>VOUCHER INTEGRADO</t>
        </is>
      </c>
    </row>
    <row r="1657">
      <c r="A1657" t="n">
        <v>116</v>
      </c>
      <c r="B1657" t="inlineStr">
        <is>
          <t>Bar Léo - Centro</t>
        </is>
      </c>
      <c r="C1657" s="27" t="n">
        <v>45804</v>
      </c>
      <c r="D1657" t="n">
        <v>1000.51</v>
      </c>
      <c r="E1657" t="inlineStr">
        <is>
          <t>DINHEIRO</t>
        </is>
      </c>
    </row>
    <row r="1658">
      <c r="A1658" t="n">
        <v>116</v>
      </c>
      <c r="B1658" t="inlineStr">
        <is>
          <t>Bar Léo - Centro</t>
        </is>
      </c>
      <c r="C1658" s="27" t="n">
        <v>45804</v>
      </c>
      <c r="D1658" t="n">
        <v>0</v>
      </c>
      <c r="E1658" t="inlineStr">
        <is>
          <t>APP</t>
        </is>
      </c>
    </row>
    <row r="1659">
      <c r="A1659" t="n">
        <v>116</v>
      </c>
      <c r="B1659" t="inlineStr">
        <is>
          <t>Bar Léo - Centro</t>
        </is>
      </c>
      <c r="C1659" s="27" t="n">
        <v>45804</v>
      </c>
      <c r="D1659" t="n">
        <v>0</v>
      </c>
      <c r="E1659" t="inlineStr">
        <is>
          <t>DELIVERY ONLINE</t>
        </is>
      </c>
    </row>
    <row r="1660">
      <c r="A1660" t="n">
        <v>116</v>
      </c>
      <c r="B1660" t="inlineStr">
        <is>
          <t>Bar Léo - Centro</t>
        </is>
      </c>
      <c r="C1660" s="27" t="n">
        <v>45804</v>
      </c>
      <c r="D1660" t="n">
        <v>0</v>
      </c>
      <c r="E1660" t="inlineStr">
        <is>
          <t>IFOOD</t>
        </is>
      </c>
    </row>
    <row r="1661">
      <c r="A1661" t="n">
        <v>116</v>
      </c>
      <c r="B1661" t="inlineStr">
        <is>
          <t>Bar Léo - Centro</t>
        </is>
      </c>
      <c r="C1661" s="27" t="n">
        <v>45804</v>
      </c>
      <c r="D1661" t="n">
        <v>690.03</v>
      </c>
      <c r="E1661" t="inlineStr">
        <is>
          <t>PIX</t>
        </is>
      </c>
    </row>
    <row r="1662">
      <c r="A1662" t="n">
        <v>116</v>
      </c>
      <c r="B1662" t="inlineStr">
        <is>
          <t>Bar Léo - Centro</t>
        </is>
      </c>
      <c r="C1662" s="27" t="n">
        <v>45804</v>
      </c>
      <c r="D1662" t="n">
        <v>0</v>
      </c>
      <c r="E1662" t="inlineStr">
        <is>
          <t>RAPPI</t>
        </is>
      </c>
    </row>
    <row r="1663">
      <c r="A1663" t="n">
        <v>116</v>
      </c>
      <c r="B1663" t="inlineStr">
        <is>
          <t>Bar Léo - Centro</t>
        </is>
      </c>
      <c r="C1663" s="27" t="n">
        <v>45804</v>
      </c>
      <c r="D1663" t="n">
        <v>0</v>
      </c>
      <c r="E1663" t="inlineStr">
        <is>
          <t>UBER</t>
        </is>
      </c>
    </row>
    <row r="1664">
      <c r="A1664" t="n">
        <v>116</v>
      </c>
      <c r="B1664" t="inlineStr">
        <is>
          <t>Bar Léo - Centro</t>
        </is>
      </c>
      <c r="C1664" s="27" t="n">
        <v>45804</v>
      </c>
      <c r="D1664" t="n">
        <v>0</v>
      </c>
      <c r="E1664" t="inlineStr">
        <is>
          <t>ANTECIPADO</t>
        </is>
      </c>
    </row>
    <row r="1665">
      <c r="A1665" t="n">
        <v>116</v>
      </c>
      <c r="B1665" t="inlineStr">
        <is>
          <t>Bar Léo - Centro</t>
        </is>
      </c>
      <c r="C1665" s="27" t="n">
        <v>45804</v>
      </c>
      <c r="D1665" t="n">
        <v>0</v>
      </c>
      <c r="E1665" t="inlineStr">
        <is>
          <t>VOUCHER</t>
        </is>
      </c>
    </row>
    <row r="1666">
      <c r="A1666" t="n">
        <v>116</v>
      </c>
      <c r="B1666" t="inlineStr">
        <is>
          <t>Bar Léo - Centro</t>
        </is>
      </c>
      <c r="C1666" s="27" t="n">
        <v>45804</v>
      </c>
      <c r="D1666" t="n">
        <v>3870.16</v>
      </c>
      <c r="E1666" t="inlineStr">
        <is>
          <t>DÉBITO</t>
        </is>
      </c>
    </row>
    <row r="1667">
      <c r="A1667" t="n">
        <v>116</v>
      </c>
      <c r="B1667" t="inlineStr">
        <is>
          <t>Bar Léo - Centro</t>
        </is>
      </c>
      <c r="C1667" s="27" t="n">
        <v>45804</v>
      </c>
      <c r="D1667" t="n">
        <v>0</v>
      </c>
      <c r="E1667" t="inlineStr">
        <is>
          <t>BÔNUS</t>
        </is>
      </c>
    </row>
    <row r="1668">
      <c r="A1668" t="n">
        <v>116</v>
      </c>
      <c r="B1668" t="inlineStr">
        <is>
          <t>Bar Léo - Centro</t>
        </is>
      </c>
      <c r="C1668" s="27" t="n">
        <v>45804</v>
      </c>
      <c r="D1668" t="n">
        <v>0</v>
      </c>
      <c r="E1668" t="inlineStr">
        <is>
          <t>ANTECIPADO</t>
        </is>
      </c>
    </row>
    <row r="1669">
      <c r="A1669" t="n">
        <v>116</v>
      </c>
      <c r="B1669" t="inlineStr">
        <is>
          <t>Bar Léo - Centro</t>
        </is>
      </c>
      <c r="C1669" s="27" t="n">
        <v>45804</v>
      </c>
      <c r="D1669" t="n">
        <v>0</v>
      </c>
      <c r="E1669" t="inlineStr">
        <is>
          <t>OUTROS</t>
        </is>
      </c>
    </row>
    <row r="1670">
      <c r="A1670" t="n">
        <v>116</v>
      </c>
      <c r="B1670" t="inlineStr">
        <is>
          <t>Bar Léo - Centro</t>
        </is>
      </c>
      <c r="C1670" s="27" t="n">
        <v>45804</v>
      </c>
      <c r="D1670" t="n">
        <v>0</v>
      </c>
      <c r="E1670" t="inlineStr">
        <is>
          <t>AME</t>
        </is>
      </c>
    </row>
    <row r="1671">
      <c r="A1671" t="n">
        <v>116</v>
      </c>
      <c r="B1671" t="inlineStr">
        <is>
          <t>Bar Léo - Centro</t>
        </is>
      </c>
      <c r="C1671" s="27" t="n">
        <v>45804</v>
      </c>
      <c r="D1671" t="n">
        <v>0</v>
      </c>
      <c r="E1671" t="inlineStr">
        <is>
          <t>NOTAS MANUAIS + SERVIÇO</t>
        </is>
      </c>
    </row>
    <row r="1672">
      <c r="A1672" t="n">
        <v>116</v>
      </c>
      <c r="B1672" t="inlineStr">
        <is>
          <t>Bar Léo - Centro</t>
        </is>
      </c>
      <c r="C1672" s="27" t="n">
        <v>45804</v>
      </c>
      <c r="D1672" t="n">
        <v>0</v>
      </c>
      <c r="E1672" t="inlineStr">
        <is>
          <t>RECARGAS DEVOLVIDAS</t>
        </is>
      </c>
    </row>
    <row r="1673">
      <c r="A1673" t="n">
        <v>116</v>
      </c>
      <c r="B1673" t="inlineStr">
        <is>
          <t>Bar Léo - Centro</t>
        </is>
      </c>
      <c r="C1673" s="27" t="n">
        <v>45804</v>
      </c>
      <c r="D1673" t="n">
        <v>0</v>
      </c>
      <c r="E1673" t="inlineStr">
        <is>
          <t>MBWAY</t>
        </is>
      </c>
    </row>
    <row r="1674">
      <c r="A1674" t="n">
        <v>116</v>
      </c>
      <c r="B1674" t="inlineStr">
        <is>
          <t>Bar Léo - Centro</t>
        </is>
      </c>
      <c r="C1674" s="27" t="n">
        <v>45803</v>
      </c>
      <c r="D1674" t="n">
        <v>0</v>
      </c>
      <c r="E1674" t="inlineStr">
        <is>
          <t>VOUCHER INTEGRADO</t>
        </is>
      </c>
    </row>
    <row r="1675">
      <c r="A1675" t="n">
        <v>116</v>
      </c>
      <c r="B1675" t="inlineStr">
        <is>
          <t>Bar Léo - Centro</t>
        </is>
      </c>
      <c r="C1675" s="27" t="n">
        <v>45803</v>
      </c>
      <c r="D1675" t="n">
        <v>0</v>
      </c>
      <c r="E1675" t="inlineStr">
        <is>
          <t>UBER</t>
        </is>
      </c>
    </row>
    <row r="1676">
      <c r="A1676" t="n">
        <v>116</v>
      </c>
      <c r="B1676" t="inlineStr">
        <is>
          <t>Bar Léo - Centro</t>
        </is>
      </c>
      <c r="C1676" s="27" t="n">
        <v>45803</v>
      </c>
      <c r="D1676" t="n">
        <v>0</v>
      </c>
      <c r="E1676" t="inlineStr">
        <is>
          <t>NOTAS MANUAIS + SERVIÇO</t>
        </is>
      </c>
    </row>
    <row r="1677">
      <c r="A1677" t="n">
        <v>116</v>
      </c>
      <c r="B1677" t="inlineStr">
        <is>
          <t>Bar Léo - Centro</t>
        </is>
      </c>
      <c r="C1677" s="27" t="n">
        <v>45803</v>
      </c>
      <c r="D1677" t="n">
        <v>0</v>
      </c>
      <c r="E1677" t="inlineStr">
        <is>
          <t>RECARGAS DEVOLVIDAS</t>
        </is>
      </c>
    </row>
    <row r="1678">
      <c r="A1678" t="n">
        <v>116</v>
      </c>
      <c r="B1678" t="inlineStr">
        <is>
          <t>Bar Léo - Centro</t>
        </is>
      </c>
      <c r="C1678" s="27" t="n">
        <v>45803</v>
      </c>
      <c r="D1678" t="n">
        <v>0</v>
      </c>
      <c r="E1678" t="inlineStr">
        <is>
          <t>AME</t>
        </is>
      </c>
    </row>
    <row r="1679">
      <c r="A1679" t="n">
        <v>116</v>
      </c>
      <c r="B1679" t="inlineStr">
        <is>
          <t>Bar Léo - Centro</t>
        </is>
      </c>
      <c r="C1679" s="27" t="n">
        <v>45803</v>
      </c>
      <c r="D1679" t="n">
        <v>0</v>
      </c>
      <c r="E1679" t="inlineStr">
        <is>
          <t>OUTROS</t>
        </is>
      </c>
    </row>
    <row r="1680">
      <c r="A1680" t="n">
        <v>116</v>
      </c>
      <c r="B1680" t="inlineStr">
        <is>
          <t>Bar Léo - Centro</t>
        </is>
      </c>
      <c r="C1680" s="27" t="n">
        <v>45803</v>
      </c>
      <c r="D1680" t="n">
        <v>0</v>
      </c>
      <c r="E1680" t="inlineStr">
        <is>
          <t>ANTECIPADO</t>
        </is>
      </c>
    </row>
    <row r="1681">
      <c r="A1681" t="n">
        <v>116</v>
      </c>
      <c r="B1681" t="inlineStr">
        <is>
          <t>Bar Léo - Centro</t>
        </is>
      </c>
      <c r="C1681" s="27" t="n">
        <v>45803</v>
      </c>
      <c r="D1681" t="n">
        <v>0</v>
      </c>
      <c r="E1681" t="inlineStr">
        <is>
          <t>BÔNUS</t>
        </is>
      </c>
    </row>
    <row r="1682">
      <c r="A1682" t="n">
        <v>116</v>
      </c>
      <c r="B1682" t="inlineStr">
        <is>
          <t>Bar Léo - Centro</t>
        </is>
      </c>
      <c r="C1682" s="27" t="n">
        <v>45803</v>
      </c>
      <c r="D1682" t="n">
        <v>2353.29</v>
      </c>
      <c r="E1682" t="inlineStr">
        <is>
          <t>DÉBITO</t>
        </is>
      </c>
    </row>
    <row r="1683">
      <c r="A1683" t="n">
        <v>116</v>
      </c>
      <c r="B1683" t="inlineStr">
        <is>
          <t>Bar Léo - Centro</t>
        </is>
      </c>
      <c r="C1683" s="27" t="n">
        <v>45803</v>
      </c>
      <c r="D1683" t="n">
        <v>31.41</v>
      </c>
      <c r="E1683" t="inlineStr">
        <is>
          <t>VOUCHER</t>
        </is>
      </c>
    </row>
    <row r="1684">
      <c r="A1684" t="n">
        <v>116</v>
      </c>
      <c r="B1684" t="inlineStr">
        <is>
          <t>Bar Léo - Centro</t>
        </is>
      </c>
      <c r="C1684" s="27" t="n">
        <v>45803</v>
      </c>
      <c r="D1684" t="n">
        <v>0</v>
      </c>
      <c r="E1684" t="inlineStr">
        <is>
          <t>ANTECIPADO</t>
        </is>
      </c>
    </row>
    <row r="1685">
      <c r="A1685" t="n">
        <v>116</v>
      </c>
      <c r="B1685" t="inlineStr">
        <is>
          <t>Bar Léo - Centro</t>
        </is>
      </c>
      <c r="C1685" s="27" t="n">
        <v>45803</v>
      </c>
      <c r="D1685" t="n">
        <v>0</v>
      </c>
      <c r="E1685" t="inlineStr">
        <is>
          <t>RAPPI</t>
        </is>
      </c>
    </row>
    <row r="1686">
      <c r="A1686" t="n">
        <v>116</v>
      </c>
      <c r="B1686" t="inlineStr">
        <is>
          <t>Bar Léo - Centro</t>
        </is>
      </c>
      <c r="C1686" s="27" t="n">
        <v>45803</v>
      </c>
      <c r="D1686" t="n">
        <v>256.6</v>
      </c>
      <c r="E1686" t="inlineStr">
        <is>
          <t>PIX</t>
        </is>
      </c>
    </row>
    <row r="1687">
      <c r="A1687" t="n">
        <v>116</v>
      </c>
      <c r="B1687" t="inlineStr">
        <is>
          <t>Bar Léo - Centro</t>
        </is>
      </c>
      <c r="C1687" s="27" t="n">
        <v>45803</v>
      </c>
      <c r="D1687" t="n">
        <v>0</v>
      </c>
      <c r="E1687" t="inlineStr">
        <is>
          <t>IFOOD</t>
        </is>
      </c>
    </row>
    <row r="1688">
      <c r="A1688" t="n">
        <v>116</v>
      </c>
      <c r="B1688" t="inlineStr">
        <is>
          <t>Bar Léo - Centro</t>
        </is>
      </c>
      <c r="C1688" s="27" t="n">
        <v>45803</v>
      </c>
      <c r="D1688" t="n">
        <v>0</v>
      </c>
      <c r="E1688" t="inlineStr">
        <is>
          <t>DELIVERY ONLINE</t>
        </is>
      </c>
    </row>
    <row r="1689">
      <c r="A1689" t="n">
        <v>116</v>
      </c>
      <c r="B1689" t="inlineStr">
        <is>
          <t>Bar Léo - Centro</t>
        </is>
      </c>
      <c r="C1689" s="27" t="n">
        <v>45803</v>
      </c>
      <c r="D1689" t="n">
        <v>0</v>
      </c>
      <c r="E1689" t="inlineStr">
        <is>
          <t>APP</t>
        </is>
      </c>
    </row>
    <row r="1690">
      <c r="A1690" t="n">
        <v>116</v>
      </c>
      <c r="B1690" t="inlineStr">
        <is>
          <t>Bar Léo - Centro</t>
        </is>
      </c>
      <c r="C1690" s="27" t="n">
        <v>45803</v>
      </c>
      <c r="D1690" t="n">
        <v>465.6</v>
      </c>
      <c r="E1690" t="inlineStr">
        <is>
          <t>DINHEIRO</t>
        </is>
      </c>
    </row>
    <row r="1691">
      <c r="A1691" t="n">
        <v>116</v>
      </c>
      <c r="B1691" t="inlineStr">
        <is>
          <t>Bar Léo - Centro</t>
        </is>
      </c>
      <c r="C1691" s="27" t="n">
        <v>45803</v>
      </c>
      <c r="D1691" t="n">
        <v>4515.18</v>
      </c>
      <c r="E1691" t="inlineStr">
        <is>
          <t>CRÉDITO</t>
        </is>
      </c>
    </row>
    <row r="1692">
      <c r="A1692" t="n">
        <v>116</v>
      </c>
      <c r="B1692" t="inlineStr">
        <is>
          <t>Bar Léo - Centro</t>
        </is>
      </c>
      <c r="C1692" s="27" t="n">
        <v>45803</v>
      </c>
      <c r="D1692" t="n">
        <v>0</v>
      </c>
      <c r="E1692" t="inlineStr">
        <is>
          <t>MBWAY</t>
        </is>
      </c>
    </row>
    <row r="1693">
      <c r="A1693" t="n">
        <v>116</v>
      </c>
      <c r="B1693" t="inlineStr">
        <is>
          <t>Bar Léo - Centro</t>
        </is>
      </c>
      <c r="C1693" s="27" t="n">
        <v>45801</v>
      </c>
      <c r="D1693" t="n">
        <v>0</v>
      </c>
      <c r="E1693" t="inlineStr">
        <is>
          <t>RECARGAS DEVOLVIDAS</t>
        </is>
      </c>
    </row>
    <row r="1694">
      <c r="A1694" t="n">
        <v>116</v>
      </c>
      <c r="B1694" t="inlineStr">
        <is>
          <t>Bar Léo - Centro</t>
        </is>
      </c>
      <c r="C1694" s="27" t="n">
        <v>45801</v>
      </c>
      <c r="D1694" t="n">
        <v>0</v>
      </c>
      <c r="E1694" t="inlineStr">
        <is>
          <t>MBWAY</t>
        </is>
      </c>
    </row>
    <row r="1695">
      <c r="A1695" t="n">
        <v>116</v>
      </c>
      <c r="B1695" t="inlineStr">
        <is>
          <t>Bar Léo - Centro</t>
        </is>
      </c>
      <c r="C1695" s="27" t="n">
        <v>45801</v>
      </c>
      <c r="D1695" t="n">
        <v>0</v>
      </c>
      <c r="E1695" t="inlineStr">
        <is>
          <t>NOTAS MANUAIS + SERVIÇO</t>
        </is>
      </c>
    </row>
    <row r="1696">
      <c r="A1696" t="n">
        <v>116</v>
      </c>
      <c r="B1696" t="inlineStr">
        <is>
          <t>Bar Léo - Centro</t>
        </is>
      </c>
      <c r="C1696" s="27" t="n">
        <v>45801</v>
      </c>
      <c r="D1696" t="n">
        <v>0</v>
      </c>
      <c r="E1696" t="inlineStr">
        <is>
          <t>AME</t>
        </is>
      </c>
    </row>
    <row r="1697">
      <c r="A1697" t="n">
        <v>116</v>
      </c>
      <c r="B1697" t="inlineStr">
        <is>
          <t>Bar Léo - Centro</t>
        </is>
      </c>
      <c r="C1697" s="27" t="n">
        <v>45801</v>
      </c>
      <c r="D1697" t="n">
        <v>0</v>
      </c>
      <c r="E1697" t="inlineStr">
        <is>
          <t>OUTROS</t>
        </is>
      </c>
    </row>
    <row r="1698">
      <c r="A1698" t="n">
        <v>116</v>
      </c>
      <c r="B1698" t="inlineStr">
        <is>
          <t>Bar Léo - Centro</t>
        </is>
      </c>
      <c r="C1698" s="27" t="n">
        <v>45801</v>
      </c>
      <c r="D1698" t="n">
        <v>0</v>
      </c>
      <c r="E1698" t="inlineStr">
        <is>
          <t>ANTECIPADO</t>
        </is>
      </c>
    </row>
    <row r="1699">
      <c r="A1699" t="n">
        <v>116</v>
      </c>
      <c r="B1699" t="inlineStr">
        <is>
          <t>Bar Léo - Centro</t>
        </is>
      </c>
      <c r="C1699" s="27" t="n">
        <v>45801</v>
      </c>
      <c r="D1699" t="n">
        <v>0</v>
      </c>
      <c r="E1699" t="inlineStr">
        <is>
          <t>BÔNUS</t>
        </is>
      </c>
    </row>
    <row r="1700">
      <c r="A1700" t="n">
        <v>116</v>
      </c>
      <c r="B1700" t="inlineStr">
        <is>
          <t>Bar Léo - Centro</t>
        </is>
      </c>
      <c r="C1700" s="27" t="n">
        <v>45801</v>
      </c>
      <c r="D1700" t="n">
        <v>7695.2</v>
      </c>
      <c r="E1700" t="inlineStr">
        <is>
          <t>DÉBITO</t>
        </is>
      </c>
    </row>
    <row r="1701">
      <c r="A1701" t="n">
        <v>116</v>
      </c>
      <c r="B1701" t="inlineStr">
        <is>
          <t>Bar Léo - Centro</t>
        </is>
      </c>
      <c r="C1701" s="27" t="n">
        <v>45801</v>
      </c>
      <c r="D1701" t="n">
        <v>431.53</v>
      </c>
      <c r="E1701" t="inlineStr">
        <is>
          <t>VOUCHER</t>
        </is>
      </c>
    </row>
    <row r="1702">
      <c r="A1702" t="n">
        <v>116</v>
      </c>
      <c r="B1702" t="inlineStr">
        <is>
          <t>Bar Léo - Centro</t>
        </is>
      </c>
      <c r="C1702" s="27" t="n">
        <v>45801</v>
      </c>
      <c r="D1702" t="n">
        <v>0</v>
      </c>
      <c r="E1702" t="inlineStr">
        <is>
          <t>ANTECIPADO</t>
        </is>
      </c>
    </row>
    <row r="1703">
      <c r="A1703" t="n">
        <v>116</v>
      </c>
      <c r="B1703" t="inlineStr">
        <is>
          <t>Bar Léo - Centro</t>
        </is>
      </c>
      <c r="C1703" s="27" t="n">
        <v>45801</v>
      </c>
      <c r="D1703" t="n">
        <v>0</v>
      </c>
      <c r="E1703" t="inlineStr">
        <is>
          <t>UBER</t>
        </is>
      </c>
    </row>
    <row r="1704">
      <c r="A1704" t="n">
        <v>116</v>
      </c>
      <c r="B1704" t="inlineStr">
        <is>
          <t>Bar Léo - Centro</t>
        </is>
      </c>
      <c r="C1704" s="27" t="n">
        <v>45801</v>
      </c>
      <c r="D1704" t="n">
        <v>0</v>
      </c>
      <c r="E1704" t="inlineStr">
        <is>
          <t>RAPPI</t>
        </is>
      </c>
    </row>
    <row r="1705">
      <c r="A1705" t="n">
        <v>116</v>
      </c>
      <c r="B1705" t="inlineStr">
        <is>
          <t>Bar Léo - Centro</t>
        </is>
      </c>
      <c r="C1705" s="27" t="n">
        <v>45801</v>
      </c>
      <c r="D1705" t="n">
        <v>1382.48</v>
      </c>
      <c r="E1705" t="inlineStr">
        <is>
          <t>PIX</t>
        </is>
      </c>
    </row>
    <row r="1706">
      <c r="A1706" t="n">
        <v>116</v>
      </c>
      <c r="B1706" t="inlineStr">
        <is>
          <t>Bar Léo - Centro</t>
        </is>
      </c>
      <c r="C1706" s="27" t="n">
        <v>45801</v>
      </c>
      <c r="D1706" t="n">
        <v>0</v>
      </c>
      <c r="E1706" t="inlineStr">
        <is>
          <t>IFOOD</t>
        </is>
      </c>
    </row>
    <row r="1707">
      <c r="A1707" t="n">
        <v>116</v>
      </c>
      <c r="B1707" t="inlineStr">
        <is>
          <t>Bar Léo - Centro</t>
        </is>
      </c>
      <c r="C1707" s="27" t="n">
        <v>45801</v>
      </c>
      <c r="D1707" t="n">
        <v>0</v>
      </c>
      <c r="E1707" t="inlineStr">
        <is>
          <t>DELIVERY ONLINE</t>
        </is>
      </c>
    </row>
    <row r="1708">
      <c r="A1708" t="n">
        <v>116</v>
      </c>
      <c r="B1708" t="inlineStr">
        <is>
          <t>Bar Léo - Centro</t>
        </is>
      </c>
      <c r="C1708" s="27" t="n">
        <v>45801</v>
      </c>
      <c r="D1708" t="n">
        <v>0</v>
      </c>
      <c r="E1708" t="inlineStr">
        <is>
          <t>APP</t>
        </is>
      </c>
    </row>
    <row r="1709">
      <c r="A1709" t="n">
        <v>116</v>
      </c>
      <c r="B1709" t="inlineStr">
        <is>
          <t>Bar Léo - Centro</t>
        </is>
      </c>
      <c r="C1709" s="27" t="n">
        <v>45801</v>
      </c>
      <c r="D1709" t="n">
        <v>643.79</v>
      </c>
      <c r="E1709" t="inlineStr">
        <is>
          <t>DINHEIRO</t>
        </is>
      </c>
    </row>
    <row r="1710">
      <c r="A1710" t="n">
        <v>116</v>
      </c>
      <c r="B1710" t="inlineStr">
        <is>
          <t>Bar Léo - Centro</t>
        </is>
      </c>
      <c r="C1710" s="27" t="n">
        <v>45801</v>
      </c>
      <c r="D1710" t="n">
        <v>12568.53</v>
      </c>
      <c r="E1710" t="inlineStr">
        <is>
          <t>CRÉDITO</t>
        </is>
      </c>
    </row>
    <row r="1711">
      <c r="A1711" t="n">
        <v>116</v>
      </c>
      <c r="B1711" t="inlineStr">
        <is>
          <t>Bar Léo - Centro</t>
        </is>
      </c>
      <c r="C1711" s="27" t="n">
        <v>45801</v>
      </c>
      <c r="D1711" t="n">
        <v>0</v>
      </c>
      <c r="E1711" t="inlineStr">
        <is>
          <t>VOUCHER INTEGRADO</t>
        </is>
      </c>
    </row>
    <row r="1712">
      <c r="A1712" t="n">
        <v>116</v>
      </c>
      <c r="B1712" t="inlineStr">
        <is>
          <t>Bar Léo - Centro</t>
        </is>
      </c>
      <c r="C1712" s="27" t="n">
        <v>45800</v>
      </c>
      <c r="D1712" t="n">
        <v>0</v>
      </c>
      <c r="E1712" t="inlineStr">
        <is>
          <t>RAPPI</t>
        </is>
      </c>
    </row>
    <row r="1713">
      <c r="A1713" t="n">
        <v>116</v>
      </c>
      <c r="B1713" t="inlineStr">
        <is>
          <t>Bar Léo - Centro</t>
        </is>
      </c>
      <c r="C1713" s="27" t="n">
        <v>45800</v>
      </c>
      <c r="D1713" t="n">
        <v>0</v>
      </c>
      <c r="E1713" t="inlineStr">
        <is>
          <t>MBWAY</t>
        </is>
      </c>
    </row>
    <row r="1714">
      <c r="A1714" t="n">
        <v>116</v>
      </c>
      <c r="B1714" t="inlineStr">
        <is>
          <t>Bar Léo - Centro</t>
        </is>
      </c>
      <c r="C1714" s="27" t="n">
        <v>45800</v>
      </c>
      <c r="D1714" t="n">
        <v>0</v>
      </c>
      <c r="E1714" t="inlineStr">
        <is>
          <t>VOUCHER INTEGRADO</t>
        </is>
      </c>
    </row>
    <row r="1715">
      <c r="A1715" t="n">
        <v>116</v>
      </c>
      <c r="B1715" t="inlineStr">
        <is>
          <t>Bar Léo - Centro</t>
        </is>
      </c>
      <c r="C1715" s="27" t="n">
        <v>45800</v>
      </c>
      <c r="D1715" t="n">
        <v>0</v>
      </c>
      <c r="E1715" t="inlineStr">
        <is>
          <t>RECARGAS DEVOLVIDAS</t>
        </is>
      </c>
    </row>
    <row r="1716">
      <c r="A1716" t="n">
        <v>116</v>
      </c>
      <c r="B1716" t="inlineStr">
        <is>
          <t>Bar Léo - Centro</t>
        </is>
      </c>
      <c r="C1716" s="27" t="n">
        <v>45800</v>
      </c>
      <c r="D1716" t="n">
        <v>0</v>
      </c>
      <c r="E1716" t="inlineStr">
        <is>
          <t>NOTAS MANUAIS + SERVIÇO</t>
        </is>
      </c>
    </row>
    <row r="1717">
      <c r="A1717" t="n">
        <v>116</v>
      </c>
      <c r="B1717" t="inlineStr">
        <is>
          <t>Bar Léo - Centro</t>
        </is>
      </c>
      <c r="C1717" s="27" t="n">
        <v>45800</v>
      </c>
      <c r="D1717" t="n">
        <v>6924.88</v>
      </c>
      <c r="E1717" t="inlineStr">
        <is>
          <t>CRÉDITO</t>
        </is>
      </c>
    </row>
    <row r="1718">
      <c r="A1718" t="n">
        <v>116</v>
      </c>
      <c r="B1718" t="inlineStr">
        <is>
          <t>Bar Léo - Centro</t>
        </is>
      </c>
      <c r="C1718" s="27" t="n">
        <v>45800</v>
      </c>
      <c r="D1718" t="n">
        <v>1425.08</v>
      </c>
      <c r="E1718" t="inlineStr">
        <is>
          <t>DINHEIRO</t>
        </is>
      </c>
    </row>
    <row r="1719">
      <c r="A1719" t="n">
        <v>116</v>
      </c>
      <c r="B1719" t="inlineStr">
        <is>
          <t>Bar Léo - Centro</t>
        </is>
      </c>
      <c r="C1719" s="27" t="n">
        <v>45800</v>
      </c>
      <c r="D1719" t="n">
        <v>0</v>
      </c>
      <c r="E1719" t="inlineStr">
        <is>
          <t>APP</t>
        </is>
      </c>
    </row>
    <row r="1720">
      <c r="A1720" t="n">
        <v>116</v>
      </c>
      <c r="B1720" t="inlineStr">
        <is>
          <t>Bar Léo - Centro</t>
        </is>
      </c>
      <c r="C1720" s="27" t="n">
        <v>45800</v>
      </c>
      <c r="D1720" t="n">
        <v>0</v>
      </c>
      <c r="E1720" t="inlineStr">
        <is>
          <t>DELIVERY ONLINE</t>
        </is>
      </c>
    </row>
    <row r="1721">
      <c r="A1721" t="n">
        <v>116</v>
      </c>
      <c r="B1721" t="inlineStr">
        <is>
          <t>Bar Léo - Centro</t>
        </is>
      </c>
      <c r="C1721" s="27" t="n">
        <v>45800</v>
      </c>
      <c r="D1721" t="n">
        <v>0</v>
      </c>
      <c r="E1721" t="inlineStr">
        <is>
          <t>IFOOD</t>
        </is>
      </c>
    </row>
    <row r="1722">
      <c r="A1722" t="n">
        <v>116</v>
      </c>
      <c r="B1722" t="inlineStr">
        <is>
          <t>Bar Léo - Centro</t>
        </is>
      </c>
      <c r="C1722" s="27" t="n">
        <v>45800</v>
      </c>
      <c r="D1722" t="n">
        <v>1919.73</v>
      </c>
      <c r="E1722" t="inlineStr">
        <is>
          <t>PIX</t>
        </is>
      </c>
    </row>
    <row r="1723">
      <c r="A1723" t="n">
        <v>116</v>
      </c>
      <c r="B1723" t="inlineStr">
        <is>
          <t>Bar Léo - Centro</t>
        </is>
      </c>
      <c r="C1723" s="27" t="n">
        <v>45800</v>
      </c>
      <c r="D1723" t="n">
        <v>0</v>
      </c>
      <c r="E1723" t="inlineStr">
        <is>
          <t>UBER</t>
        </is>
      </c>
    </row>
    <row r="1724">
      <c r="A1724" t="n">
        <v>116</v>
      </c>
      <c r="B1724" t="inlineStr">
        <is>
          <t>Bar Léo - Centro</t>
        </is>
      </c>
      <c r="C1724" s="27" t="n">
        <v>45800</v>
      </c>
      <c r="D1724" t="n">
        <v>0</v>
      </c>
      <c r="E1724" t="inlineStr">
        <is>
          <t>ANTECIPADO</t>
        </is>
      </c>
    </row>
    <row r="1725">
      <c r="A1725" t="n">
        <v>116</v>
      </c>
      <c r="B1725" t="inlineStr">
        <is>
          <t>Bar Léo - Centro</t>
        </is>
      </c>
      <c r="C1725" s="27" t="n">
        <v>45800</v>
      </c>
      <c r="D1725" t="n">
        <v>138.29</v>
      </c>
      <c r="E1725" t="inlineStr">
        <is>
          <t>VOUCHER</t>
        </is>
      </c>
    </row>
    <row r="1726">
      <c r="A1726" t="n">
        <v>116</v>
      </c>
      <c r="B1726" t="inlineStr">
        <is>
          <t>Bar Léo - Centro</t>
        </is>
      </c>
      <c r="C1726" s="27" t="n">
        <v>45800</v>
      </c>
      <c r="D1726" t="n">
        <v>6506.11</v>
      </c>
      <c r="E1726" t="inlineStr">
        <is>
          <t>DÉBITO</t>
        </is>
      </c>
    </row>
    <row r="1727">
      <c r="A1727" t="n">
        <v>116</v>
      </c>
      <c r="B1727" t="inlineStr">
        <is>
          <t>Bar Léo - Centro</t>
        </is>
      </c>
      <c r="C1727" s="27" t="n">
        <v>45800</v>
      </c>
      <c r="D1727" t="n">
        <v>0</v>
      </c>
      <c r="E1727" t="inlineStr">
        <is>
          <t>BÔNUS</t>
        </is>
      </c>
    </row>
    <row r="1728">
      <c r="A1728" t="n">
        <v>116</v>
      </c>
      <c r="B1728" t="inlineStr">
        <is>
          <t>Bar Léo - Centro</t>
        </is>
      </c>
      <c r="C1728" s="27" t="n">
        <v>45800</v>
      </c>
      <c r="D1728" t="n">
        <v>0</v>
      </c>
      <c r="E1728" t="inlineStr">
        <is>
          <t>ANTECIPADO</t>
        </is>
      </c>
    </row>
    <row r="1729">
      <c r="A1729" t="n">
        <v>116</v>
      </c>
      <c r="B1729" t="inlineStr">
        <is>
          <t>Bar Léo - Centro</t>
        </is>
      </c>
      <c r="C1729" s="27" t="n">
        <v>45800</v>
      </c>
      <c r="D1729" t="n">
        <v>0</v>
      </c>
      <c r="E1729" t="inlineStr">
        <is>
          <t>OUTROS</t>
        </is>
      </c>
    </row>
    <row r="1730">
      <c r="A1730" t="n">
        <v>116</v>
      </c>
      <c r="B1730" t="inlineStr">
        <is>
          <t>Bar Léo - Centro</t>
        </is>
      </c>
      <c r="C1730" s="27" t="n">
        <v>45800</v>
      </c>
      <c r="D1730" t="n">
        <v>0</v>
      </c>
      <c r="E1730" t="inlineStr">
        <is>
          <t>AME</t>
        </is>
      </c>
    </row>
    <row r="1731">
      <c r="A1731" t="n">
        <v>116</v>
      </c>
      <c r="B1731" t="inlineStr">
        <is>
          <t>Bar Léo - Centro</t>
        </is>
      </c>
      <c r="C1731" s="27" t="n">
        <v>45799</v>
      </c>
      <c r="D1731" t="n">
        <v>0</v>
      </c>
      <c r="E1731" t="inlineStr">
        <is>
          <t>RECARGAS DEVOLVIDAS</t>
        </is>
      </c>
    </row>
    <row r="1732">
      <c r="A1732" t="n">
        <v>116</v>
      </c>
      <c r="B1732" t="inlineStr">
        <is>
          <t>Bar Léo - Centro</t>
        </is>
      </c>
      <c r="C1732" s="27" t="n">
        <v>45799</v>
      </c>
      <c r="D1732" t="n">
        <v>0</v>
      </c>
      <c r="E1732" t="inlineStr">
        <is>
          <t>VOUCHER INTEGRADO</t>
        </is>
      </c>
    </row>
    <row r="1733">
      <c r="A1733" t="n">
        <v>116</v>
      </c>
      <c r="B1733" t="inlineStr">
        <is>
          <t>Bar Léo - Centro</t>
        </is>
      </c>
      <c r="C1733" s="27" t="n">
        <v>45799</v>
      </c>
      <c r="D1733" t="n">
        <v>4606.72</v>
      </c>
      <c r="E1733" t="inlineStr">
        <is>
          <t>CRÉDITO</t>
        </is>
      </c>
    </row>
    <row r="1734">
      <c r="A1734" t="n">
        <v>116</v>
      </c>
      <c r="B1734" t="inlineStr">
        <is>
          <t>Bar Léo - Centro</t>
        </is>
      </c>
      <c r="C1734" s="27" t="n">
        <v>45799</v>
      </c>
      <c r="D1734" t="n">
        <v>981.34</v>
      </c>
      <c r="E1734" t="inlineStr">
        <is>
          <t>DINHEIRO</t>
        </is>
      </c>
    </row>
    <row r="1735">
      <c r="A1735" t="n">
        <v>116</v>
      </c>
      <c r="B1735" t="inlineStr">
        <is>
          <t>Bar Léo - Centro</t>
        </is>
      </c>
      <c r="C1735" s="27" t="n">
        <v>45799</v>
      </c>
      <c r="D1735" t="n">
        <v>0</v>
      </c>
      <c r="E1735" t="inlineStr">
        <is>
          <t>APP</t>
        </is>
      </c>
    </row>
    <row r="1736">
      <c r="A1736" t="n">
        <v>116</v>
      </c>
      <c r="B1736" t="inlineStr">
        <is>
          <t>Bar Léo - Centro</t>
        </is>
      </c>
      <c r="C1736" s="27" t="n">
        <v>45799</v>
      </c>
      <c r="D1736" t="n">
        <v>0</v>
      </c>
      <c r="E1736" t="inlineStr">
        <is>
          <t>DELIVERY ONLINE</t>
        </is>
      </c>
    </row>
    <row r="1737">
      <c r="A1737" t="n">
        <v>116</v>
      </c>
      <c r="B1737" t="inlineStr">
        <is>
          <t>Bar Léo - Centro</t>
        </is>
      </c>
      <c r="C1737" s="27" t="n">
        <v>45799</v>
      </c>
      <c r="D1737" t="n">
        <v>0</v>
      </c>
      <c r="E1737" t="inlineStr">
        <is>
          <t>IFOOD</t>
        </is>
      </c>
    </row>
    <row r="1738">
      <c r="A1738" t="n">
        <v>116</v>
      </c>
      <c r="B1738" t="inlineStr">
        <is>
          <t>Bar Léo - Centro</t>
        </is>
      </c>
      <c r="C1738" s="27" t="n">
        <v>45799</v>
      </c>
      <c r="D1738" t="n">
        <v>1760.99</v>
      </c>
      <c r="E1738" t="inlineStr">
        <is>
          <t>PIX</t>
        </is>
      </c>
    </row>
    <row r="1739">
      <c r="A1739" t="n">
        <v>116</v>
      </c>
      <c r="B1739" t="inlineStr">
        <is>
          <t>Bar Léo - Centro</t>
        </is>
      </c>
      <c r="C1739" s="27" t="n">
        <v>45799</v>
      </c>
      <c r="D1739" t="n">
        <v>0</v>
      </c>
      <c r="E1739" t="inlineStr">
        <is>
          <t>RAPPI</t>
        </is>
      </c>
    </row>
    <row r="1740">
      <c r="A1740" t="n">
        <v>116</v>
      </c>
      <c r="B1740" t="inlineStr">
        <is>
          <t>Bar Léo - Centro</t>
        </is>
      </c>
      <c r="C1740" s="27" t="n">
        <v>45799</v>
      </c>
      <c r="D1740" t="n">
        <v>0</v>
      </c>
      <c r="E1740" t="inlineStr">
        <is>
          <t>UBER</t>
        </is>
      </c>
    </row>
    <row r="1741">
      <c r="A1741" t="n">
        <v>116</v>
      </c>
      <c r="B1741" t="inlineStr">
        <is>
          <t>Bar Léo - Centro</t>
        </is>
      </c>
      <c r="C1741" s="27" t="n">
        <v>45799</v>
      </c>
      <c r="D1741" t="n">
        <v>0</v>
      </c>
      <c r="E1741" t="inlineStr">
        <is>
          <t>ANTECIPADO</t>
        </is>
      </c>
    </row>
    <row r="1742">
      <c r="A1742" t="n">
        <v>116</v>
      </c>
      <c r="B1742" t="inlineStr">
        <is>
          <t>Bar Léo - Centro</t>
        </is>
      </c>
      <c r="C1742" s="27" t="n">
        <v>45799</v>
      </c>
      <c r="D1742" t="n">
        <v>4079.75</v>
      </c>
      <c r="E1742" t="inlineStr">
        <is>
          <t>DÉBITO</t>
        </is>
      </c>
    </row>
    <row r="1743">
      <c r="A1743" t="n">
        <v>116</v>
      </c>
      <c r="B1743" t="inlineStr">
        <is>
          <t>Bar Léo - Centro</t>
        </is>
      </c>
      <c r="C1743" s="27" t="n">
        <v>45799</v>
      </c>
      <c r="D1743" t="n">
        <v>0</v>
      </c>
      <c r="E1743" t="inlineStr">
        <is>
          <t>MBWAY</t>
        </is>
      </c>
    </row>
    <row r="1744">
      <c r="A1744" t="n">
        <v>116</v>
      </c>
      <c r="B1744" t="inlineStr">
        <is>
          <t>Bar Léo - Centro</t>
        </is>
      </c>
      <c r="C1744" s="27" t="n">
        <v>45799</v>
      </c>
      <c r="D1744" t="n">
        <v>191.73</v>
      </c>
      <c r="E1744" t="inlineStr">
        <is>
          <t>VOUCHER</t>
        </is>
      </c>
    </row>
    <row r="1745">
      <c r="A1745" t="n">
        <v>116</v>
      </c>
      <c r="B1745" t="inlineStr">
        <is>
          <t>Bar Léo - Centro</t>
        </is>
      </c>
      <c r="C1745" s="27" t="n">
        <v>45799</v>
      </c>
      <c r="D1745" t="n">
        <v>0</v>
      </c>
      <c r="E1745" t="inlineStr">
        <is>
          <t>NOTAS MANUAIS + SERVIÇO</t>
        </is>
      </c>
    </row>
    <row r="1746">
      <c r="A1746" t="n">
        <v>116</v>
      </c>
      <c r="B1746" t="inlineStr">
        <is>
          <t>Bar Léo - Centro</t>
        </is>
      </c>
      <c r="C1746" s="27" t="n">
        <v>45799</v>
      </c>
      <c r="D1746" t="n">
        <v>0</v>
      </c>
      <c r="E1746" t="inlineStr">
        <is>
          <t>AME</t>
        </is>
      </c>
    </row>
    <row r="1747">
      <c r="A1747" t="n">
        <v>116</v>
      </c>
      <c r="B1747" t="inlineStr">
        <is>
          <t>Bar Léo - Centro</t>
        </is>
      </c>
      <c r="C1747" s="27" t="n">
        <v>45799</v>
      </c>
      <c r="D1747" t="n">
        <v>0</v>
      </c>
      <c r="E1747" t="inlineStr">
        <is>
          <t>OUTROS</t>
        </is>
      </c>
    </row>
    <row r="1748">
      <c r="A1748" t="n">
        <v>116</v>
      </c>
      <c r="B1748" t="inlineStr">
        <is>
          <t>Bar Léo - Centro</t>
        </is>
      </c>
      <c r="C1748" s="27" t="n">
        <v>45799</v>
      </c>
      <c r="D1748" t="n">
        <v>0</v>
      </c>
      <c r="E1748" t="inlineStr">
        <is>
          <t>ANTECIPADO</t>
        </is>
      </c>
    </row>
    <row r="1749">
      <c r="A1749" t="n">
        <v>116</v>
      </c>
      <c r="B1749" t="inlineStr">
        <is>
          <t>Bar Léo - Centro</t>
        </is>
      </c>
      <c r="C1749" s="27" t="n">
        <v>45799</v>
      </c>
      <c r="D1749" t="n">
        <v>0</v>
      </c>
      <c r="E1749" t="inlineStr">
        <is>
          <t>BÔNUS</t>
        </is>
      </c>
    </row>
    <row r="1750">
      <c r="A1750" t="n">
        <v>116</v>
      </c>
      <c r="B1750" t="inlineStr">
        <is>
          <t>Bar Léo - Centro</t>
        </is>
      </c>
      <c r="C1750" s="27" t="n">
        <v>45798</v>
      </c>
      <c r="D1750" t="n">
        <v>0</v>
      </c>
      <c r="E1750" t="inlineStr">
        <is>
          <t>APP</t>
        </is>
      </c>
    </row>
    <row r="1751">
      <c r="A1751" t="n">
        <v>116</v>
      </c>
      <c r="B1751" t="inlineStr">
        <is>
          <t>Bar Léo - Centro</t>
        </is>
      </c>
      <c r="C1751" s="27" t="n">
        <v>45798</v>
      </c>
      <c r="D1751" t="n">
        <v>1832.73</v>
      </c>
      <c r="E1751" t="inlineStr">
        <is>
          <t>DINHEIRO</t>
        </is>
      </c>
    </row>
    <row r="1752">
      <c r="A1752" t="n">
        <v>116</v>
      </c>
      <c r="B1752" t="inlineStr">
        <is>
          <t>Bar Léo - Centro</t>
        </is>
      </c>
      <c r="C1752" s="27" t="n">
        <v>45798</v>
      </c>
      <c r="D1752" t="n">
        <v>0</v>
      </c>
      <c r="E1752" t="inlineStr">
        <is>
          <t>DELIVERY ONLINE</t>
        </is>
      </c>
    </row>
    <row r="1753">
      <c r="A1753" t="n">
        <v>116</v>
      </c>
      <c r="B1753" t="inlineStr">
        <is>
          <t>Bar Léo - Centro</t>
        </is>
      </c>
      <c r="C1753" s="27" t="n">
        <v>45798</v>
      </c>
      <c r="D1753" t="n">
        <v>0</v>
      </c>
      <c r="E1753" t="inlineStr">
        <is>
          <t>IFOOD</t>
        </is>
      </c>
    </row>
    <row r="1754">
      <c r="A1754" t="n">
        <v>116</v>
      </c>
      <c r="B1754" t="inlineStr">
        <is>
          <t>Bar Léo - Centro</t>
        </is>
      </c>
      <c r="C1754" s="27" t="n">
        <v>45798</v>
      </c>
      <c r="D1754" t="n">
        <v>125.62</v>
      </c>
      <c r="E1754" t="inlineStr">
        <is>
          <t>PIX</t>
        </is>
      </c>
    </row>
    <row r="1755">
      <c r="A1755" t="n">
        <v>116</v>
      </c>
      <c r="B1755" t="inlineStr">
        <is>
          <t>Bar Léo - Centro</t>
        </is>
      </c>
      <c r="C1755" s="27" t="n">
        <v>45798</v>
      </c>
      <c r="D1755" t="n">
        <v>0</v>
      </c>
      <c r="E1755" t="inlineStr">
        <is>
          <t>RAPPI</t>
        </is>
      </c>
    </row>
    <row r="1756">
      <c r="A1756" t="n">
        <v>116</v>
      </c>
      <c r="B1756" t="inlineStr">
        <is>
          <t>Bar Léo - Centro</t>
        </is>
      </c>
      <c r="C1756" s="27" t="n">
        <v>45798</v>
      </c>
      <c r="D1756" t="n">
        <v>0</v>
      </c>
      <c r="E1756" t="inlineStr">
        <is>
          <t>UBER</t>
        </is>
      </c>
    </row>
    <row r="1757">
      <c r="A1757" t="n">
        <v>116</v>
      </c>
      <c r="B1757" t="inlineStr">
        <is>
          <t>Bar Léo - Centro</t>
        </is>
      </c>
      <c r="C1757" s="27" t="n">
        <v>45798</v>
      </c>
      <c r="D1757" t="n">
        <v>0</v>
      </c>
      <c r="E1757" t="inlineStr">
        <is>
          <t>ANTECIPADO</t>
        </is>
      </c>
    </row>
    <row r="1758">
      <c r="A1758" t="n">
        <v>116</v>
      </c>
      <c r="B1758" t="inlineStr">
        <is>
          <t>Bar Léo - Centro</t>
        </is>
      </c>
      <c r="C1758" s="27" t="n">
        <v>45798</v>
      </c>
      <c r="D1758" t="n">
        <v>167.35</v>
      </c>
      <c r="E1758" t="inlineStr">
        <is>
          <t>VOUCHER</t>
        </is>
      </c>
    </row>
    <row r="1759">
      <c r="A1759" t="n">
        <v>116</v>
      </c>
      <c r="B1759" t="inlineStr">
        <is>
          <t>Bar Léo - Centro</t>
        </is>
      </c>
      <c r="C1759" s="27" t="n">
        <v>45798</v>
      </c>
      <c r="D1759" t="n">
        <v>1779.98</v>
      </c>
      <c r="E1759" t="inlineStr">
        <is>
          <t>DÉBITO</t>
        </is>
      </c>
    </row>
    <row r="1760">
      <c r="A1760" t="n">
        <v>116</v>
      </c>
      <c r="B1760" t="inlineStr">
        <is>
          <t>Bar Léo - Centro</t>
        </is>
      </c>
      <c r="C1760" s="27" t="n">
        <v>45798</v>
      </c>
      <c r="D1760" t="n">
        <v>0</v>
      </c>
      <c r="E1760" t="inlineStr">
        <is>
          <t>BÔNUS</t>
        </is>
      </c>
    </row>
    <row r="1761">
      <c r="A1761" t="n">
        <v>116</v>
      </c>
      <c r="B1761" t="inlineStr">
        <is>
          <t>Bar Léo - Centro</t>
        </is>
      </c>
      <c r="C1761" s="27" t="n">
        <v>45798</v>
      </c>
      <c r="D1761" t="n">
        <v>0</v>
      </c>
      <c r="E1761" t="inlineStr">
        <is>
          <t>ANTECIPADO</t>
        </is>
      </c>
    </row>
    <row r="1762">
      <c r="A1762" t="n">
        <v>116</v>
      </c>
      <c r="B1762" t="inlineStr">
        <is>
          <t>Bar Léo - Centro</t>
        </is>
      </c>
      <c r="C1762" s="27" t="n">
        <v>45798</v>
      </c>
      <c r="D1762" t="n">
        <v>0</v>
      </c>
      <c r="E1762" t="inlineStr">
        <is>
          <t>OUTROS</t>
        </is>
      </c>
    </row>
    <row r="1763">
      <c r="A1763" t="n">
        <v>116</v>
      </c>
      <c r="B1763" t="inlineStr">
        <is>
          <t>Bar Léo - Centro</t>
        </is>
      </c>
      <c r="C1763" s="27" t="n">
        <v>45798</v>
      </c>
      <c r="D1763" t="n">
        <v>0</v>
      </c>
      <c r="E1763" t="inlineStr">
        <is>
          <t>AME</t>
        </is>
      </c>
    </row>
    <row r="1764">
      <c r="A1764" t="n">
        <v>116</v>
      </c>
      <c r="B1764" t="inlineStr">
        <is>
          <t>Bar Léo - Centro</t>
        </is>
      </c>
      <c r="C1764" s="27" t="n">
        <v>45798</v>
      </c>
      <c r="D1764" t="n">
        <v>0</v>
      </c>
      <c r="E1764" t="inlineStr">
        <is>
          <t>NOTAS MANUAIS + SERVIÇO</t>
        </is>
      </c>
    </row>
    <row r="1765">
      <c r="A1765" t="n">
        <v>116</v>
      </c>
      <c r="B1765" t="inlineStr">
        <is>
          <t>Bar Léo - Centro</t>
        </is>
      </c>
      <c r="C1765" s="27" t="n">
        <v>45798</v>
      </c>
      <c r="D1765" t="n">
        <v>0</v>
      </c>
      <c r="E1765" t="inlineStr">
        <is>
          <t>RECARGAS DEVOLVIDAS</t>
        </is>
      </c>
    </row>
    <row r="1766">
      <c r="A1766" t="n">
        <v>116</v>
      </c>
      <c r="B1766" t="inlineStr">
        <is>
          <t>Bar Léo - Centro</t>
        </is>
      </c>
      <c r="C1766" s="27" t="n">
        <v>45798</v>
      </c>
      <c r="D1766" t="n">
        <v>0</v>
      </c>
      <c r="E1766" t="inlineStr">
        <is>
          <t>VOUCHER INTEGRADO</t>
        </is>
      </c>
    </row>
    <row r="1767">
      <c r="A1767" t="n">
        <v>116</v>
      </c>
      <c r="B1767" t="inlineStr">
        <is>
          <t>Bar Léo - Centro</t>
        </is>
      </c>
      <c r="C1767" s="27" t="n">
        <v>45798</v>
      </c>
      <c r="D1767" t="n">
        <v>0</v>
      </c>
      <c r="E1767" t="inlineStr">
        <is>
          <t>MBWAY</t>
        </is>
      </c>
    </row>
    <row r="1768">
      <c r="A1768" t="n">
        <v>116</v>
      </c>
      <c r="B1768" t="inlineStr">
        <is>
          <t>Bar Léo - Centro</t>
        </is>
      </c>
      <c r="C1768" s="27" t="n">
        <v>45798</v>
      </c>
      <c r="D1768" t="n">
        <v>9871.200000000001</v>
      </c>
      <c r="E1768" t="inlineStr">
        <is>
          <t>CRÉDITO</t>
        </is>
      </c>
    </row>
    <row r="1769">
      <c r="A1769" t="n">
        <v>116</v>
      </c>
      <c r="B1769" t="inlineStr">
        <is>
          <t>Bar Léo - Centro</t>
        </is>
      </c>
      <c r="C1769" s="27" t="n">
        <v>45797</v>
      </c>
      <c r="D1769" t="n">
        <v>0</v>
      </c>
      <c r="E1769" t="inlineStr">
        <is>
          <t>ANTECIPADO</t>
        </is>
      </c>
    </row>
    <row r="1770">
      <c r="A1770" t="n">
        <v>116</v>
      </c>
      <c r="B1770" t="inlineStr">
        <is>
          <t>Bar Léo - Centro</t>
        </is>
      </c>
      <c r="C1770" s="27" t="n">
        <v>45797</v>
      </c>
      <c r="D1770" t="n">
        <v>5217.16</v>
      </c>
      <c r="E1770" t="inlineStr">
        <is>
          <t>CRÉDITO</t>
        </is>
      </c>
    </row>
    <row r="1771">
      <c r="A1771" t="n">
        <v>116</v>
      </c>
      <c r="B1771" t="inlineStr">
        <is>
          <t>Bar Léo - Centro</t>
        </is>
      </c>
      <c r="C1771" s="27" t="n">
        <v>45797</v>
      </c>
      <c r="D1771" t="n">
        <v>0</v>
      </c>
      <c r="E1771" t="inlineStr">
        <is>
          <t>MBWAY</t>
        </is>
      </c>
    </row>
    <row r="1772">
      <c r="A1772" t="n">
        <v>116</v>
      </c>
      <c r="B1772" t="inlineStr">
        <is>
          <t>Bar Léo - Centro</t>
        </is>
      </c>
      <c r="C1772" s="27" t="n">
        <v>45797</v>
      </c>
      <c r="D1772" t="n">
        <v>0</v>
      </c>
      <c r="E1772" t="inlineStr">
        <is>
          <t>VOUCHER INTEGRADO</t>
        </is>
      </c>
    </row>
    <row r="1773">
      <c r="A1773" t="n">
        <v>116</v>
      </c>
      <c r="B1773" t="inlineStr">
        <is>
          <t>Bar Léo - Centro</t>
        </is>
      </c>
      <c r="C1773" s="27" t="n">
        <v>45797</v>
      </c>
      <c r="D1773" t="n">
        <v>0</v>
      </c>
      <c r="E1773" t="inlineStr">
        <is>
          <t>RECARGAS DEVOLVIDAS</t>
        </is>
      </c>
    </row>
    <row r="1774">
      <c r="A1774" t="n">
        <v>116</v>
      </c>
      <c r="B1774" t="inlineStr">
        <is>
          <t>Bar Léo - Centro</t>
        </is>
      </c>
      <c r="C1774" s="27" t="n">
        <v>45797</v>
      </c>
      <c r="D1774" t="n">
        <v>0</v>
      </c>
      <c r="E1774" t="inlineStr">
        <is>
          <t>NOTAS MANUAIS + SERVIÇO</t>
        </is>
      </c>
    </row>
    <row r="1775">
      <c r="A1775" t="n">
        <v>116</v>
      </c>
      <c r="B1775" t="inlineStr">
        <is>
          <t>Bar Léo - Centro</t>
        </is>
      </c>
      <c r="C1775" s="27" t="n">
        <v>45797</v>
      </c>
      <c r="D1775" t="n">
        <v>0</v>
      </c>
      <c r="E1775" t="inlineStr">
        <is>
          <t>AME</t>
        </is>
      </c>
    </row>
    <row r="1776">
      <c r="A1776" t="n">
        <v>116</v>
      </c>
      <c r="B1776" t="inlineStr">
        <is>
          <t>Bar Léo - Centro</t>
        </is>
      </c>
      <c r="C1776" s="27" t="n">
        <v>45797</v>
      </c>
      <c r="D1776" t="n">
        <v>0</v>
      </c>
      <c r="E1776" t="inlineStr">
        <is>
          <t>OUTROS</t>
        </is>
      </c>
    </row>
    <row r="1777">
      <c r="A1777" t="n">
        <v>116</v>
      </c>
      <c r="B1777" t="inlineStr">
        <is>
          <t>Bar Léo - Centro</t>
        </is>
      </c>
      <c r="C1777" s="27" t="n">
        <v>45797</v>
      </c>
      <c r="D1777" t="n">
        <v>0</v>
      </c>
      <c r="E1777" t="inlineStr">
        <is>
          <t>ANTECIPADO</t>
        </is>
      </c>
    </row>
    <row r="1778">
      <c r="A1778" t="n">
        <v>116</v>
      </c>
      <c r="B1778" t="inlineStr">
        <is>
          <t>Bar Léo - Centro</t>
        </is>
      </c>
      <c r="C1778" s="27" t="n">
        <v>45797</v>
      </c>
      <c r="D1778" t="n">
        <v>0</v>
      </c>
      <c r="E1778" t="inlineStr">
        <is>
          <t>BÔNUS</t>
        </is>
      </c>
    </row>
    <row r="1779">
      <c r="A1779" t="n">
        <v>116</v>
      </c>
      <c r="B1779" t="inlineStr">
        <is>
          <t>Bar Léo - Centro</t>
        </is>
      </c>
      <c r="C1779" s="27" t="n">
        <v>45797</v>
      </c>
      <c r="D1779" t="n">
        <v>2611.2</v>
      </c>
      <c r="E1779" t="inlineStr">
        <is>
          <t>DÉBITO</t>
        </is>
      </c>
    </row>
    <row r="1780">
      <c r="A1780" t="n">
        <v>116</v>
      </c>
      <c r="B1780" t="inlineStr">
        <is>
          <t>Bar Léo - Centro</t>
        </is>
      </c>
      <c r="C1780" s="27" t="n">
        <v>45797</v>
      </c>
      <c r="D1780" t="n">
        <v>0</v>
      </c>
      <c r="E1780" t="inlineStr">
        <is>
          <t>UBER</t>
        </is>
      </c>
    </row>
    <row r="1781">
      <c r="A1781" t="n">
        <v>116</v>
      </c>
      <c r="B1781" t="inlineStr">
        <is>
          <t>Bar Léo - Centro</t>
        </is>
      </c>
      <c r="C1781" s="27" t="n">
        <v>45797</v>
      </c>
      <c r="D1781" t="n">
        <v>0</v>
      </c>
      <c r="E1781" t="inlineStr">
        <is>
          <t>RAPPI</t>
        </is>
      </c>
    </row>
    <row r="1782">
      <c r="A1782" t="n">
        <v>116</v>
      </c>
      <c r="B1782" t="inlineStr">
        <is>
          <t>Bar Léo - Centro</t>
        </is>
      </c>
      <c r="C1782" s="27" t="n">
        <v>45797</v>
      </c>
      <c r="D1782" t="n">
        <v>693.99</v>
      </c>
      <c r="E1782" t="inlineStr">
        <is>
          <t>PIX</t>
        </is>
      </c>
    </row>
    <row r="1783">
      <c r="A1783" t="n">
        <v>116</v>
      </c>
      <c r="B1783" t="inlineStr">
        <is>
          <t>Bar Léo - Centro</t>
        </is>
      </c>
      <c r="C1783" s="27" t="n">
        <v>45797</v>
      </c>
      <c r="D1783" t="n">
        <v>0</v>
      </c>
      <c r="E1783" t="inlineStr">
        <is>
          <t>IFOOD</t>
        </is>
      </c>
    </row>
    <row r="1784">
      <c r="A1784" t="n">
        <v>116</v>
      </c>
      <c r="B1784" t="inlineStr">
        <is>
          <t>Bar Léo - Centro</t>
        </is>
      </c>
      <c r="C1784" s="27" t="n">
        <v>45797</v>
      </c>
      <c r="D1784" t="n">
        <v>0</v>
      </c>
      <c r="E1784" t="inlineStr">
        <is>
          <t>DELIVERY ONLINE</t>
        </is>
      </c>
    </row>
    <row r="1785">
      <c r="A1785" t="n">
        <v>116</v>
      </c>
      <c r="B1785" t="inlineStr">
        <is>
          <t>Bar Léo - Centro</t>
        </is>
      </c>
      <c r="C1785" s="27" t="n">
        <v>45797</v>
      </c>
      <c r="D1785" t="n">
        <v>0</v>
      </c>
      <c r="E1785" t="inlineStr">
        <is>
          <t>APP</t>
        </is>
      </c>
    </row>
    <row r="1786">
      <c r="A1786" t="n">
        <v>116</v>
      </c>
      <c r="B1786" t="inlineStr">
        <is>
          <t>Bar Léo - Centro</t>
        </is>
      </c>
      <c r="C1786" s="27" t="n">
        <v>45797</v>
      </c>
      <c r="D1786" t="n">
        <v>719.48</v>
      </c>
      <c r="E1786" t="inlineStr">
        <is>
          <t>DINHEIRO</t>
        </is>
      </c>
    </row>
    <row r="1787">
      <c r="A1787" t="n">
        <v>116</v>
      </c>
      <c r="B1787" t="inlineStr">
        <is>
          <t>Bar Léo - Centro</t>
        </is>
      </c>
      <c r="C1787" s="27" t="n">
        <v>45797</v>
      </c>
      <c r="D1787" t="n">
        <v>344.53</v>
      </c>
      <c r="E1787" t="inlineStr">
        <is>
          <t>VOUCHER</t>
        </is>
      </c>
    </row>
    <row r="1788">
      <c r="A1788" t="n">
        <v>116</v>
      </c>
      <c r="B1788" t="inlineStr">
        <is>
          <t>Bar Léo - Centro</t>
        </is>
      </c>
      <c r="C1788" s="27" t="n">
        <v>45796</v>
      </c>
      <c r="D1788" t="n">
        <v>2318.75</v>
      </c>
      <c r="E1788" t="inlineStr">
        <is>
          <t>DÉBITO</t>
        </is>
      </c>
    </row>
    <row r="1789">
      <c r="A1789" t="n">
        <v>116</v>
      </c>
      <c r="B1789" t="inlineStr">
        <is>
          <t>Bar Léo - Centro</t>
        </is>
      </c>
      <c r="C1789" s="27" t="n">
        <v>45796</v>
      </c>
      <c r="D1789" t="n">
        <v>0</v>
      </c>
      <c r="E1789" t="inlineStr">
        <is>
          <t>BÔNUS</t>
        </is>
      </c>
    </row>
    <row r="1790">
      <c r="A1790" t="n">
        <v>116</v>
      </c>
      <c r="B1790" t="inlineStr">
        <is>
          <t>Bar Léo - Centro</t>
        </is>
      </c>
      <c r="C1790" s="27" t="n">
        <v>45796</v>
      </c>
      <c r="D1790" t="n">
        <v>0</v>
      </c>
      <c r="E1790" t="inlineStr">
        <is>
          <t>OUTROS</t>
        </is>
      </c>
    </row>
    <row r="1791">
      <c r="A1791" t="n">
        <v>116</v>
      </c>
      <c r="B1791" t="inlineStr">
        <is>
          <t>Bar Léo - Centro</t>
        </is>
      </c>
      <c r="C1791" s="27" t="n">
        <v>45796</v>
      </c>
      <c r="D1791" t="n">
        <v>0</v>
      </c>
      <c r="E1791" t="inlineStr">
        <is>
          <t>AME</t>
        </is>
      </c>
    </row>
    <row r="1792">
      <c r="A1792" t="n">
        <v>116</v>
      </c>
      <c r="B1792" t="inlineStr">
        <is>
          <t>Bar Léo - Centro</t>
        </is>
      </c>
      <c r="C1792" s="27" t="n">
        <v>45796</v>
      </c>
      <c r="D1792" t="n">
        <v>0</v>
      </c>
      <c r="E1792" t="inlineStr">
        <is>
          <t>NOTAS MANUAIS + SERVIÇO</t>
        </is>
      </c>
    </row>
    <row r="1793">
      <c r="A1793" t="n">
        <v>116</v>
      </c>
      <c r="B1793" t="inlineStr">
        <is>
          <t>Bar Léo - Centro</t>
        </is>
      </c>
      <c r="C1793" s="27" t="n">
        <v>45796</v>
      </c>
      <c r="D1793" t="n">
        <v>0</v>
      </c>
      <c r="E1793" t="inlineStr">
        <is>
          <t>RECARGAS DEVOLVIDAS</t>
        </is>
      </c>
    </row>
    <row r="1794">
      <c r="A1794" t="n">
        <v>116</v>
      </c>
      <c r="B1794" t="inlineStr">
        <is>
          <t>Bar Léo - Centro</t>
        </is>
      </c>
      <c r="C1794" s="27" t="n">
        <v>45796</v>
      </c>
      <c r="D1794" t="n">
        <v>0</v>
      </c>
      <c r="E1794" t="inlineStr">
        <is>
          <t>VOUCHER INTEGRADO</t>
        </is>
      </c>
    </row>
    <row r="1795">
      <c r="A1795" t="n">
        <v>116</v>
      </c>
      <c r="B1795" t="inlineStr">
        <is>
          <t>Bar Léo - Centro</t>
        </is>
      </c>
      <c r="C1795" s="27" t="n">
        <v>45796</v>
      </c>
      <c r="D1795" t="n">
        <v>0</v>
      </c>
      <c r="E1795" t="inlineStr">
        <is>
          <t>MBWAY</t>
        </is>
      </c>
    </row>
    <row r="1796">
      <c r="A1796" t="n">
        <v>116</v>
      </c>
      <c r="B1796" t="inlineStr">
        <is>
          <t>Bar Léo - Centro</t>
        </is>
      </c>
      <c r="C1796" s="27" t="n">
        <v>45796</v>
      </c>
      <c r="D1796" t="n">
        <v>0</v>
      </c>
      <c r="E1796" t="inlineStr">
        <is>
          <t>ANTECIPADO</t>
        </is>
      </c>
    </row>
    <row r="1797">
      <c r="A1797" t="n">
        <v>116</v>
      </c>
      <c r="B1797" t="inlineStr">
        <is>
          <t>Bar Léo - Centro</t>
        </is>
      </c>
      <c r="C1797" s="27" t="n">
        <v>45796</v>
      </c>
      <c r="D1797" t="n">
        <v>0</v>
      </c>
      <c r="E1797" t="inlineStr">
        <is>
          <t>ANTECIPADO</t>
        </is>
      </c>
    </row>
    <row r="1798">
      <c r="A1798" t="n">
        <v>116</v>
      </c>
      <c r="B1798" t="inlineStr">
        <is>
          <t>Bar Léo - Centro</t>
        </is>
      </c>
      <c r="C1798" s="27" t="n">
        <v>45796</v>
      </c>
      <c r="D1798" t="n">
        <v>380.46</v>
      </c>
      <c r="E1798" t="inlineStr">
        <is>
          <t>DINHEIRO</t>
        </is>
      </c>
    </row>
    <row r="1799">
      <c r="A1799" t="n">
        <v>116</v>
      </c>
      <c r="B1799" t="inlineStr">
        <is>
          <t>Bar Léo - Centro</t>
        </is>
      </c>
      <c r="C1799" s="27" t="n">
        <v>45796</v>
      </c>
      <c r="D1799" t="n">
        <v>2950.98</v>
      </c>
      <c r="E1799" t="inlineStr">
        <is>
          <t>CRÉDITO</t>
        </is>
      </c>
    </row>
    <row r="1800">
      <c r="A1800" t="n">
        <v>116</v>
      </c>
      <c r="B1800" t="inlineStr">
        <is>
          <t>Bar Léo - Centro</t>
        </is>
      </c>
      <c r="C1800" s="27" t="n">
        <v>45796</v>
      </c>
      <c r="D1800" t="n">
        <v>0</v>
      </c>
      <c r="E1800" t="inlineStr">
        <is>
          <t>VOUCHER</t>
        </is>
      </c>
    </row>
    <row r="1801">
      <c r="A1801" t="n">
        <v>116</v>
      </c>
      <c r="B1801" t="inlineStr">
        <is>
          <t>Bar Léo - Centro</t>
        </is>
      </c>
      <c r="C1801" s="27" t="n">
        <v>45796</v>
      </c>
      <c r="D1801" t="n">
        <v>0</v>
      </c>
      <c r="E1801" t="inlineStr">
        <is>
          <t>APP</t>
        </is>
      </c>
    </row>
    <row r="1802">
      <c r="A1802" t="n">
        <v>116</v>
      </c>
      <c r="B1802" t="inlineStr">
        <is>
          <t>Bar Léo - Centro</t>
        </is>
      </c>
      <c r="C1802" s="27" t="n">
        <v>45796</v>
      </c>
      <c r="D1802" t="n">
        <v>0</v>
      </c>
      <c r="E1802" t="inlineStr">
        <is>
          <t>DELIVERY ONLINE</t>
        </is>
      </c>
    </row>
    <row r="1803">
      <c r="A1803" t="n">
        <v>116</v>
      </c>
      <c r="B1803" t="inlineStr">
        <is>
          <t>Bar Léo - Centro</t>
        </is>
      </c>
      <c r="C1803" s="27" t="n">
        <v>45796</v>
      </c>
      <c r="D1803" t="n">
        <v>383.11</v>
      </c>
      <c r="E1803" t="inlineStr">
        <is>
          <t>PIX</t>
        </is>
      </c>
    </row>
    <row r="1804">
      <c r="A1804" t="n">
        <v>116</v>
      </c>
      <c r="B1804" t="inlineStr">
        <is>
          <t>Bar Léo - Centro</t>
        </is>
      </c>
      <c r="C1804" s="27" t="n">
        <v>45796</v>
      </c>
      <c r="D1804" t="n">
        <v>0</v>
      </c>
      <c r="E1804" t="inlineStr">
        <is>
          <t>RAPPI</t>
        </is>
      </c>
    </row>
    <row r="1805">
      <c r="A1805" t="n">
        <v>116</v>
      </c>
      <c r="B1805" t="inlineStr">
        <is>
          <t>Bar Léo - Centro</t>
        </is>
      </c>
      <c r="C1805" s="27" t="n">
        <v>45796</v>
      </c>
      <c r="D1805" t="n">
        <v>0</v>
      </c>
      <c r="E1805" t="inlineStr">
        <is>
          <t>IFOOD</t>
        </is>
      </c>
    </row>
    <row r="1806">
      <c r="A1806" t="n">
        <v>116</v>
      </c>
      <c r="B1806" t="inlineStr">
        <is>
          <t>Bar Léo - Centro</t>
        </is>
      </c>
      <c r="C1806" s="27" t="n">
        <v>45796</v>
      </c>
      <c r="D1806" t="n">
        <v>0</v>
      </c>
      <c r="E1806" t="inlineStr">
        <is>
          <t>UBER</t>
        </is>
      </c>
    </row>
    <row r="1807">
      <c r="A1807" t="n">
        <v>116</v>
      </c>
      <c r="B1807" t="inlineStr">
        <is>
          <t>Bar Léo - Centro</t>
        </is>
      </c>
      <c r="C1807" s="27" t="n">
        <v>45794</v>
      </c>
      <c r="D1807" t="n">
        <v>0</v>
      </c>
      <c r="E1807" t="inlineStr">
        <is>
          <t>BÔNUS</t>
        </is>
      </c>
    </row>
    <row r="1808">
      <c r="A1808" t="n">
        <v>116</v>
      </c>
      <c r="B1808" t="inlineStr">
        <is>
          <t>Bar Léo - Centro</t>
        </is>
      </c>
      <c r="C1808" s="27" t="n">
        <v>45794</v>
      </c>
      <c r="D1808" t="n">
        <v>15698.2</v>
      </c>
      <c r="E1808" t="inlineStr">
        <is>
          <t>CRÉDITO</t>
        </is>
      </c>
    </row>
    <row r="1809">
      <c r="A1809" t="n">
        <v>116</v>
      </c>
      <c r="B1809" t="inlineStr">
        <is>
          <t>Bar Léo - Centro</t>
        </is>
      </c>
      <c r="C1809" s="27" t="n">
        <v>45794</v>
      </c>
      <c r="D1809" t="n">
        <v>0</v>
      </c>
      <c r="E1809" t="inlineStr">
        <is>
          <t>ANTECIPADO</t>
        </is>
      </c>
    </row>
    <row r="1810">
      <c r="A1810" t="n">
        <v>116</v>
      </c>
      <c r="B1810" t="inlineStr">
        <is>
          <t>Bar Léo - Centro</t>
        </is>
      </c>
      <c r="C1810" s="27" t="n">
        <v>45794</v>
      </c>
      <c r="D1810" t="n">
        <v>0</v>
      </c>
      <c r="E1810" t="inlineStr">
        <is>
          <t>MBWAY</t>
        </is>
      </c>
    </row>
    <row r="1811">
      <c r="A1811" t="n">
        <v>116</v>
      </c>
      <c r="B1811" t="inlineStr">
        <is>
          <t>Bar Léo - Centro</t>
        </is>
      </c>
      <c r="C1811" s="27" t="n">
        <v>45794</v>
      </c>
      <c r="D1811" t="n">
        <v>0</v>
      </c>
      <c r="E1811" t="inlineStr">
        <is>
          <t>RECARGAS DEVOLVIDAS</t>
        </is>
      </c>
    </row>
    <row r="1812">
      <c r="A1812" t="n">
        <v>116</v>
      </c>
      <c r="B1812" t="inlineStr">
        <is>
          <t>Bar Léo - Centro</t>
        </is>
      </c>
      <c r="C1812" s="27" t="n">
        <v>45794</v>
      </c>
      <c r="D1812" t="n">
        <v>9496.25</v>
      </c>
      <c r="E1812" t="inlineStr">
        <is>
          <t>DÉBITO</t>
        </is>
      </c>
    </row>
    <row r="1813">
      <c r="A1813" t="n">
        <v>116</v>
      </c>
      <c r="B1813" t="inlineStr">
        <is>
          <t>Bar Léo - Centro</t>
        </is>
      </c>
      <c r="C1813" s="27" t="n">
        <v>45794</v>
      </c>
      <c r="D1813" t="n">
        <v>132.88</v>
      </c>
      <c r="E1813" t="inlineStr">
        <is>
          <t>VOUCHER</t>
        </is>
      </c>
    </row>
    <row r="1814">
      <c r="A1814" t="n">
        <v>116</v>
      </c>
      <c r="B1814" t="inlineStr">
        <is>
          <t>Bar Léo - Centro</t>
        </is>
      </c>
      <c r="C1814" s="27" t="n">
        <v>45794</v>
      </c>
      <c r="D1814" t="n">
        <v>0</v>
      </c>
      <c r="E1814" t="inlineStr">
        <is>
          <t>ANTECIPADO</t>
        </is>
      </c>
    </row>
    <row r="1815">
      <c r="A1815" t="n">
        <v>116</v>
      </c>
      <c r="B1815" t="inlineStr">
        <is>
          <t>Bar Léo - Centro</t>
        </is>
      </c>
      <c r="C1815" s="27" t="n">
        <v>45794</v>
      </c>
      <c r="D1815" t="n">
        <v>0</v>
      </c>
      <c r="E1815" t="inlineStr">
        <is>
          <t>UBER</t>
        </is>
      </c>
    </row>
    <row r="1816">
      <c r="A1816" t="n">
        <v>116</v>
      </c>
      <c r="B1816" t="inlineStr">
        <is>
          <t>Bar Léo - Centro</t>
        </is>
      </c>
      <c r="C1816" s="27" t="n">
        <v>45794</v>
      </c>
      <c r="D1816" t="n">
        <v>0</v>
      </c>
      <c r="E1816" t="inlineStr">
        <is>
          <t>RAPPI</t>
        </is>
      </c>
    </row>
    <row r="1817">
      <c r="A1817" t="n">
        <v>116</v>
      </c>
      <c r="B1817" t="inlineStr">
        <is>
          <t>Bar Léo - Centro</t>
        </is>
      </c>
      <c r="C1817" s="27" t="n">
        <v>45794</v>
      </c>
      <c r="D1817" t="n">
        <v>1110.58</v>
      </c>
      <c r="E1817" t="inlineStr">
        <is>
          <t>PIX</t>
        </is>
      </c>
    </row>
    <row r="1818">
      <c r="A1818" t="n">
        <v>116</v>
      </c>
      <c r="B1818" t="inlineStr">
        <is>
          <t>Bar Léo - Centro</t>
        </is>
      </c>
      <c r="C1818" s="27" t="n">
        <v>45794</v>
      </c>
      <c r="D1818" t="n">
        <v>0</v>
      </c>
      <c r="E1818" t="inlineStr">
        <is>
          <t>IFOOD</t>
        </is>
      </c>
    </row>
    <row r="1819">
      <c r="A1819" t="n">
        <v>116</v>
      </c>
      <c r="B1819" t="inlineStr">
        <is>
          <t>Bar Léo - Centro</t>
        </is>
      </c>
      <c r="C1819" s="27" t="n">
        <v>45794</v>
      </c>
      <c r="D1819" t="n">
        <v>0</v>
      </c>
      <c r="E1819" t="inlineStr">
        <is>
          <t>DELIVERY ONLINE</t>
        </is>
      </c>
    </row>
    <row r="1820">
      <c r="A1820" t="n">
        <v>116</v>
      </c>
      <c r="B1820" t="inlineStr">
        <is>
          <t>Bar Léo - Centro</t>
        </is>
      </c>
      <c r="C1820" s="27" t="n">
        <v>45794</v>
      </c>
      <c r="D1820" t="n">
        <v>0</v>
      </c>
      <c r="E1820" t="inlineStr">
        <is>
          <t>APP</t>
        </is>
      </c>
    </row>
    <row r="1821">
      <c r="A1821" t="n">
        <v>116</v>
      </c>
      <c r="B1821" t="inlineStr">
        <is>
          <t>Bar Léo - Centro</t>
        </is>
      </c>
      <c r="C1821" s="27" t="n">
        <v>45794</v>
      </c>
      <c r="D1821" t="n">
        <v>1424.01</v>
      </c>
      <c r="E1821" t="inlineStr">
        <is>
          <t>DINHEIRO</t>
        </is>
      </c>
    </row>
    <row r="1822">
      <c r="A1822" t="n">
        <v>116</v>
      </c>
      <c r="B1822" t="inlineStr">
        <is>
          <t>Bar Léo - Centro</t>
        </is>
      </c>
      <c r="C1822" s="27" t="n">
        <v>45794</v>
      </c>
      <c r="D1822" t="n">
        <v>0</v>
      </c>
      <c r="E1822" t="inlineStr">
        <is>
          <t>OUTROS</t>
        </is>
      </c>
    </row>
    <row r="1823">
      <c r="A1823" t="n">
        <v>116</v>
      </c>
      <c r="B1823" t="inlineStr">
        <is>
          <t>Bar Léo - Centro</t>
        </is>
      </c>
      <c r="C1823" s="27" t="n">
        <v>45794</v>
      </c>
      <c r="D1823" t="n">
        <v>0</v>
      </c>
      <c r="E1823" t="inlineStr">
        <is>
          <t>AME</t>
        </is>
      </c>
    </row>
    <row r="1824">
      <c r="A1824" t="n">
        <v>116</v>
      </c>
      <c r="B1824" t="inlineStr">
        <is>
          <t>Bar Léo - Centro</t>
        </is>
      </c>
      <c r="C1824" s="27" t="n">
        <v>45794</v>
      </c>
      <c r="D1824" t="n">
        <v>0</v>
      </c>
      <c r="E1824" t="inlineStr">
        <is>
          <t>NOTAS MANUAIS + SERVIÇO</t>
        </is>
      </c>
    </row>
    <row r="1825">
      <c r="A1825" t="n">
        <v>116</v>
      </c>
      <c r="B1825" t="inlineStr">
        <is>
          <t>Bar Léo - Centro</t>
        </is>
      </c>
      <c r="C1825" s="27" t="n">
        <v>45794</v>
      </c>
      <c r="D1825" t="n">
        <v>0</v>
      </c>
      <c r="E1825" t="inlineStr">
        <is>
          <t>VOUCHER INTEGRADO</t>
        </is>
      </c>
    </row>
    <row r="1826">
      <c r="A1826" t="n">
        <v>116</v>
      </c>
      <c r="B1826" t="inlineStr">
        <is>
          <t>Bar Léo - Centro</t>
        </is>
      </c>
      <c r="C1826" s="27" t="n">
        <v>45793</v>
      </c>
      <c r="D1826" t="n">
        <v>0</v>
      </c>
      <c r="E1826" t="inlineStr">
        <is>
          <t>ANTECIPADO</t>
        </is>
      </c>
    </row>
    <row r="1827">
      <c r="A1827" t="n">
        <v>116</v>
      </c>
      <c r="B1827" t="inlineStr">
        <is>
          <t>Bar Léo - Centro</t>
        </is>
      </c>
      <c r="C1827" s="27" t="n">
        <v>45793</v>
      </c>
      <c r="D1827" t="n">
        <v>0</v>
      </c>
      <c r="E1827" t="inlineStr">
        <is>
          <t>MBWAY</t>
        </is>
      </c>
    </row>
    <row r="1828">
      <c r="A1828" t="n">
        <v>116</v>
      </c>
      <c r="B1828" t="inlineStr">
        <is>
          <t>Bar Léo - Centro</t>
        </is>
      </c>
      <c r="C1828" s="27" t="n">
        <v>45793</v>
      </c>
      <c r="D1828" t="n">
        <v>0</v>
      </c>
      <c r="E1828" t="inlineStr">
        <is>
          <t>VOUCHER INTEGRADO</t>
        </is>
      </c>
    </row>
    <row r="1829">
      <c r="A1829" t="n">
        <v>116</v>
      </c>
      <c r="B1829" t="inlineStr">
        <is>
          <t>Bar Léo - Centro</t>
        </is>
      </c>
      <c r="C1829" s="27" t="n">
        <v>45793</v>
      </c>
      <c r="D1829" t="n">
        <v>0</v>
      </c>
      <c r="E1829" t="inlineStr">
        <is>
          <t>RECARGAS DEVOLVIDAS</t>
        </is>
      </c>
    </row>
    <row r="1830">
      <c r="A1830" t="n">
        <v>116</v>
      </c>
      <c r="B1830" t="inlineStr">
        <is>
          <t>Bar Léo - Centro</t>
        </is>
      </c>
      <c r="C1830" s="27" t="n">
        <v>45793</v>
      </c>
      <c r="D1830" t="n">
        <v>0</v>
      </c>
      <c r="E1830" t="inlineStr">
        <is>
          <t>AME</t>
        </is>
      </c>
    </row>
    <row r="1831">
      <c r="A1831" t="n">
        <v>116</v>
      </c>
      <c r="B1831" t="inlineStr">
        <is>
          <t>Bar Léo - Centro</t>
        </is>
      </c>
      <c r="C1831" s="27" t="n">
        <v>45793</v>
      </c>
      <c r="D1831" t="n">
        <v>11175.87</v>
      </c>
      <c r="E1831" t="inlineStr">
        <is>
          <t>CRÉDITO</t>
        </is>
      </c>
    </row>
    <row r="1832">
      <c r="A1832" t="n">
        <v>116</v>
      </c>
      <c r="B1832" t="inlineStr">
        <is>
          <t>Bar Léo - Centro</t>
        </is>
      </c>
      <c r="C1832" s="27" t="n">
        <v>45793</v>
      </c>
      <c r="D1832" t="n">
        <v>1329.77</v>
      </c>
      <c r="E1832" t="inlineStr">
        <is>
          <t>DINHEIRO</t>
        </is>
      </c>
    </row>
    <row r="1833">
      <c r="A1833" t="n">
        <v>116</v>
      </c>
      <c r="B1833" t="inlineStr">
        <is>
          <t>Bar Léo - Centro</t>
        </is>
      </c>
      <c r="C1833" s="27" t="n">
        <v>45793</v>
      </c>
      <c r="D1833" t="n">
        <v>0</v>
      </c>
      <c r="E1833" t="inlineStr">
        <is>
          <t>APP</t>
        </is>
      </c>
    </row>
    <row r="1834">
      <c r="A1834" t="n">
        <v>116</v>
      </c>
      <c r="B1834" t="inlineStr">
        <is>
          <t>Bar Léo - Centro</t>
        </is>
      </c>
      <c r="C1834" s="27" t="n">
        <v>45793</v>
      </c>
      <c r="D1834" t="n">
        <v>0</v>
      </c>
      <c r="E1834" t="inlineStr">
        <is>
          <t>DELIVERY ONLINE</t>
        </is>
      </c>
    </row>
    <row r="1835">
      <c r="A1835" t="n">
        <v>116</v>
      </c>
      <c r="B1835" t="inlineStr">
        <is>
          <t>Bar Léo - Centro</t>
        </is>
      </c>
      <c r="C1835" s="27" t="n">
        <v>45793</v>
      </c>
      <c r="D1835" t="n">
        <v>0</v>
      </c>
      <c r="E1835" t="inlineStr">
        <is>
          <t>IFOOD</t>
        </is>
      </c>
    </row>
    <row r="1836">
      <c r="A1836" t="n">
        <v>116</v>
      </c>
      <c r="B1836" t="inlineStr">
        <is>
          <t>Bar Léo - Centro</t>
        </is>
      </c>
      <c r="C1836" s="27" t="n">
        <v>45793</v>
      </c>
      <c r="D1836" t="n">
        <v>1448.48</v>
      </c>
      <c r="E1836" t="inlineStr">
        <is>
          <t>PIX</t>
        </is>
      </c>
    </row>
    <row r="1837">
      <c r="A1837" t="n">
        <v>116</v>
      </c>
      <c r="B1837" t="inlineStr">
        <is>
          <t>Bar Léo - Centro</t>
        </is>
      </c>
      <c r="C1837" s="27" t="n">
        <v>45793</v>
      </c>
      <c r="D1837" t="n">
        <v>0</v>
      </c>
      <c r="E1837" t="inlineStr">
        <is>
          <t>RAPPI</t>
        </is>
      </c>
    </row>
    <row r="1838">
      <c r="A1838" t="n">
        <v>116</v>
      </c>
      <c r="B1838" t="inlineStr">
        <is>
          <t>Bar Léo - Centro</t>
        </is>
      </c>
      <c r="C1838" s="27" t="n">
        <v>45793</v>
      </c>
      <c r="D1838" t="n">
        <v>0</v>
      </c>
      <c r="E1838" t="inlineStr">
        <is>
          <t>ANTECIPADO</t>
        </is>
      </c>
    </row>
    <row r="1839">
      <c r="A1839" t="n">
        <v>116</v>
      </c>
      <c r="B1839" t="inlineStr">
        <is>
          <t>Bar Léo - Centro</t>
        </is>
      </c>
      <c r="C1839" s="27" t="n">
        <v>45793</v>
      </c>
      <c r="D1839" t="n">
        <v>871.8200000000001</v>
      </c>
      <c r="E1839" t="inlineStr">
        <is>
          <t>VOUCHER</t>
        </is>
      </c>
    </row>
    <row r="1840">
      <c r="A1840" t="n">
        <v>116</v>
      </c>
      <c r="B1840" t="inlineStr">
        <is>
          <t>Bar Léo - Centro</t>
        </is>
      </c>
      <c r="C1840" s="27" t="n">
        <v>45793</v>
      </c>
      <c r="D1840" t="n">
        <v>7325.7</v>
      </c>
      <c r="E1840" t="inlineStr">
        <is>
          <t>DÉBITO</t>
        </is>
      </c>
    </row>
    <row r="1841">
      <c r="A1841" t="n">
        <v>116</v>
      </c>
      <c r="B1841" t="inlineStr">
        <is>
          <t>Bar Léo - Centro</t>
        </is>
      </c>
      <c r="C1841" s="27" t="n">
        <v>45793</v>
      </c>
      <c r="D1841" t="n">
        <v>0</v>
      </c>
      <c r="E1841" t="inlineStr">
        <is>
          <t>BÔNUS</t>
        </is>
      </c>
    </row>
    <row r="1842">
      <c r="A1842" t="n">
        <v>116</v>
      </c>
      <c r="B1842" t="inlineStr">
        <is>
          <t>Bar Léo - Centro</t>
        </is>
      </c>
      <c r="C1842" s="27" t="n">
        <v>45793</v>
      </c>
      <c r="D1842" t="n">
        <v>0</v>
      </c>
      <c r="E1842" t="inlineStr">
        <is>
          <t>OUTROS</t>
        </is>
      </c>
    </row>
    <row r="1843">
      <c r="A1843" t="n">
        <v>116</v>
      </c>
      <c r="B1843" t="inlineStr">
        <is>
          <t>Bar Léo - Centro</t>
        </is>
      </c>
      <c r="C1843" s="27" t="n">
        <v>45793</v>
      </c>
      <c r="D1843" t="n">
        <v>0</v>
      </c>
      <c r="E1843" t="inlineStr">
        <is>
          <t>NOTAS MANUAIS + SERVIÇO</t>
        </is>
      </c>
    </row>
    <row r="1844">
      <c r="A1844" t="n">
        <v>116</v>
      </c>
      <c r="B1844" t="inlineStr">
        <is>
          <t>Bar Léo - Centro</t>
        </is>
      </c>
      <c r="C1844" s="27" t="n">
        <v>45793</v>
      </c>
      <c r="D1844" t="n">
        <v>0</v>
      </c>
      <c r="E1844" t="inlineStr">
        <is>
          <t>UBER</t>
        </is>
      </c>
    </row>
    <row r="1845">
      <c r="A1845" t="n">
        <v>116</v>
      </c>
      <c r="B1845" t="inlineStr">
        <is>
          <t>Bar Léo - Centro</t>
        </is>
      </c>
      <c r="C1845" s="27" t="n">
        <v>45792</v>
      </c>
      <c r="D1845" t="n">
        <v>0</v>
      </c>
      <c r="E1845" t="inlineStr">
        <is>
          <t>ANTECIPADO</t>
        </is>
      </c>
    </row>
    <row r="1846">
      <c r="A1846" t="n">
        <v>116</v>
      </c>
      <c r="B1846" t="inlineStr">
        <is>
          <t>Bar Léo - Centro</t>
        </is>
      </c>
      <c r="C1846" s="27" t="n">
        <v>45792</v>
      </c>
      <c r="D1846" t="n">
        <v>0</v>
      </c>
      <c r="E1846" t="inlineStr">
        <is>
          <t>UBER</t>
        </is>
      </c>
    </row>
    <row r="1847">
      <c r="A1847" t="n">
        <v>116</v>
      </c>
      <c r="B1847" t="inlineStr">
        <is>
          <t>Bar Léo - Centro</t>
        </is>
      </c>
      <c r="C1847" s="27" t="n">
        <v>45792</v>
      </c>
      <c r="D1847" t="n">
        <v>0</v>
      </c>
      <c r="E1847" t="inlineStr">
        <is>
          <t>RAPPI</t>
        </is>
      </c>
    </row>
    <row r="1848">
      <c r="A1848" t="n">
        <v>116</v>
      </c>
      <c r="B1848" t="inlineStr">
        <is>
          <t>Bar Léo - Centro</t>
        </is>
      </c>
      <c r="C1848" s="27" t="n">
        <v>45792</v>
      </c>
      <c r="D1848" t="n">
        <v>772.72</v>
      </c>
      <c r="E1848" t="inlineStr">
        <is>
          <t>PIX</t>
        </is>
      </c>
    </row>
    <row r="1849">
      <c r="A1849" t="n">
        <v>116</v>
      </c>
      <c r="B1849" t="inlineStr">
        <is>
          <t>Bar Léo - Centro</t>
        </is>
      </c>
      <c r="C1849" s="27" t="n">
        <v>45792</v>
      </c>
      <c r="D1849" t="n">
        <v>0</v>
      </c>
      <c r="E1849" t="inlineStr">
        <is>
          <t>IFOOD</t>
        </is>
      </c>
    </row>
    <row r="1850">
      <c r="A1850" t="n">
        <v>116</v>
      </c>
      <c r="B1850" t="inlineStr">
        <is>
          <t>Bar Léo - Centro</t>
        </is>
      </c>
      <c r="C1850" s="27" t="n">
        <v>45792</v>
      </c>
      <c r="D1850" t="n">
        <v>0</v>
      </c>
      <c r="E1850" t="inlineStr">
        <is>
          <t>DELIVERY ONLINE</t>
        </is>
      </c>
    </row>
    <row r="1851">
      <c r="A1851" t="n">
        <v>116</v>
      </c>
      <c r="B1851" t="inlineStr">
        <is>
          <t>Bar Léo - Centro</t>
        </is>
      </c>
      <c r="C1851" s="27" t="n">
        <v>45792</v>
      </c>
      <c r="D1851" t="n">
        <v>0</v>
      </c>
      <c r="E1851" t="inlineStr">
        <is>
          <t>APP</t>
        </is>
      </c>
    </row>
    <row r="1852">
      <c r="A1852" t="n">
        <v>116</v>
      </c>
      <c r="B1852" t="inlineStr">
        <is>
          <t>Bar Léo - Centro</t>
        </is>
      </c>
      <c r="C1852" s="27" t="n">
        <v>45792</v>
      </c>
      <c r="D1852" t="n">
        <v>962.41</v>
      </c>
      <c r="E1852" t="inlineStr">
        <is>
          <t>DINHEIRO</t>
        </is>
      </c>
    </row>
    <row r="1853">
      <c r="A1853" t="n">
        <v>116</v>
      </c>
      <c r="B1853" t="inlineStr">
        <is>
          <t>Bar Léo - Centro</t>
        </is>
      </c>
      <c r="C1853" s="27" t="n">
        <v>45792</v>
      </c>
      <c r="D1853" t="n">
        <v>7243.37</v>
      </c>
      <c r="E1853" t="inlineStr">
        <is>
          <t>CRÉDITO</t>
        </is>
      </c>
    </row>
    <row r="1854">
      <c r="A1854" t="n">
        <v>116</v>
      </c>
      <c r="B1854" t="inlineStr">
        <is>
          <t>Bar Léo - Centro</t>
        </is>
      </c>
      <c r="C1854" s="27" t="n">
        <v>45792</v>
      </c>
      <c r="D1854" t="n">
        <v>0</v>
      </c>
      <c r="E1854" t="inlineStr">
        <is>
          <t>RECARGAS DEVOLVIDAS</t>
        </is>
      </c>
    </row>
    <row r="1855">
      <c r="A1855" t="n">
        <v>116</v>
      </c>
      <c r="B1855" t="inlineStr">
        <is>
          <t>Bar Léo - Centro</t>
        </is>
      </c>
      <c r="C1855" s="27" t="n">
        <v>45792</v>
      </c>
      <c r="D1855" t="n">
        <v>3691.73</v>
      </c>
      <c r="E1855" t="inlineStr">
        <is>
          <t>DÉBITO</t>
        </is>
      </c>
    </row>
    <row r="1856">
      <c r="A1856" t="n">
        <v>116</v>
      </c>
      <c r="B1856" t="inlineStr">
        <is>
          <t>Bar Léo - Centro</t>
        </is>
      </c>
      <c r="C1856" s="27" t="n">
        <v>45792</v>
      </c>
      <c r="D1856" t="n">
        <v>0</v>
      </c>
      <c r="E1856" t="inlineStr">
        <is>
          <t>MBWAY</t>
        </is>
      </c>
    </row>
    <row r="1857">
      <c r="A1857" t="n">
        <v>116</v>
      </c>
      <c r="B1857" t="inlineStr">
        <is>
          <t>Bar Léo - Centro</t>
        </is>
      </c>
      <c r="C1857" s="27" t="n">
        <v>45792</v>
      </c>
      <c r="D1857" t="n">
        <v>0</v>
      </c>
      <c r="E1857" t="inlineStr">
        <is>
          <t>VOUCHER INTEGRADO</t>
        </is>
      </c>
    </row>
    <row r="1858">
      <c r="A1858" t="n">
        <v>116</v>
      </c>
      <c r="B1858" t="inlineStr">
        <is>
          <t>Bar Léo - Centro</t>
        </is>
      </c>
      <c r="C1858" s="27" t="n">
        <v>45792</v>
      </c>
      <c r="D1858" t="n">
        <v>634.03</v>
      </c>
      <c r="E1858" t="inlineStr">
        <is>
          <t>VOUCHER</t>
        </is>
      </c>
    </row>
    <row r="1859">
      <c r="A1859" t="n">
        <v>116</v>
      </c>
      <c r="B1859" t="inlineStr">
        <is>
          <t>Bar Léo - Centro</t>
        </is>
      </c>
      <c r="C1859" s="27" t="n">
        <v>45792</v>
      </c>
      <c r="D1859" t="n">
        <v>0</v>
      </c>
      <c r="E1859" t="inlineStr">
        <is>
          <t>NOTAS MANUAIS + SERVIÇO</t>
        </is>
      </c>
    </row>
    <row r="1860">
      <c r="A1860" t="n">
        <v>116</v>
      </c>
      <c r="B1860" t="inlineStr">
        <is>
          <t>Bar Léo - Centro</t>
        </is>
      </c>
      <c r="C1860" s="27" t="n">
        <v>45792</v>
      </c>
      <c r="D1860" t="n">
        <v>0</v>
      </c>
      <c r="E1860" t="inlineStr">
        <is>
          <t>AME</t>
        </is>
      </c>
    </row>
    <row r="1861">
      <c r="A1861" t="n">
        <v>116</v>
      </c>
      <c r="B1861" t="inlineStr">
        <is>
          <t>Bar Léo - Centro</t>
        </is>
      </c>
      <c r="C1861" s="27" t="n">
        <v>45792</v>
      </c>
      <c r="D1861" t="n">
        <v>0</v>
      </c>
      <c r="E1861" t="inlineStr">
        <is>
          <t>OUTROS</t>
        </is>
      </c>
    </row>
    <row r="1862">
      <c r="A1862" t="n">
        <v>116</v>
      </c>
      <c r="B1862" t="inlineStr">
        <is>
          <t>Bar Léo - Centro</t>
        </is>
      </c>
      <c r="C1862" s="27" t="n">
        <v>45792</v>
      </c>
      <c r="D1862" t="n">
        <v>0</v>
      </c>
      <c r="E1862" t="inlineStr">
        <is>
          <t>ANTECIPADO</t>
        </is>
      </c>
    </row>
    <row r="1863">
      <c r="A1863" t="n">
        <v>116</v>
      </c>
      <c r="B1863" t="inlineStr">
        <is>
          <t>Bar Léo - Centro</t>
        </is>
      </c>
      <c r="C1863" s="27" t="n">
        <v>45792</v>
      </c>
      <c r="D1863" t="n">
        <v>0</v>
      </c>
      <c r="E1863" t="inlineStr">
        <is>
          <t>BÔNUS</t>
        </is>
      </c>
    </row>
    <row r="1864">
      <c r="A1864" t="n">
        <v>116</v>
      </c>
      <c r="B1864" t="inlineStr">
        <is>
          <t>Bar Léo - Centro</t>
        </is>
      </c>
      <c r="C1864" s="27" t="n">
        <v>45791</v>
      </c>
      <c r="D1864" t="n">
        <v>0</v>
      </c>
      <c r="E1864" t="inlineStr">
        <is>
          <t>MBWAY</t>
        </is>
      </c>
    </row>
    <row r="1865">
      <c r="A1865" t="n">
        <v>116</v>
      </c>
      <c r="B1865" t="inlineStr">
        <is>
          <t>Bar Léo - Centro</t>
        </is>
      </c>
      <c r="C1865" s="27" t="n">
        <v>45791</v>
      </c>
      <c r="D1865" t="n">
        <v>4299.85</v>
      </c>
      <c r="E1865" t="inlineStr">
        <is>
          <t>CRÉDITO</t>
        </is>
      </c>
    </row>
    <row r="1866">
      <c r="A1866" t="n">
        <v>116</v>
      </c>
      <c r="B1866" t="inlineStr">
        <is>
          <t>Bar Léo - Centro</t>
        </is>
      </c>
      <c r="C1866" s="27" t="n">
        <v>45791</v>
      </c>
      <c r="D1866" t="n">
        <v>0</v>
      </c>
      <c r="E1866" t="inlineStr">
        <is>
          <t>VOUCHER INTEGRADO</t>
        </is>
      </c>
    </row>
    <row r="1867">
      <c r="A1867" t="n">
        <v>116</v>
      </c>
      <c r="B1867" t="inlineStr">
        <is>
          <t>Bar Léo - Centro</t>
        </is>
      </c>
      <c r="C1867" s="27" t="n">
        <v>45791</v>
      </c>
      <c r="D1867" t="n">
        <v>0</v>
      </c>
      <c r="E1867" t="inlineStr">
        <is>
          <t>RECARGAS DEVOLVIDAS</t>
        </is>
      </c>
    </row>
    <row r="1868">
      <c r="A1868" t="n">
        <v>116</v>
      </c>
      <c r="B1868" t="inlineStr">
        <is>
          <t>Bar Léo - Centro</t>
        </is>
      </c>
      <c r="C1868" s="27" t="n">
        <v>45791</v>
      </c>
      <c r="D1868" t="n">
        <v>0</v>
      </c>
      <c r="E1868" t="inlineStr">
        <is>
          <t>NOTAS MANUAIS + SERVIÇO</t>
        </is>
      </c>
    </row>
    <row r="1869">
      <c r="A1869" t="n">
        <v>116</v>
      </c>
      <c r="B1869" t="inlineStr">
        <is>
          <t>Bar Léo - Centro</t>
        </is>
      </c>
      <c r="C1869" s="27" t="n">
        <v>45791</v>
      </c>
      <c r="D1869" t="n">
        <v>0</v>
      </c>
      <c r="E1869" t="inlineStr">
        <is>
          <t>AME</t>
        </is>
      </c>
    </row>
    <row r="1870">
      <c r="A1870" t="n">
        <v>116</v>
      </c>
      <c r="B1870" t="inlineStr">
        <is>
          <t>Bar Léo - Centro</t>
        </is>
      </c>
      <c r="C1870" s="27" t="n">
        <v>45791</v>
      </c>
      <c r="D1870" t="n">
        <v>0</v>
      </c>
      <c r="E1870" t="inlineStr">
        <is>
          <t>OUTROS</t>
        </is>
      </c>
    </row>
    <row r="1871">
      <c r="A1871" t="n">
        <v>116</v>
      </c>
      <c r="B1871" t="inlineStr">
        <is>
          <t>Bar Léo - Centro</t>
        </is>
      </c>
      <c r="C1871" s="27" t="n">
        <v>45791</v>
      </c>
      <c r="D1871" t="n">
        <v>0</v>
      </c>
      <c r="E1871" t="inlineStr">
        <is>
          <t>ANTECIPADO</t>
        </is>
      </c>
    </row>
    <row r="1872">
      <c r="A1872" t="n">
        <v>116</v>
      </c>
      <c r="B1872" t="inlineStr">
        <is>
          <t>Bar Léo - Centro</t>
        </is>
      </c>
      <c r="C1872" s="27" t="n">
        <v>45791</v>
      </c>
      <c r="D1872" t="n">
        <v>0</v>
      </c>
      <c r="E1872" t="inlineStr">
        <is>
          <t>BÔNUS</t>
        </is>
      </c>
    </row>
    <row r="1873">
      <c r="A1873" t="n">
        <v>116</v>
      </c>
      <c r="B1873" t="inlineStr">
        <is>
          <t>Bar Léo - Centro</t>
        </is>
      </c>
      <c r="C1873" s="27" t="n">
        <v>45791</v>
      </c>
      <c r="D1873" t="n">
        <v>4502.99</v>
      </c>
      <c r="E1873" t="inlineStr">
        <is>
          <t>DÉBITO</t>
        </is>
      </c>
    </row>
    <row r="1874">
      <c r="A1874" t="n">
        <v>116</v>
      </c>
      <c r="B1874" t="inlineStr">
        <is>
          <t>Bar Léo - Centro</t>
        </is>
      </c>
      <c r="C1874" s="27" t="n">
        <v>45791</v>
      </c>
      <c r="D1874" t="n">
        <v>226.98</v>
      </c>
      <c r="E1874" t="inlineStr">
        <is>
          <t>VOUCHER</t>
        </is>
      </c>
    </row>
    <row r="1875">
      <c r="A1875" t="n">
        <v>116</v>
      </c>
      <c r="B1875" t="inlineStr">
        <is>
          <t>Bar Léo - Centro</t>
        </is>
      </c>
      <c r="C1875" s="27" t="n">
        <v>45791</v>
      </c>
      <c r="D1875" t="n">
        <v>0</v>
      </c>
      <c r="E1875" t="inlineStr">
        <is>
          <t>ANTECIPADO</t>
        </is>
      </c>
    </row>
    <row r="1876">
      <c r="A1876" t="n">
        <v>116</v>
      </c>
      <c r="B1876" t="inlineStr">
        <is>
          <t>Bar Léo - Centro</t>
        </is>
      </c>
      <c r="C1876" s="27" t="n">
        <v>45791</v>
      </c>
      <c r="D1876" t="n">
        <v>0</v>
      </c>
      <c r="E1876" t="inlineStr">
        <is>
          <t>UBER</t>
        </is>
      </c>
    </row>
    <row r="1877">
      <c r="A1877" t="n">
        <v>116</v>
      </c>
      <c r="B1877" t="inlineStr">
        <is>
          <t>Bar Léo - Centro</t>
        </is>
      </c>
      <c r="C1877" s="27" t="n">
        <v>45791</v>
      </c>
      <c r="D1877" t="n">
        <v>0</v>
      </c>
      <c r="E1877" t="inlineStr">
        <is>
          <t>RAPPI</t>
        </is>
      </c>
    </row>
    <row r="1878">
      <c r="A1878" t="n">
        <v>116</v>
      </c>
      <c r="B1878" t="inlineStr">
        <is>
          <t>Bar Léo - Centro</t>
        </is>
      </c>
      <c r="C1878" s="27" t="n">
        <v>45791</v>
      </c>
      <c r="D1878" t="n">
        <v>634.98</v>
      </c>
      <c r="E1878" t="inlineStr">
        <is>
          <t>PIX</t>
        </is>
      </c>
    </row>
    <row r="1879">
      <c r="A1879" t="n">
        <v>116</v>
      </c>
      <c r="B1879" t="inlineStr">
        <is>
          <t>Bar Léo - Centro</t>
        </is>
      </c>
      <c r="C1879" s="27" t="n">
        <v>45791</v>
      </c>
      <c r="D1879" t="n">
        <v>0</v>
      </c>
      <c r="E1879" t="inlineStr">
        <is>
          <t>IFOOD</t>
        </is>
      </c>
    </row>
    <row r="1880">
      <c r="A1880" t="n">
        <v>116</v>
      </c>
      <c r="B1880" t="inlineStr">
        <is>
          <t>Bar Léo - Centro</t>
        </is>
      </c>
      <c r="C1880" s="27" t="n">
        <v>45791</v>
      </c>
      <c r="D1880" t="n">
        <v>0</v>
      </c>
      <c r="E1880" t="inlineStr">
        <is>
          <t>DELIVERY ONLINE</t>
        </is>
      </c>
    </row>
    <row r="1881">
      <c r="A1881" t="n">
        <v>116</v>
      </c>
      <c r="B1881" t="inlineStr">
        <is>
          <t>Bar Léo - Centro</t>
        </is>
      </c>
      <c r="C1881" s="27" t="n">
        <v>45791</v>
      </c>
      <c r="D1881" t="n">
        <v>0</v>
      </c>
      <c r="E1881" t="inlineStr">
        <is>
          <t>APP</t>
        </is>
      </c>
    </row>
    <row r="1882">
      <c r="A1882" t="n">
        <v>116</v>
      </c>
      <c r="B1882" t="inlineStr">
        <is>
          <t>Bar Léo - Centro</t>
        </is>
      </c>
      <c r="C1882" s="27" t="n">
        <v>45791</v>
      </c>
      <c r="D1882" t="n">
        <v>192.2</v>
      </c>
      <c r="E1882" t="inlineStr">
        <is>
          <t>DINHEIRO</t>
        </is>
      </c>
    </row>
    <row r="1883">
      <c r="A1883" t="n">
        <v>116</v>
      </c>
      <c r="B1883" t="inlineStr">
        <is>
          <t>Bar Léo - Centro</t>
        </is>
      </c>
      <c r="C1883" s="27" t="n">
        <v>45790</v>
      </c>
      <c r="D1883" t="n">
        <v>0</v>
      </c>
      <c r="E1883" t="inlineStr">
        <is>
          <t>ANTECIPADO</t>
        </is>
      </c>
    </row>
    <row r="1884">
      <c r="A1884" t="n">
        <v>116</v>
      </c>
      <c r="B1884" t="inlineStr">
        <is>
          <t>Bar Léo - Centro</t>
        </is>
      </c>
      <c r="C1884" s="27" t="n">
        <v>45790</v>
      </c>
      <c r="D1884" t="n">
        <v>5110.36</v>
      </c>
      <c r="E1884" t="inlineStr">
        <is>
          <t>CRÉDITO</t>
        </is>
      </c>
    </row>
    <row r="1885">
      <c r="A1885" t="n">
        <v>116</v>
      </c>
      <c r="B1885" t="inlineStr">
        <is>
          <t>Bar Léo - Centro</t>
        </is>
      </c>
      <c r="C1885" s="27" t="n">
        <v>45790</v>
      </c>
      <c r="D1885" t="n">
        <v>0</v>
      </c>
      <c r="E1885" t="inlineStr">
        <is>
          <t>MBWAY</t>
        </is>
      </c>
    </row>
    <row r="1886">
      <c r="A1886" t="n">
        <v>116</v>
      </c>
      <c r="B1886" t="inlineStr">
        <is>
          <t>Bar Léo - Centro</t>
        </is>
      </c>
      <c r="C1886" s="27" t="n">
        <v>45790</v>
      </c>
      <c r="D1886" t="n">
        <v>0</v>
      </c>
      <c r="E1886" t="inlineStr">
        <is>
          <t>VOUCHER INTEGRADO</t>
        </is>
      </c>
    </row>
    <row r="1887">
      <c r="A1887" t="n">
        <v>116</v>
      </c>
      <c r="B1887" t="inlineStr">
        <is>
          <t>Bar Léo - Centro</t>
        </is>
      </c>
      <c r="C1887" s="27" t="n">
        <v>45790</v>
      </c>
      <c r="D1887" t="n">
        <v>0</v>
      </c>
      <c r="E1887" t="inlineStr">
        <is>
          <t>RECARGAS DEVOLVIDAS</t>
        </is>
      </c>
    </row>
    <row r="1888">
      <c r="A1888" t="n">
        <v>116</v>
      </c>
      <c r="B1888" t="inlineStr">
        <is>
          <t>Bar Léo - Centro</t>
        </is>
      </c>
      <c r="C1888" s="27" t="n">
        <v>45790</v>
      </c>
      <c r="D1888" t="n">
        <v>0</v>
      </c>
      <c r="E1888" t="inlineStr">
        <is>
          <t>NOTAS MANUAIS + SERVIÇO</t>
        </is>
      </c>
    </row>
    <row r="1889">
      <c r="A1889" t="n">
        <v>116</v>
      </c>
      <c r="B1889" t="inlineStr">
        <is>
          <t>Bar Léo - Centro</t>
        </is>
      </c>
      <c r="C1889" s="27" t="n">
        <v>45790</v>
      </c>
      <c r="D1889" t="n">
        <v>0</v>
      </c>
      <c r="E1889" t="inlineStr">
        <is>
          <t>AME</t>
        </is>
      </c>
    </row>
    <row r="1890">
      <c r="A1890" t="n">
        <v>116</v>
      </c>
      <c r="B1890" t="inlineStr">
        <is>
          <t>Bar Léo - Centro</t>
        </is>
      </c>
      <c r="C1890" s="27" t="n">
        <v>45790</v>
      </c>
      <c r="D1890" t="n">
        <v>685.87</v>
      </c>
      <c r="E1890" t="inlineStr">
        <is>
          <t>DINHEIRO</t>
        </is>
      </c>
    </row>
    <row r="1891">
      <c r="A1891" t="n">
        <v>116</v>
      </c>
      <c r="B1891" t="inlineStr">
        <is>
          <t>Bar Léo - Centro</t>
        </is>
      </c>
      <c r="C1891" s="27" t="n">
        <v>45790</v>
      </c>
      <c r="D1891" t="n">
        <v>0</v>
      </c>
      <c r="E1891" t="inlineStr">
        <is>
          <t>APP</t>
        </is>
      </c>
    </row>
    <row r="1892">
      <c r="A1892" t="n">
        <v>116</v>
      </c>
      <c r="B1892" t="inlineStr">
        <is>
          <t>Bar Léo - Centro</t>
        </is>
      </c>
      <c r="C1892" s="27" t="n">
        <v>45790</v>
      </c>
      <c r="D1892" t="n">
        <v>0</v>
      </c>
      <c r="E1892" t="inlineStr">
        <is>
          <t>DELIVERY ONLINE</t>
        </is>
      </c>
    </row>
    <row r="1893">
      <c r="A1893" t="n">
        <v>116</v>
      </c>
      <c r="B1893" t="inlineStr">
        <is>
          <t>Bar Léo - Centro</t>
        </is>
      </c>
      <c r="C1893" s="27" t="n">
        <v>45790</v>
      </c>
      <c r="D1893" t="n">
        <v>0</v>
      </c>
      <c r="E1893" t="inlineStr">
        <is>
          <t>IFOOD</t>
        </is>
      </c>
    </row>
    <row r="1894">
      <c r="A1894" t="n">
        <v>116</v>
      </c>
      <c r="B1894" t="inlineStr">
        <is>
          <t>Bar Léo - Centro</t>
        </is>
      </c>
      <c r="C1894" s="27" t="n">
        <v>45790</v>
      </c>
      <c r="D1894" t="n">
        <v>0</v>
      </c>
      <c r="E1894" t="inlineStr">
        <is>
          <t>PIX</t>
        </is>
      </c>
    </row>
    <row r="1895">
      <c r="A1895" t="n">
        <v>116</v>
      </c>
      <c r="B1895" t="inlineStr">
        <is>
          <t>Bar Léo - Centro</t>
        </is>
      </c>
      <c r="C1895" s="27" t="n">
        <v>45790</v>
      </c>
      <c r="D1895" t="n">
        <v>0</v>
      </c>
      <c r="E1895" t="inlineStr">
        <is>
          <t>RAPPI</t>
        </is>
      </c>
    </row>
    <row r="1896">
      <c r="A1896" t="n">
        <v>116</v>
      </c>
      <c r="B1896" t="inlineStr">
        <is>
          <t>Bar Léo - Centro</t>
        </is>
      </c>
      <c r="C1896" s="27" t="n">
        <v>45790</v>
      </c>
      <c r="D1896" t="n">
        <v>0</v>
      </c>
      <c r="E1896" t="inlineStr">
        <is>
          <t>OUTROS</t>
        </is>
      </c>
    </row>
    <row r="1897">
      <c r="A1897" t="n">
        <v>116</v>
      </c>
      <c r="B1897" t="inlineStr">
        <is>
          <t>Bar Léo - Centro</t>
        </is>
      </c>
      <c r="C1897" s="27" t="n">
        <v>45790</v>
      </c>
      <c r="D1897" t="n">
        <v>0</v>
      </c>
      <c r="E1897" t="inlineStr">
        <is>
          <t>UBER</t>
        </is>
      </c>
    </row>
    <row r="1898">
      <c r="A1898" t="n">
        <v>116</v>
      </c>
      <c r="B1898" t="inlineStr">
        <is>
          <t>Bar Léo - Centro</t>
        </is>
      </c>
      <c r="C1898" s="27" t="n">
        <v>45790</v>
      </c>
      <c r="D1898" t="n">
        <v>0</v>
      </c>
      <c r="E1898" t="inlineStr">
        <is>
          <t>ANTECIPADO</t>
        </is>
      </c>
    </row>
    <row r="1899">
      <c r="A1899" t="n">
        <v>116</v>
      </c>
      <c r="B1899" t="inlineStr">
        <is>
          <t>Bar Léo - Centro</t>
        </is>
      </c>
      <c r="C1899" s="27" t="n">
        <v>45790</v>
      </c>
      <c r="D1899" t="n">
        <v>114.3</v>
      </c>
      <c r="E1899" t="inlineStr">
        <is>
          <t>VOUCHER</t>
        </is>
      </c>
    </row>
    <row r="1900">
      <c r="A1900" t="n">
        <v>116</v>
      </c>
      <c r="B1900" t="inlineStr">
        <is>
          <t>Bar Léo - Centro</t>
        </is>
      </c>
      <c r="C1900" s="27" t="n">
        <v>45790</v>
      </c>
      <c r="D1900" t="n">
        <v>5256.82</v>
      </c>
      <c r="E1900" t="inlineStr">
        <is>
          <t>DÉBITO</t>
        </is>
      </c>
    </row>
    <row r="1901">
      <c r="A1901" t="n">
        <v>116</v>
      </c>
      <c r="B1901" t="inlineStr">
        <is>
          <t>Bar Léo - Centro</t>
        </is>
      </c>
      <c r="C1901" s="27" t="n">
        <v>45790</v>
      </c>
      <c r="D1901" t="n">
        <v>0</v>
      </c>
      <c r="E1901" t="inlineStr">
        <is>
          <t>BÔNUS</t>
        </is>
      </c>
    </row>
    <row r="1902">
      <c r="A1902" t="n">
        <v>116</v>
      </c>
      <c r="B1902" t="inlineStr">
        <is>
          <t>Bar Léo - Centro</t>
        </is>
      </c>
      <c r="C1902" s="27" t="n">
        <v>45789</v>
      </c>
      <c r="D1902" t="n">
        <v>0</v>
      </c>
      <c r="E1902" t="inlineStr">
        <is>
          <t>IFOOD</t>
        </is>
      </c>
    </row>
    <row r="1903">
      <c r="A1903" t="n">
        <v>116</v>
      </c>
      <c r="B1903" t="inlineStr">
        <is>
          <t>Bar Léo - Centro</t>
        </is>
      </c>
      <c r="C1903" s="27" t="n">
        <v>45789</v>
      </c>
      <c r="D1903" t="n">
        <v>157.85</v>
      </c>
      <c r="E1903" t="inlineStr">
        <is>
          <t>PIX</t>
        </is>
      </c>
    </row>
    <row r="1904">
      <c r="A1904" t="n">
        <v>116</v>
      </c>
      <c r="B1904" t="inlineStr">
        <is>
          <t>Bar Léo - Centro</t>
        </is>
      </c>
      <c r="C1904" s="27" t="n">
        <v>45789</v>
      </c>
      <c r="D1904" t="n">
        <v>0</v>
      </c>
      <c r="E1904" t="inlineStr">
        <is>
          <t>RAPPI</t>
        </is>
      </c>
    </row>
    <row r="1905">
      <c r="A1905" t="n">
        <v>116</v>
      </c>
      <c r="B1905" t="inlineStr">
        <is>
          <t>Bar Léo - Centro</t>
        </is>
      </c>
      <c r="C1905" s="27" t="n">
        <v>45789</v>
      </c>
      <c r="D1905" t="n">
        <v>0</v>
      </c>
      <c r="E1905" t="inlineStr">
        <is>
          <t>UBER</t>
        </is>
      </c>
    </row>
    <row r="1906">
      <c r="A1906" t="n">
        <v>116</v>
      </c>
      <c r="B1906" t="inlineStr">
        <is>
          <t>Bar Léo - Centro</t>
        </is>
      </c>
      <c r="C1906" s="27" t="n">
        <v>45789</v>
      </c>
      <c r="D1906" t="n">
        <v>0</v>
      </c>
      <c r="E1906" t="inlineStr">
        <is>
          <t>ANTECIPADO</t>
        </is>
      </c>
    </row>
    <row r="1907">
      <c r="A1907" t="n">
        <v>116</v>
      </c>
      <c r="B1907" t="inlineStr">
        <is>
          <t>Bar Léo - Centro</t>
        </is>
      </c>
      <c r="C1907" s="27" t="n">
        <v>45789</v>
      </c>
      <c r="D1907" t="n">
        <v>777.16</v>
      </c>
      <c r="E1907" t="inlineStr">
        <is>
          <t>VOUCHER</t>
        </is>
      </c>
    </row>
    <row r="1908">
      <c r="A1908" t="n">
        <v>116</v>
      </c>
      <c r="B1908" t="inlineStr">
        <is>
          <t>Bar Léo - Centro</t>
        </is>
      </c>
      <c r="C1908" s="27" t="n">
        <v>45789</v>
      </c>
      <c r="D1908" t="n">
        <v>1885.37</v>
      </c>
      <c r="E1908" t="inlineStr">
        <is>
          <t>DÉBITO</t>
        </is>
      </c>
    </row>
    <row r="1909">
      <c r="A1909" t="n">
        <v>116</v>
      </c>
      <c r="B1909" t="inlineStr">
        <is>
          <t>Bar Léo - Centro</t>
        </is>
      </c>
      <c r="C1909" s="27" t="n">
        <v>45789</v>
      </c>
      <c r="D1909" t="n">
        <v>0</v>
      </c>
      <c r="E1909" t="inlineStr">
        <is>
          <t>BÔNUS</t>
        </is>
      </c>
    </row>
    <row r="1910">
      <c r="A1910" t="n">
        <v>116</v>
      </c>
      <c r="B1910" t="inlineStr">
        <is>
          <t>Bar Léo - Centro</t>
        </is>
      </c>
      <c r="C1910" s="27" t="n">
        <v>45789</v>
      </c>
      <c r="D1910" t="n">
        <v>0</v>
      </c>
      <c r="E1910" t="inlineStr">
        <is>
          <t>ANTECIPADO</t>
        </is>
      </c>
    </row>
    <row r="1911">
      <c r="A1911" t="n">
        <v>116</v>
      </c>
      <c r="B1911" t="inlineStr">
        <is>
          <t>Bar Léo - Centro</t>
        </is>
      </c>
      <c r="C1911" s="27" t="n">
        <v>45789</v>
      </c>
      <c r="D1911" t="n">
        <v>0</v>
      </c>
      <c r="E1911" t="inlineStr">
        <is>
          <t>OUTROS</t>
        </is>
      </c>
    </row>
    <row r="1912">
      <c r="A1912" t="n">
        <v>116</v>
      </c>
      <c r="B1912" t="inlineStr">
        <is>
          <t>Bar Léo - Centro</t>
        </is>
      </c>
      <c r="C1912" s="27" t="n">
        <v>45789</v>
      </c>
      <c r="D1912" t="n">
        <v>0</v>
      </c>
      <c r="E1912" t="inlineStr">
        <is>
          <t>AME</t>
        </is>
      </c>
    </row>
    <row r="1913">
      <c r="A1913" t="n">
        <v>116</v>
      </c>
      <c r="B1913" t="inlineStr">
        <is>
          <t>Bar Léo - Centro</t>
        </is>
      </c>
      <c r="C1913" s="27" t="n">
        <v>45789</v>
      </c>
      <c r="D1913" t="n">
        <v>0</v>
      </c>
      <c r="E1913" t="inlineStr">
        <is>
          <t>NOTAS MANUAIS + SERVIÇO</t>
        </is>
      </c>
    </row>
    <row r="1914">
      <c r="A1914" t="n">
        <v>116</v>
      </c>
      <c r="B1914" t="inlineStr">
        <is>
          <t>Bar Léo - Centro</t>
        </is>
      </c>
      <c r="C1914" s="27" t="n">
        <v>45789</v>
      </c>
      <c r="D1914" t="n">
        <v>0</v>
      </c>
      <c r="E1914" t="inlineStr">
        <is>
          <t>RECARGAS DEVOLVIDAS</t>
        </is>
      </c>
    </row>
    <row r="1915">
      <c r="A1915" t="n">
        <v>116</v>
      </c>
      <c r="B1915" t="inlineStr">
        <is>
          <t>Bar Léo - Centro</t>
        </is>
      </c>
      <c r="C1915" s="27" t="n">
        <v>45789</v>
      </c>
      <c r="D1915" t="n">
        <v>0</v>
      </c>
      <c r="E1915" t="inlineStr">
        <is>
          <t>MBWAY</t>
        </is>
      </c>
    </row>
    <row r="1916">
      <c r="A1916" t="n">
        <v>116</v>
      </c>
      <c r="B1916" t="inlineStr">
        <is>
          <t>Bar Léo - Centro</t>
        </is>
      </c>
      <c r="C1916" s="27" t="n">
        <v>45789</v>
      </c>
      <c r="D1916" t="n">
        <v>0</v>
      </c>
      <c r="E1916" t="inlineStr">
        <is>
          <t>VOUCHER INTEGRADO</t>
        </is>
      </c>
    </row>
    <row r="1917">
      <c r="A1917" t="n">
        <v>116</v>
      </c>
      <c r="B1917" t="inlineStr">
        <is>
          <t>Bar Léo - Centro</t>
        </is>
      </c>
      <c r="C1917" s="27" t="n">
        <v>45789</v>
      </c>
      <c r="D1917" t="n">
        <v>3603.48</v>
      </c>
      <c r="E1917" t="inlineStr">
        <is>
          <t>CRÉDITO</t>
        </is>
      </c>
    </row>
    <row r="1918">
      <c r="A1918" t="n">
        <v>116</v>
      </c>
      <c r="B1918" t="inlineStr">
        <is>
          <t>Bar Léo - Centro</t>
        </is>
      </c>
      <c r="C1918" s="27" t="n">
        <v>45789</v>
      </c>
      <c r="D1918" t="n">
        <v>72.54000000000001</v>
      </c>
      <c r="E1918" t="inlineStr">
        <is>
          <t>DINHEIRO</t>
        </is>
      </c>
    </row>
    <row r="1919">
      <c r="A1919" t="n">
        <v>116</v>
      </c>
      <c r="B1919" t="inlineStr">
        <is>
          <t>Bar Léo - Centro</t>
        </is>
      </c>
      <c r="C1919" s="27" t="n">
        <v>45789</v>
      </c>
      <c r="D1919" t="n">
        <v>0</v>
      </c>
      <c r="E1919" t="inlineStr">
        <is>
          <t>APP</t>
        </is>
      </c>
    </row>
    <row r="1920">
      <c r="A1920" t="n">
        <v>116</v>
      </c>
      <c r="B1920" t="inlineStr">
        <is>
          <t>Bar Léo - Centro</t>
        </is>
      </c>
      <c r="C1920" s="27" t="n">
        <v>45789</v>
      </c>
      <c r="D1920" t="n">
        <v>0</v>
      </c>
      <c r="E1920" t="inlineStr">
        <is>
          <t>DELIVERY ONLINE</t>
        </is>
      </c>
    </row>
    <row r="1921">
      <c r="A1921" t="n">
        <v>116</v>
      </c>
      <c r="B1921" t="inlineStr">
        <is>
          <t>Bar Léo - Centro</t>
        </is>
      </c>
      <c r="C1921" s="27" t="n">
        <v>45787</v>
      </c>
      <c r="D1921" t="n">
        <v>0</v>
      </c>
      <c r="E1921" t="inlineStr">
        <is>
          <t>ANTECIPADO</t>
        </is>
      </c>
    </row>
    <row r="1922">
      <c r="A1922" t="n">
        <v>116</v>
      </c>
      <c r="B1922" t="inlineStr">
        <is>
          <t>Bar Léo - Centro</t>
        </is>
      </c>
      <c r="C1922" s="27" t="n">
        <v>45787</v>
      </c>
      <c r="D1922" t="n">
        <v>8841.549999999999</v>
      </c>
      <c r="E1922" t="inlineStr">
        <is>
          <t>CRÉDITO</t>
        </is>
      </c>
    </row>
    <row r="1923">
      <c r="A1923" t="n">
        <v>116</v>
      </c>
      <c r="B1923" t="inlineStr">
        <is>
          <t>Bar Léo - Centro</t>
        </is>
      </c>
      <c r="C1923" s="27" t="n">
        <v>45787</v>
      </c>
      <c r="D1923" t="n">
        <v>335.27</v>
      </c>
      <c r="E1923" t="inlineStr">
        <is>
          <t>DINHEIRO</t>
        </is>
      </c>
    </row>
    <row r="1924">
      <c r="A1924" t="n">
        <v>116</v>
      </c>
      <c r="B1924" t="inlineStr">
        <is>
          <t>Bar Léo - Centro</t>
        </is>
      </c>
      <c r="C1924" s="27" t="n">
        <v>45787</v>
      </c>
      <c r="D1924" t="n">
        <v>0</v>
      </c>
      <c r="E1924" t="inlineStr">
        <is>
          <t>APP</t>
        </is>
      </c>
    </row>
    <row r="1925">
      <c r="A1925" t="n">
        <v>116</v>
      </c>
      <c r="B1925" t="inlineStr">
        <is>
          <t>Bar Léo - Centro</t>
        </is>
      </c>
      <c r="C1925" s="27" t="n">
        <v>45787</v>
      </c>
      <c r="D1925" t="n">
        <v>0</v>
      </c>
      <c r="E1925" t="inlineStr">
        <is>
          <t>DELIVERY ONLINE</t>
        </is>
      </c>
    </row>
    <row r="1926">
      <c r="A1926" t="n">
        <v>116</v>
      </c>
      <c r="B1926" t="inlineStr">
        <is>
          <t>Bar Léo - Centro</t>
        </is>
      </c>
      <c r="C1926" s="27" t="n">
        <v>45787</v>
      </c>
      <c r="D1926" t="n">
        <v>0</v>
      </c>
      <c r="E1926" t="inlineStr">
        <is>
          <t>IFOOD</t>
        </is>
      </c>
    </row>
    <row r="1927">
      <c r="A1927" t="n">
        <v>116</v>
      </c>
      <c r="B1927" t="inlineStr">
        <is>
          <t>Bar Léo - Centro</t>
        </is>
      </c>
      <c r="C1927" s="27" t="n">
        <v>45787</v>
      </c>
      <c r="D1927" t="n">
        <v>621.13</v>
      </c>
      <c r="E1927" t="inlineStr">
        <is>
          <t>PIX</t>
        </is>
      </c>
    </row>
    <row r="1928">
      <c r="A1928" t="n">
        <v>116</v>
      </c>
      <c r="B1928" t="inlineStr">
        <is>
          <t>Bar Léo - Centro</t>
        </is>
      </c>
      <c r="C1928" s="27" t="n">
        <v>45787</v>
      </c>
      <c r="D1928" t="n">
        <v>0</v>
      </c>
      <c r="E1928" t="inlineStr">
        <is>
          <t>MBWAY</t>
        </is>
      </c>
    </row>
    <row r="1929">
      <c r="A1929" t="n">
        <v>116</v>
      </c>
      <c r="B1929" t="inlineStr">
        <is>
          <t>Bar Léo - Centro</t>
        </is>
      </c>
      <c r="C1929" s="27" t="n">
        <v>45787</v>
      </c>
      <c r="D1929" t="n">
        <v>0</v>
      </c>
      <c r="E1929" t="inlineStr">
        <is>
          <t>VOUCHER INTEGRADO</t>
        </is>
      </c>
    </row>
    <row r="1930">
      <c r="A1930" t="n">
        <v>116</v>
      </c>
      <c r="B1930" t="inlineStr">
        <is>
          <t>Bar Léo - Centro</t>
        </is>
      </c>
      <c r="C1930" s="27" t="n">
        <v>45787</v>
      </c>
      <c r="D1930" t="n">
        <v>0</v>
      </c>
      <c r="E1930" t="inlineStr">
        <is>
          <t>RECARGAS DEVOLVIDAS</t>
        </is>
      </c>
    </row>
    <row r="1931">
      <c r="A1931" t="n">
        <v>116</v>
      </c>
      <c r="B1931" t="inlineStr">
        <is>
          <t>Bar Léo - Centro</t>
        </is>
      </c>
      <c r="C1931" s="27" t="n">
        <v>45787</v>
      </c>
      <c r="D1931" t="n">
        <v>0</v>
      </c>
      <c r="E1931" t="inlineStr">
        <is>
          <t>NOTAS MANUAIS + SERVIÇO</t>
        </is>
      </c>
    </row>
    <row r="1932">
      <c r="A1932" t="n">
        <v>116</v>
      </c>
      <c r="B1932" t="inlineStr">
        <is>
          <t>Bar Léo - Centro</t>
        </is>
      </c>
      <c r="C1932" s="27" t="n">
        <v>45787</v>
      </c>
      <c r="D1932" t="n">
        <v>0</v>
      </c>
      <c r="E1932" t="inlineStr">
        <is>
          <t>AME</t>
        </is>
      </c>
    </row>
    <row r="1933">
      <c r="A1933" t="n">
        <v>116</v>
      </c>
      <c r="B1933" t="inlineStr">
        <is>
          <t>Bar Léo - Centro</t>
        </is>
      </c>
      <c r="C1933" s="27" t="n">
        <v>45787</v>
      </c>
      <c r="D1933" t="n">
        <v>0</v>
      </c>
      <c r="E1933" t="inlineStr">
        <is>
          <t>OUTROS</t>
        </is>
      </c>
    </row>
    <row r="1934">
      <c r="A1934" t="n">
        <v>116</v>
      </c>
      <c r="B1934" t="inlineStr">
        <is>
          <t>Bar Léo - Centro</t>
        </is>
      </c>
      <c r="C1934" s="27" t="n">
        <v>45787</v>
      </c>
      <c r="D1934" t="n">
        <v>0</v>
      </c>
      <c r="E1934" t="inlineStr">
        <is>
          <t>ANTECIPADO</t>
        </is>
      </c>
    </row>
    <row r="1935">
      <c r="A1935" t="n">
        <v>116</v>
      </c>
      <c r="B1935" t="inlineStr">
        <is>
          <t>Bar Léo - Centro</t>
        </is>
      </c>
      <c r="C1935" s="27" t="n">
        <v>45787</v>
      </c>
      <c r="D1935" t="n">
        <v>0</v>
      </c>
      <c r="E1935" t="inlineStr">
        <is>
          <t>BÔNUS</t>
        </is>
      </c>
    </row>
    <row r="1936">
      <c r="A1936" t="n">
        <v>116</v>
      </c>
      <c r="B1936" t="inlineStr">
        <is>
          <t>Bar Léo - Centro</t>
        </is>
      </c>
      <c r="C1936" s="27" t="n">
        <v>45787</v>
      </c>
      <c r="D1936" t="n">
        <v>6452.77</v>
      </c>
      <c r="E1936" t="inlineStr">
        <is>
          <t>DÉBITO</t>
        </is>
      </c>
    </row>
    <row r="1937">
      <c r="A1937" t="n">
        <v>116</v>
      </c>
      <c r="B1937" t="inlineStr">
        <is>
          <t>Bar Léo - Centro</t>
        </is>
      </c>
      <c r="C1937" s="27" t="n">
        <v>45787</v>
      </c>
      <c r="D1937" t="n">
        <v>0</v>
      </c>
      <c r="E1937" t="inlineStr">
        <is>
          <t>RAPPI</t>
        </is>
      </c>
    </row>
    <row r="1938">
      <c r="A1938" t="n">
        <v>116</v>
      </c>
      <c r="B1938" t="inlineStr">
        <is>
          <t>Bar Léo - Centro</t>
        </is>
      </c>
      <c r="C1938" s="27" t="n">
        <v>45787</v>
      </c>
      <c r="D1938" t="n">
        <v>0</v>
      </c>
      <c r="E1938" t="inlineStr">
        <is>
          <t>UBER</t>
        </is>
      </c>
    </row>
    <row r="1939">
      <c r="A1939" t="n">
        <v>116</v>
      </c>
      <c r="B1939" t="inlineStr">
        <is>
          <t>Bar Léo - Centro</t>
        </is>
      </c>
      <c r="C1939" s="27" t="n">
        <v>45787</v>
      </c>
      <c r="D1939" t="n">
        <v>785.49</v>
      </c>
      <c r="E1939" t="inlineStr">
        <is>
          <t>VOUCHER</t>
        </is>
      </c>
    </row>
    <row r="1940">
      <c r="A1940" t="n">
        <v>116</v>
      </c>
      <c r="B1940" t="inlineStr">
        <is>
          <t>Bar Léo - Centro</t>
        </is>
      </c>
      <c r="C1940" s="27" t="n">
        <v>45786</v>
      </c>
      <c r="D1940" t="n">
        <v>0</v>
      </c>
      <c r="E1940" t="inlineStr">
        <is>
          <t>DELIVERY ONLINE</t>
        </is>
      </c>
    </row>
    <row r="1941">
      <c r="A1941" t="n">
        <v>116</v>
      </c>
      <c r="B1941" t="inlineStr">
        <is>
          <t>Bar Léo - Centro</t>
        </is>
      </c>
      <c r="C1941" s="27" t="n">
        <v>45786</v>
      </c>
      <c r="D1941" t="n">
        <v>0</v>
      </c>
      <c r="E1941" t="inlineStr">
        <is>
          <t>IFOOD</t>
        </is>
      </c>
    </row>
    <row r="1942">
      <c r="A1942" t="n">
        <v>116</v>
      </c>
      <c r="B1942" t="inlineStr">
        <is>
          <t>Bar Léo - Centro</t>
        </is>
      </c>
      <c r="C1942" s="27" t="n">
        <v>45786</v>
      </c>
      <c r="D1942" t="n">
        <v>1827.64</v>
      </c>
      <c r="E1942" t="inlineStr">
        <is>
          <t>PIX</t>
        </is>
      </c>
    </row>
    <row r="1943">
      <c r="A1943" t="n">
        <v>116</v>
      </c>
      <c r="B1943" t="inlineStr">
        <is>
          <t>Bar Léo - Centro</t>
        </is>
      </c>
      <c r="C1943" s="27" t="n">
        <v>45786</v>
      </c>
      <c r="D1943" t="n">
        <v>0</v>
      </c>
      <c r="E1943" t="inlineStr">
        <is>
          <t>MBWAY</t>
        </is>
      </c>
    </row>
    <row r="1944">
      <c r="A1944" t="n">
        <v>116</v>
      </c>
      <c r="B1944" t="inlineStr">
        <is>
          <t>Bar Léo - Centro</t>
        </is>
      </c>
      <c r="C1944" s="27" t="n">
        <v>45786</v>
      </c>
      <c r="D1944" t="n">
        <v>0</v>
      </c>
      <c r="E1944" t="inlineStr">
        <is>
          <t>VOUCHER INTEGRADO</t>
        </is>
      </c>
    </row>
    <row r="1945">
      <c r="A1945" t="n">
        <v>116</v>
      </c>
      <c r="B1945" t="inlineStr">
        <is>
          <t>Bar Léo - Centro</t>
        </is>
      </c>
      <c r="C1945" s="27" t="n">
        <v>45786</v>
      </c>
      <c r="D1945" t="n">
        <v>0</v>
      </c>
      <c r="E1945" t="inlineStr">
        <is>
          <t>RECARGAS DEVOLVIDAS</t>
        </is>
      </c>
    </row>
    <row r="1946">
      <c r="A1946" t="n">
        <v>116</v>
      </c>
      <c r="B1946" t="inlineStr">
        <is>
          <t>Bar Léo - Centro</t>
        </is>
      </c>
      <c r="C1946" s="27" t="n">
        <v>45786</v>
      </c>
      <c r="D1946" t="n">
        <v>0</v>
      </c>
      <c r="E1946" t="inlineStr">
        <is>
          <t>NOTAS MANUAIS + SERVIÇO</t>
        </is>
      </c>
    </row>
    <row r="1947">
      <c r="A1947" t="n">
        <v>116</v>
      </c>
      <c r="B1947" t="inlineStr">
        <is>
          <t>Bar Léo - Centro</t>
        </is>
      </c>
      <c r="C1947" s="27" t="n">
        <v>45786</v>
      </c>
      <c r="D1947" t="n">
        <v>0</v>
      </c>
      <c r="E1947" t="inlineStr">
        <is>
          <t>AME</t>
        </is>
      </c>
    </row>
    <row r="1948">
      <c r="A1948" t="n">
        <v>116</v>
      </c>
      <c r="B1948" t="inlineStr">
        <is>
          <t>Bar Léo - Centro</t>
        </is>
      </c>
      <c r="C1948" s="27" t="n">
        <v>45786</v>
      </c>
      <c r="D1948" t="n">
        <v>0</v>
      </c>
      <c r="E1948" t="inlineStr">
        <is>
          <t>OUTROS</t>
        </is>
      </c>
    </row>
    <row r="1949">
      <c r="A1949" t="n">
        <v>116</v>
      </c>
      <c r="B1949" t="inlineStr">
        <is>
          <t>Bar Léo - Centro</t>
        </is>
      </c>
      <c r="C1949" s="27" t="n">
        <v>45786</v>
      </c>
      <c r="D1949" t="n">
        <v>0</v>
      </c>
      <c r="E1949" t="inlineStr">
        <is>
          <t>BÔNUS</t>
        </is>
      </c>
    </row>
    <row r="1950">
      <c r="A1950" t="n">
        <v>116</v>
      </c>
      <c r="B1950" t="inlineStr">
        <is>
          <t>Bar Léo - Centro</t>
        </is>
      </c>
      <c r="C1950" s="27" t="n">
        <v>45786</v>
      </c>
      <c r="D1950" t="n">
        <v>6168.47</v>
      </c>
      <c r="E1950" t="inlineStr">
        <is>
          <t>DÉBITO</t>
        </is>
      </c>
    </row>
    <row r="1951">
      <c r="A1951" t="n">
        <v>116</v>
      </c>
      <c r="B1951" t="inlineStr">
        <is>
          <t>Bar Léo - Centro</t>
        </is>
      </c>
      <c r="C1951" s="27" t="n">
        <v>45786</v>
      </c>
      <c r="D1951" t="n">
        <v>418.66</v>
      </c>
      <c r="E1951" t="inlineStr">
        <is>
          <t>VOUCHER</t>
        </is>
      </c>
    </row>
    <row r="1952">
      <c r="A1952" t="n">
        <v>116</v>
      </c>
      <c r="B1952" t="inlineStr">
        <is>
          <t>Bar Léo - Centro</t>
        </is>
      </c>
      <c r="C1952" s="27" t="n">
        <v>45786</v>
      </c>
      <c r="D1952" t="n">
        <v>0</v>
      </c>
      <c r="E1952" t="inlineStr">
        <is>
          <t>ANTECIPADO</t>
        </is>
      </c>
    </row>
    <row r="1953">
      <c r="A1953" t="n">
        <v>116</v>
      </c>
      <c r="B1953" t="inlineStr">
        <is>
          <t>Bar Léo - Centro</t>
        </is>
      </c>
      <c r="C1953" s="27" t="n">
        <v>45786</v>
      </c>
      <c r="D1953" t="n">
        <v>0</v>
      </c>
      <c r="E1953" t="inlineStr">
        <is>
          <t>UBER</t>
        </is>
      </c>
    </row>
    <row r="1954">
      <c r="A1954" t="n">
        <v>116</v>
      </c>
      <c r="B1954" t="inlineStr">
        <is>
          <t>Bar Léo - Centro</t>
        </is>
      </c>
      <c r="C1954" s="27" t="n">
        <v>45786</v>
      </c>
      <c r="D1954" t="n">
        <v>0</v>
      </c>
      <c r="E1954" t="inlineStr">
        <is>
          <t>RAPPI</t>
        </is>
      </c>
    </row>
    <row r="1955">
      <c r="A1955" t="n">
        <v>116</v>
      </c>
      <c r="B1955" t="inlineStr">
        <is>
          <t>Bar Léo - Centro</t>
        </is>
      </c>
      <c r="C1955" s="27" t="n">
        <v>45786</v>
      </c>
      <c r="D1955" t="n">
        <v>0</v>
      </c>
      <c r="E1955" t="inlineStr">
        <is>
          <t>ANTECIPADO</t>
        </is>
      </c>
    </row>
    <row r="1956">
      <c r="A1956" t="n">
        <v>116</v>
      </c>
      <c r="B1956" t="inlineStr">
        <is>
          <t>Bar Léo - Centro</t>
        </is>
      </c>
      <c r="C1956" s="27" t="n">
        <v>45786</v>
      </c>
      <c r="D1956" t="n">
        <v>1038.55</v>
      </c>
      <c r="E1956" t="inlineStr">
        <is>
          <t>DINHEIRO</t>
        </is>
      </c>
    </row>
    <row r="1957">
      <c r="A1957" t="n">
        <v>116</v>
      </c>
      <c r="B1957" t="inlineStr">
        <is>
          <t>Bar Léo - Centro</t>
        </is>
      </c>
      <c r="C1957" s="27" t="n">
        <v>45786</v>
      </c>
      <c r="D1957" t="n">
        <v>10748.35</v>
      </c>
      <c r="E1957" t="inlineStr">
        <is>
          <t>CRÉDITO</t>
        </is>
      </c>
    </row>
    <row r="1958">
      <c r="A1958" t="n">
        <v>116</v>
      </c>
      <c r="B1958" t="inlineStr">
        <is>
          <t>Bar Léo - Centro</t>
        </is>
      </c>
      <c r="C1958" s="27" t="n">
        <v>45786</v>
      </c>
      <c r="D1958" t="n">
        <v>0</v>
      </c>
      <c r="E1958" t="inlineStr">
        <is>
          <t>APP</t>
        </is>
      </c>
    </row>
    <row r="1959">
      <c r="A1959" t="n">
        <v>116</v>
      </c>
      <c r="B1959" t="inlineStr">
        <is>
          <t>Bar Léo - Centro</t>
        </is>
      </c>
      <c r="C1959" s="27" t="n">
        <v>45785</v>
      </c>
      <c r="D1959" t="n">
        <v>8922.58</v>
      </c>
      <c r="E1959" t="inlineStr">
        <is>
          <t>CRÉDITO</t>
        </is>
      </c>
    </row>
    <row r="1960">
      <c r="A1960" t="n">
        <v>116</v>
      </c>
      <c r="B1960" t="inlineStr">
        <is>
          <t>Bar Léo - Centro</t>
        </is>
      </c>
      <c r="C1960" s="27" t="n">
        <v>45785</v>
      </c>
      <c r="D1960" t="n">
        <v>523.26</v>
      </c>
      <c r="E1960" t="inlineStr">
        <is>
          <t>DINHEIRO</t>
        </is>
      </c>
    </row>
    <row r="1961">
      <c r="A1961" t="n">
        <v>116</v>
      </c>
      <c r="B1961" t="inlineStr">
        <is>
          <t>Bar Léo - Centro</t>
        </is>
      </c>
      <c r="C1961" s="27" t="n">
        <v>45785</v>
      </c>
      <c r="D1961" t="n">
        <v>0</v>
      </c>
      <c r="E1961" t="inlineStr">
        <is>
          <t>APP</t>
        </is>
      </c>
    </row>
    <row r="1962">
      <c r="A1962" t="n">
        <v>116</v>
      </c>
      <c r="B1962" t="inlineStr">
        <is>
          <t>Bar Léo - Centro</t>
        </is>
      </c>
      <c r="C1962" s="27" t="n">
        <v>45785</v>
      </c>
      <c r="D1962" t="n">
        <v>0</v>
      </c>
      <c r="E1962" t="inlineStr">
        <is>
          <t>DELIVERY ONLINE</t>
        </is>
      </c>
    </row>
    <row r="1963">
      <c r="A1963" t="n">
        <v>116</v>
      </c>
      <c r="B1963" t="inlineStr">
        <is>
          <t>Bar Léo - Centro</t>
        </is>
      </c>
      <c r="C1963" s="27" t="n">
        <v>45785</v>
      </c>
      <c r="D1963" t="n">
        <v>0</v>
      </c>
      <c r="E1963" t="inlineStr">
        <is>
          <t>IFOOD</t>
        </is>
      </c>
    </row>
    <row r="1964">
      <c r="A1964" t="n">
        <v>116</v>
      </c>
      <c r="B1964" t="inlineStr">
        <is>
          <t>Bar Léo - Centro</t>
        </is>
      </c>
      <c r="C1964" s="27" t="n">
        <v>45785</v>
      </c>
      <c r="D1964" t="n">
        <v>1601.12</v>
      </c>
      <c r="E1964" t="inlineStr">
        <is>
          <t>PIX</t>
        </is>
      </c>
    </row>
    <row r="1965">
      <c r="A1965" t="n">
        <v>116</v>
      </c>
      <c r="B1965" t="inlineStr">
        <is>
          <t>Bar Léo - Centro</t>
        </is>
      </c>
      <c r="C1965" s="27" t="n">
        <v>45785</v>
      </c>
      <c r="D1965" t="n">
        <v>0</v>
      </c>
      <c r="E1965" t="inlineStr">
        <is>
          <t>RAPPI</t>
        </is>
      </c>
    </row>
    <row r="1966">
      <c r="A1966" t="n">
        <v>116</v>
      </c>
      <c r="B1966" t="inlineStr">
        <is>
          <t>Bar Léo - Centro</t>
        </is>
      </c>
      <c r="C1966" s="27" t="n">
        <v>45785</v>
      </c>
      <c r="D1966" t="n">
        <v>0</v>
      </c>
      <c r="E1966" t="inlineStr">
        <is>
          <t>UBER</t>
        </is>
      </c>
    </row>
    <row r="1967">
      <c r="A1967" t="n">
        <v>116</v>
      </c>
      <c r="B1967" t="inlineStr">
        <is>
          <t>Bar Léo - Centro</t>
        </is>
      </c>
      <c r="C1967" s="27" t="n">
        <v>45785</v>
      </c>
      <c r="D1967" t="n">
        <v>0</v>
      </c>
      <c r="E1967" t="inlineStr">
        <is>
          <t>ANTECIPADO</t>
        </is>
      </c>
    </row>
    <row r="1968">
      <c r="A1968" t="n">
        <v>116</v>
      </c>
      <c r="B1968" t="inlineStr">
        <is>
          <t>Bar Léo - Centro</t>
        </is>
      </c>
      <c r="C1968" s="27" t="n">
        <v>45785</v>
      </c>
      <c r="D1968" t="n">
        <v>3664.5</v>
      </c>
      <c r="E1968" t="inlineStr">
        <is>
          <t>DÉBITO</t>
        </is>
      </c>
    </row>
    <row r="1969">
      <c r="A1969" t="n">
        <v>116</v>
      </c>
      <c r="B1969" t="inlineStr">
        <is>
          <t>Bar Léo - Centro</t>
        </is>
      </c>
      <c r="C1969" s="27" t="n">
        <v>45785</v>
      </c>
      <c r="D1969" t="n">
        <v>0</v>
      </c>
      <c r="E1969" t="inlineStr">
        <is>
          <t>BÔNUS</t>
        </is>
      </c>
    </row>
    <row r="1970">
      <c r="A1970" t="n">
        <v>116</v>
      </c>
      <c r="B1970" t="inlineStr">
        <is>
          <t>Bar Léo - Centro</t>
        </is>
      </c>
      <c r="C1970" s="27" t="n">
        <v>45785</v>
      </c>
      <c r="D1970" t="n">
        <v>0</v>
      </c>
      <c r="E1970" t="inlineStr">
        <is>
          <t>ANTECIPADO</t>
        </is>
      </c>
    </row>
    <row r="1971">
      <c r="A1971" t="n">
        <v>116</v>
      </c>
      <c r="B1971" t="inlineStr">
        <is>
          <t>Bar Léo - Centro</t>
        </is>
      </c>
      <c r="C1971" s="27" t="n">
        <v>45785</v>
      </c>
      <c r="D1971" t="n">
        <v>0</v>
      </c>
      <c r="E1971" t="inlineStr">
        <is>
          <t>OUTROS</t>
        </is>
      </c>
    </row>
    <row r="1972">
      <c r="A1972" t="n">
        <v>116</v>
      </c>
      <c r="B1972" t="inlineStr">
        <is>
          <t>Bar Léo - Centro</t>
        </is>
      </c>
      <c r="C1972" s="27" t="n">
        <v>45785</v>
      </c>
      <c r="D1972" t="n">
        <v>0</v>
      </c>
      <c r="E1972" t="inlineStr">
        <is>
          <t>AME</t>
        </is>
      </c>
    </row>
    <row r="1973">
      <c r="A1973" t="n">
        <v>116</v>
      </c>
      <c r="B1973" t="inlineStr">
        <is>
          <t>Bar Léo - Centro</t>
        </is>
      </c>
      <c r="C1973" s="27" t="n">
        <v>45785</v>
      </c>
      <c r="D1973" t="n">
        <v>0</v>
      </c>
      <c r="E1973" t="inlineStr">
        <is>
          <t>NOTAS MANUAIS + SERVIÇO</t>
        </is>
      </c>
    </row>
    <row r="1974">
      <c r="A1974" t="n">
        <v>116</v>
      </c>
      <c r="B1974" t="inlineStr">
        <is>
          <t>Bar Léo - Centro</t>
        </is>
      </c>
      <c r="C1974" s="27" t="n">
        <v>45785</v>
      </c>
      <c r="D1974" t="n">
        <v>0</v>
      </c>
      <c r="E1974" t="inlineStr">
        <is>
          <t>RECARGAS DEVOLVIDAS</t>
        </is>
      </c>
    </row>
    <row r="1975">
      <c r="A1975" t="n">
        <v>116</v>
      </c>
      <c r="B1975" t="inlineStr">
        <is>
          <t>Bar Léo - Centro</t>
        </is>
      </c>
      <c r="C1975" s="27" t="n">
        <v>45785</v>
      </c>
      <c r="D1975" t="n">
        <v>0</v>
      </c>
      <c r="E1975" t="inlineStr">
        <is>
          <t>VOUCHER INTEGRADO</t>
        </is>
      </c>
    </row>
    <row r="1976">
      <c r="A1976" t="n">
        <v>116</v>
      </c>
      <c r="B1976" t="inlineStr">
        <is>
          <t>Bar Léo - Centro</t>
        </is>
      </c>
      <c r="C1976" s="27" t="n">
        <v>45785</v>
      </c>
      <c r="D1976" t="n">
        <v>0</v>
      </c>
      <c r="E1976" t="inlineStr">
        <is>
          <t>MBWAY</t>
        </is>
      </c>
    </row>
    <row r="1977">
      <c r="A1977" t="n">
        <v>116</v>
      </c>
      <c r="B1977" t="inlineStr">
        <is>
          <t>Bar Léo - Centro</t>
        </is>
      </c>
      <c r="C1977" s="27" t="n">
        <v>45785</v>
      </c>
      <c r="D1977" t="n">
        <v>1055.35</v>
      </c>
      <c r="E1977" t="inlineStr">
        <is>
          <t>VOUCHER</t>
        </is>
      </c>
    </row>
    <row r="1978">
      <c r="A1978" t="n">
        <v>116</v>
      </c>
      <c r="B1978" t="inlineStr">
        <is>
          <t>Bar Léo - Centro</t>
        </is>
      </c>
      <c r="C1978" s="27" t="n">
        <v>45784</v>
      </c>
      <c r="D1978" t="n">
        <v>0</v>
      </c>
      <c r="E1978" t="inlineStr">
        <is>
          <t>APP</t>
        </is>
      </c>
    </row>
    <row r="1979">
      <c r="A1979" t="n">
        <v>116</v>
      </c>
      <c r="B1979" t="inlineStr">
        <is>
          <t>Bar Léo - Centro</t>
        </is>
      </c>
      <c r="C1979" s="27" t="n">
        <v>45784</v>
      </c>
      <c r="D1979" t="n">
        <v>0</v>
      </c>
      <c r="E1979" t="inlineStr">
        <is>
          <t>BÔNUS</t>
        </is>
      </c>
    </row>
    <row r="1980">
      <c r="A1980" t="n">
        <v>116</v>
      </c>
      <c r="B1980" t="inlineStr">
        <is>
          <t>Bar Léo - Centro</t>
        </is>
      </c>
      <c r="C1980" s="27" t="n">
        <v>45784</v>
      </c>
      <c r="D1980" t="n">
        <v>300.74</v>
      </c>
      <c r="E1980" t="inlineStr">
        <is>
          <t>DINHEIRO</t>
        </is>
      </c>
    </row>
    <row r="1981">
      <c r="A1981" t="n">
        <v>116</v>
      </c>
      <c r="B1981" t="inlineStr">
        <is>
          <t>Bar Léo - Centro</t>
        </is>
      </c>
      <c r="C1981" s="27" t="n">
        <v>45784</v>
      </c>
      <c r="D1981" t="n">
        <v>9818.040000000001</v>
      </c>
      <c r="E1981" t="inlineStr">
        <is>
          <t>CRÉDITO</t>
        </is>
      </c>
    </row>
    <row r="1982">
      <c r="A1982" t="n">
        <v>116</v>
      </c>
      <c r="B1982" t="inlineStr">
        <is>
          <t>Bar Léo - Centro</t>
        </is>
      </c>
      <c r="C1982" s="27" t="n">
        <v>45784</v>
      </c>
      <c r="D1982" t="n">
        <v>0</v>
      </c>
      <c r="E1982" t="inlineStr">
        <is>
          <t>OUTROS</t>
        </is>
      </c>
    </row>
    <row r="1983">
      <c r="A1983" t="n">
        <v>116</v>
      </c>
      <c r="B1983" t="inlineStr">
        <is>
          <t>Bar Léo - Centro</t>
        </is>
      </c>
      <c r="C1983" s="27" t="n">
        <v>45784</v>
      </c>
      <c r="D1983" t="n">
        <v>0</v>
      </c>
      <c r="E1983" t="inlineStr">
        <is>
          <t>AME</t>
        </is>
      </c>
    </row>
    <row r="1984">
      <c r="A1984" t="n">
        <v>116</v>
      </c>
      <c r="B1984" t="inlineStr">
        <is>
          <t>Bar Léo - Centro</t>
        </is>
      </c>
      <c r="C1984" s="27" t="n">
        <v>45784</v>
      </c>
      <c r="D1984" t="n">
        <v>0</v>
      </c>
      <c r="E1984" t="inlineStr">
        <is>
          <t>NOTAS MANUAIS + SERVIÇO</t>
        </is>
      </c>
    </row>
    <row r="1985">
      <c r="A1985" t="n">
        <v>116</v>
      </c>
      <c r="B1985" t="inlineStr">
        <is>
          <t>Bar Léo - Centro</t>
        </is>
      </c>
      <c r="C1985" s="27" t="n">
        <v>45784</v>
      </c>
      <c r="D1985" t="n">
        <v>0</v>
      </c>
      <c r="E1985" t="inlineStr">
        <is>
          <t>RECARGAS DEVOLVIDAS</t>
        </is>
      </c>
    </row>
    <row r="1986">
      <c r="A1986" t="n">
        <v>116</v>
      </c>
      <c r="B1986" t="inlineStr">
        <is>
          <t>Bar Léo - Centro</t>
        </is>
      </c>
      <c r="C1986" s="27" t="n">
        <v>45784</v>
      </c>
      <c r="D1986" t="n">
        <v>0</v>
      </c>
      <c r="E1986" t="inlineStr">
        <is>
          <t>VOUCHER INTEGRADO</t>
        </is>
      </c>
    </row>
    <row r="1987">
      <c r="A1987" t="n">
        <v>116</v>
      </c>
      <c r="B1987" t="inlineStr">
        <is>
          <t>Bar Léo - Centro</t>
        </is>
      </c>
      <c r="C1987" s="27" t="n">
        <v>45784</v>
      </c>
      <c r="D1987" t="n">
        <v>0</v>
      </c>
      <c r="E1987" t="inlineStr">
        <is>
          <t>MBWAY</t>
        </is>
      </c>
    </row>
    <row r="1988">
      <c r="A1988" t="n">
        <v>116</v>
      </c>
      <c r="B1988" t="inlineStr">
        <is>
          <t>Bar Léo - Centro</t>
        </is>
      </c>
      <c r="C1988" s="27" t="n">
        <v>45784</v>
      </c>
      <c r="D1988" t="n">
        <v>0</v>
      </c>
      <c r="E1988" t="inlineStr">
        <is>
          <t>DELIVERY ONLINE</t>
        </is>
      </c>
    </row>
    <row r="1989">
      <c r="A1989" t="n">
        <v>116</v>
      </c>
      <c r="B1989" t="inlineStr">
        <is>
          <t>Bar Léo - Centro</t>
        </is>
      </c>
      <c r="C1989" s="27" t="n">
        <v>45784</v>
      </c>
      <c r="D1989" t="n">
        <v>0</v>
      </c>
      <c r="E1989" t="inlineStr">
        <is>
          <t>IFOOD</t>
        </is>
      </c>
    </row>
    <row r="1990">
      <c r="A1990" t="n">
        <v>116</v>
      </c>
      <c r="B1990" t="inlineStr">
        <is>
          <t>Bar Léo - Centro</t>
        </is>
      </c>
      <c r="C1990" s="27" t="n">
        <v>45784</v>
      </c>
      <c r="D1990" t="n">
        <v>1324.85</v>
      </c>
      <c r="E1990" t="inlineStr">
        <is>
          <t>PIX</t>
        </is>
      </c>
    </row>
    <row r="1991">
      <c r="A1991" t="n">
        <v>116</v>
      </c>
      <c r="B1991" t="inlineStr">
        <is>
          <t>Bar Léo - Centro</t>
        </is>
      </c>
      <c r="C1991" s="27" t="n">
        <v>45784</v>
      </c>
      <c r="D1991" t="n">
        <v>0</v>
      </c>
      <c r="E1991" t="inlineStr">
        <is>
          <t>ANTECIPADO</t>
        </is>
      </c>
    </row>
    <row r="1992">
      <c r="A1992" t="n">
        <v>116</v>
      </c>
      <c r="B1992" t="inlineStr">
        <is>
          <t>Bar Léo - Centro</t>
        </is>
      </c>
      <c r="C1992" s="27" t="n">
        <v>45784</v>
      </c>
      <c r="D1992" t="n">
        <v>4758.04</v>
      </c>
      <c r="E1992" t="inlineStr">
        <is>
          <t>DÉBITO</t>
        </is>
      </c>
    </row>
    <row r="1993">
      <c r="A1993" t="n">
        <v>116</v>
      </c>
      <c r="B1993" t="inlineStr">
        <is>
          <t>Bar Léo - Centro</t>
        </is>
      </c>
      <c r="C1993" s="27" t="n">
        <v>45784</v>
      </c>
      <c r="D1993" t="n">
        <v>489.96</v>
      </c>
      <c r="E1993" t="inlineStr">
        <is>
          <t>VOUCHER</t>
        </is>
      </c>
    </row>
    <row r="1994">
      <c r="A1994" t="n">
        <v>116</v>
      </c>
      <c r="B1994" t="inlineStr">
        <is>
          <t>Bar Léo - Centro</t>
        </is>
      </c>
      <c r="C1994" s="27" t="n">
        <v>45784</v>
      </c>
      <c r="D1994" t="n">
        <v>0</v>
      </c>
      <c r="E1994" t="inlineStr">
        <is>
          <t>ANTECIPADO</t>
        </is>
      </c>
    </row>
    <row r="1995">
      <c r="A1995" t="n">
        <v>116</v>
      </c>
      <c r="B1995" t="inlineStr">
        <is>
          <t>Bar Léo - Centro</t>
        </is>
      </c>
      <c r="C1995" s="27" t="n">
        <v>45784</v>
      </c>
      <c r="D1995" t="n">
        <v>0</v>
      </c>
      <c r="E1995" t="inlineStr">
        <is>
          <t>UBER</t>
        </is>
      </c>
    </row>
    <row r="1996">
      <c r="A1996" t="n">
        <v>116</v>
      </c>
      <c r="B1996" t="inlineStr">
        <is>
          <t>Bar Léo - Centro</t>
        </is>
      </c>
      <c r="C1996" s="27" t="n">
        <v>45784</v>
      </c>
      <c r="D1996" t="n">
        <v>0</v>
      </c>
      <c r="E1996" t="inlineStr">
        <is>
          <t>RAPPI</t>
        </is>
      </c>
    </row>
    <row r="1997">
      <c r="A1997" t="n">
        <v>116</v>
      </c>
      <c r="B1997" t="inlineStr">
        <is>
          <t>Bar Léo - Centro</t>
        </is>
      </c>
      <c r="C1997" s="27" t="n">
        <v>45783</v>
      </c>
      <c r="D1997" t="n">
        <v>4364.1</v>
      </c>
      <c r="E1997" t="inlineStr">
        <is>
          <t>CRÉDITO</t>
        </is>
      </c>
    </row>
    <row r="1998">
      <c r="A1998" t="n">
        <v>116</v>
      </c>
      <c r="B1998" t="inlineStr">
        <is>
          <t>Bar Léo - Centro</t>
        </is>
      </c>
      <c r="C1998" s="27" t="n">
        <v>45783</v>
      </c>
      <c r="D1998" t="n">
        <v>0</v>
      </c>
      <c r="E1998" t="inlineStr">
        <is>
          <t>ANTECIPADO</t>
        </is>
      </c>
    </row>
    <row r="1999">
      <c r="A1999" t="n">
        <v>116</v>
      </c>
      <c r="B1999" t="inlineStr">
        <is>
          <t>Bar Léo - Centro</t>
        </is>
      </c>
      <c r="C1999" s="27" t="n">
        <v>45783</v>
      </c>
      <c r="D1999" t="n">
        <v>0</v>
      </c>
      <c r="E1999" t="inlineStr">
        <is>
          <t>MBWAY</t>
        </is>
      </c>
    </row>
    <row r="2000">
      <c r="A2000" t="n">
        <v>116</v>
      </c>
      <c r="B2000" t="inlineStr">
        <is>
          <t>Bar Léo - Centro</t>
        </is>
      </c>
      <c r="C2000" s="27" t="n">
        <v>45783</v>
      </c>
      <c r="D2000" t="n">
        <v>0</v>
      </c>
      <c r="E2000" t="inlineStr">
        <is>
          <t>VOUCHER INTEGRADO</t>
        </is>
      </c>
    </row>
    <row r="2001">
      <c r="A2001" t="n">
        <v>116</v>
      </c>
      <c r="B2001" t="inlineStr">
        <is>
          <t>Bar Léo - Centro</t>
        </is>
      </c>
      <c r="C2001" s="27" t="n">
        <v>45783</v>
      </c>
      <c r="D2001" t="n">
        <v>0</v>
      </c>
      <c r="E2001" t="inlineStr">
        <is>
          <t>RECARGAS DEVOLVIDAS</t>
        </is>
      </c>
    </row>
    <row r="2002">
      <c r="A2002" t="n">
        <v>116</v>
      </c>
      <c r="B2002" t="inlineStr">
        <is>
          <t>Bar Léo - Centro</t>
        </is>
      </c>
      <c r="C2002" s="27" t="n">
        <v>45783</v>
      </c>
      <c r="D2002" t="n">
        <v>0</v>
      </c>
      <c r="E2002" t="inlineStr">
        <is>
          <t>NOTAS MANUAIS + SERVIÇO</t>
        </is>
      </c>
    </row>
    <row r="2003">
      <c r="A2003" t="n">
        <v>116</v>
      </c>
      <c r="B2003" t="inlineStr">
        <is>
          <t>Bar Léo - Centro</t>
        </is>
      </c>
      <c r="C2003" s="27" t="n">
        <v>45783</v>
      </c>
      <c r="D2003" t="n">
        <v>0</v>
      </c>
      <c r="E2003" t="inlineStr">
        <is>
          <t>AME</t>
        </is>
      </c>
    </row>
    <row r="2004">
      <c r="A2004" t="n">
        <v>116</v>
      </c>
      <c r="B2004" t="inlineStr">
        <is>
          <t>Bar Léo - Centro</t>
        </is>
      </c>
      <c r="C2004" s="27" t="n">
        <v>45783</v>
      </c>
      <c r="D2004" t="n">
        <v>0</v>
      </c>
      <c r="E2004" t="inlineStr">
        <is>
          <t>OUTROS</t>
        </is>
      </c>
    </row>
    <row r="2005">
      <c r="A2005" t="n">
        <v>116</v>
      </c>
      <c r="B2005" t="inlineStr">
        <is>
          <t>Bar Léo - Centro</t>
        </is>
      </c>
      <c r="C2005" s="27" t="n">
        <v>45783</v>
      </c>
      <c r="D2005" t="n">
        <v>722.17</v>
      </c>
      <c r="E2005" t="inlineStr">
        <is>
          <t>DINHEIRO</t>
        </is>
      </c>
    </row>
    <row r="2006">
      <c r="A2006" t="n">
        <v>116</v>
      </c>
      <c r="B2006" t="inlineStr">
        <is>
          <t>Bar Léo - Centro</t>
        </is>
      </c>
      <c r="C2006" s="27" t="n">
        <v>45783</v>
      </c>
      <c r="D2006" t="n">
        <v>0</v>
      </c>
      <c r="E2006" t="inlineStr">
        <is>
          <t>APP</t>
        </is>
      </c>
    </row>
    <row r="2007">
      <c r="A2007" t="n">
        <v>116</v>
      </c>
      <c r="B2007" t="inlineStr">
        <is>
          <t>Bar Léo - Centro</t>
        </is>
      </c>
      <c r="C2007" s="27" t="n">
        <v>45783</v>
      </c>
      <c r="D2007" t="n">
        <v>0</v>
      </c>
      <c r="E2007" t="inlineStr">
        <is>
          <t>DELIVERY ONLINE</t>
        </is>
      </c>
    </row>
    <row r="2008">
      <c r="A2008" t="n">
        <v>116</v>
      </c>
      <c r="B2008" t="inlineStr">
        <is>
          <t>Bar Léo - Centro</t>
        </is>
      </c>
      <c r="C2008" s="27" t="n">
        <v>45783</v>
      </c>
      <c r="D2008" t="n">
        <v>0</v>
      </c>
      <c r="E2008" t="inlineStr">
        <is>
          <t>IFOOD</t>
        </is>
      </c>
    </row>
    <row r="2009">
      <c r="A2009" t="n">
        <v>116</v>
      </c>
      <c r="B2009" t="inlineStr">
        <is>
          <t>Bar Léo - Centro</t>
        </is>
      </c>
      <c r="C2009" s="27" t="n">
        <v>45783</v>
      </c>
      <c r="D2009" t="n">
        <v>717.39</v>
      </c>
      <c r="E2009" t="inlineStr">
        <is>
          <t>PIX</t>
        </is>
      </c>
    </row>
    <row r="2010">
      <c r="A2010" t="n">
        <v>116</v>
      </c>
      <c r="B2010" t="inlineStr">
        <is>
          <t>Bar Léo - Centro</t>
        </is>
      </c>
      <c r="C2010" s="27" t="n">
        <v>45783</v>
      </c>
      <c r="D2010" t="n">
        <v>0</v>
      </c>
      <c r="E2010" t="inlineStr">
        <is>
          <t>RAPPI</t>
        </is>
      </c>
    </row>
    <row r="2011">
      <c r="A2011" t="n">
        <v>116</v>
      </c>
      <c r="B2011" t="inlineStr">
        <is>
          <t>Bar Léo - Centro</t>
        </is>
      </c>
      <c r="C2011" s="27" t="n">
        <v>45783</v>
      </c>
      <c r="D2011" t="n">
        <v>0</v>
      </c>
      <c r="E2011" t="inlineStr">
        <is>
          <t>UBER</t>
        </is>
      </c>
    </row>
    <row r="2012">
      <c r="A2012" t="n">
        <v>116</v>
      </c>
      <c r="B2012" t="inlineStr">
        <is>
          <t>Bar Léo - Centro</t>
        </is>
      </c>
      <c r="C2012" s="27" t="n">
        <v>45783</v>
      </c>
      <c r="D2012" t="n">
        <v>0</v>
      </c>
      <c r="E2012" t="inlineStr">
        <is>
          <t>ANTECIPADO</t>
        </is>
      </c>
    </row>
    <row r="2013">
      <c r="A2013" t="n">
        <v>116</v>
      </c>
      <c r="B2013" t="inlineStr">
        <is>
          <t>Bar Léo - Centro</t>
        </is>
      </c>
      <c r="C2013" s="27" t="n">
        <v>45783</v>
      </c>
      <c r="D2013" t="n">
        <v>834.73</v>
      </c>
      <c r="E2013" t="inlineStr">
        <is>
          <t>VOUCHER</t>
        </is>
      </c>
    </row>
    <row r="2014">
      <c r="A2014" t="n">
        <v>116</v>
      </c>
      <c r="B2014" t="inlineStr">
        <is>
          <t>Bar Léo - Centro</t>
        </is>
      </c>
      <c r="C2014" s="27" t="n">
        <v>45783</v>
      </c>
      <c r="D2014" t="n">
        <v>4063.26</v>
      </c>
      <c r="E2014" t="inlineStr">
        <is>
          <t>DÉBITO</t>
        </is>
      </c>
    </row>
    <row r="2015">
      <c r="A2015" t="n">
        <v>116</v>
      </c>
      <c r="B2015" t="inlineStr">
        <is>
          <t>Bar Léo - Centro</t>
        </is>
      </c>
      <c r="C2015" s="27" t="n">
        <v>45783</v>
      </c>
      <c r="D2015" t="n">
        <v>0</v>
      </c>
      <c r="E2015" t="inlineStr">
        <is>
          <t>BÔNUS</t>
        </is>
      </c>
    </row>
    <row r="2016">
      <c r="A2016" t="n">
        <v>116</v>
      </c>
      <c r="B2016" t="inlineStr">
        <is>
          <t>Bar Léo - Centro</t>
        </is>
      </c>
      <c r="C2016" s="27" t="n">
        <v>45782</v>
      </c>
      <c r="D2016" t="n">
        <v>0</v>
      </c>
      <c r="E2016" t="inlineStr">
        <is>
          <t>MBWAY</t>
        </is>
      </c>
    </row>
    <row r="2017">
      <c r="A2017" t="n">
        <v>116</v>
      </c>
      <c r="B2017" t="inlineStr">
        <is>
          <t>Bar Léo - Centro</t>
        </is>
      </c>
      <c r="C2017" s="27" t="n">
        <v>45782</v>
      </c>
      <c r="D2017" t="n">
        <v>0</v>
      </c>
      <c r="E2017" t="inlineStr">
        <is>
          <t>VOUCHER INTEGRADO</t>
        </is>
      </c>
    </row>
    <row r="2018">
      <c r="A2018" t="n">
        <v>116</v>
      </c>
      <c r="B2018" t="inlineStr">
        <is>
          <t>Bar Léo - Centro</t>
        </is>
      </c>
      <c r="C2018" s="27" t="n">
        <v>45782</v>
      </c>
      <c r="D2018" t="n">
        <v>0</v>
      </c>
      <c r="E2018" t="inlineStr">
        <is>
          <t>RECARGAS DEVOLVIDAS</t>
        </is>
      </c>
    </row>
    <row r="2019">
      <c r="A2019" t="n">
        <v>116</v>
      </c>
      <c r="B2019" t="inlineStr">
        <is>
          <t>Bar Léo - Centro</t>
        </is>
      </c>
      <c r="C2019" s="27" t="n">
        <v>45782</v>
      </c>
      <c r="D2019" t="n">
        <v>0</v>
      </c>
      <c r="E2019" t="inlineStr">
        <is>
          <t>NOTAS MANUAIS + SERVIÇO</t>
        </is>
      </c>
    </row>
    <row r="2020">
      <c r="A2020" t="n">
        <v>116</v>
      </c>
      <c r="B2020" t="inlineStr">
        <is>
          <t>Bar Léo - Centro</t>
        </is>
      </c>
      <c r="C2020" s="27" t="n">
        <v>45782</v>
      </c>
      <c r="D2020" t="n">
        <v>0</v>
      </c>
      <c r="E2020" t="inlineStr">
        <is>
          <t>AME</t>
        </is>
      </c>
    </row>
    <row r="2021">
      <c r="A2021" t="n">
        <v>116</v>
      </c>
      <c r="B2021" t="inlineStr">
        <is>
          <t>Bar Léo - Centro</t>
        </is>
      </c>
      <c r="C2021" s="27" t="n">
        <v>45782</v>
      </c>
      <c r="D2021" t="n">
        <v>0</v>
      </c>
      <c r="E2021" t="inlineStr">
        <is>
          <t>OUTROS</t>
        </is>
      </c>
    </row>
    <row r="2022">
      <c r="A2022" t="n">
        <v>116</v>
      </c>
      <c r="B2022" t="inlineStr">
        <is>
          <t>Bar Léo - Centro</t>
        </is>
      </c>
      <c r="C2022" s="27" t="n">
        <v>45782</v>
      </c>
      <c r="D2022" t="n">
        <v>0</v>
      </c>
      <c r="E2022" t="inlineStr">
        <is>
          <t>ANTECIPADO</t>
        </is>
      </c>
    </row>
    <row r="2023">
      <c r="A2023" t="n">
        <v>116</v>
      </c>
      <c r="B2023" t="inlineStr">
        <is>
          <t>Bar Léo - Centro</t>
        </is>
      </c>
      <c r="C2023" s="27" t="n">
        <v>45782</v>
      </c>
      <c r="D2023" t="n">
        <v>210.08</v>
      </c>
      <c r="E2023" t="inlineStr">
        <is>
          <t>BÔNUS</t>
        </is>
      </c>
    </row>
    <row r="2024">
      <c r="A2024" t="n">
        <v>116</v>
      </c>
      <c r="B2024" t="inlineStr">
        <is>
          <t>Bar Léo - Centro</t>
        </is>
      </c>
      <c r="C2024" s="27" t="n">
        <v>45782</v>
      </c>
      <c r="D2024" t="n">
        <v>2494.94</v>
      </c>
      <c r="E2024" t="inlineStr">
        <is>
          <t>DÉBITO</t>
        </is>
      </c>
    </row>
    <row r="2025">
      <c r="A2025" t="n">
        <v>116</v>
      </c>
      <c r="B2025" t="inlineStr">
        <is>
          <t>Bar Léo - Centro</t>
        </is>
      </c>
      <c r="C2025" s="27" t="n">
        <v>45782</v>
      </c>
      <c r="D2025" t="n">
        <v>0</v>
      </c>
      <c r="E2025" t="inlineStr">
        <is>
          <t>VOUCHER</t>
        </is>
      </c>
    </row>
    <row r="2026">
      <c r="A2026" t="n">
        <v>116</v>
      </c>
      <c r="B2026" t="inlineStr">
        <is>
          <t>Bar Léo - Centro</t>
        </is>
      </c>
      <c r="C2026" s="27" t="n">
        <v>45782</v>
      </c>
      <c r="D2026" t="n">
        <v>0</v>
      </c>
      <c r="E2026" t="inlineStr">
        <is>
          <t>ANTECIPADO</t>
        </is>
      </c>
    </row>
    <row r="2027">
      <c r="A2027" t="n">
        <v>116</v>
      </c>
      <c r="B2027" t="inlineStr">
        <is>
          <t>Bar Léo - Centro</t>
        </is>
      </c>
      <c r="C2027" s="27" t="n">
        <v>45782</v>
      </c>
      <c r="D2027" t="n">
        <v>0</v>
      </c>
      <c r="E2027" t="inlineStr">
        <is>
          <t>UBER</t>
        </is>
      </c>
    </row>
    <row r="2028">
      <c r="A2028" t="n">
        <v>116</v>
      </c>
      <c r="B2028" t="inlineStr">
        <is>
          <t>Bar Léo - Centro</t>
        </is>
      </c>
      <c r="C2028" s="27" t="n">
        <v>45782</v>
      </c>
      <c r="D2028" t="n">
        <v>0</v>
      </c>
      <c r="E2028" t="inlineStr">
        <is>
          <t>RAPPI</t>
        </is>
      </c>
    </row>
    <row r="2029">
      <c r="A2029" t="n">
        <v>116</v>
      </c>
      <c r="B2029" t="inlineStr">
        <is>
          <t>Bar Léo - Centro</t>
        </is>
      </c>
      <c r="C2029" s="27" t="n">
        <v>45782</v>
      </c>
      <c r="D2029" t="n">
        <v>828.34</v>
      </c>
      <c r="E2029" t="inlineStr">
        <is>
          <t>PIX</t>
        </is>
      </c>
    </row>
    <row r="2030">
      <c r="A2030" t="n">
        <v>116</v>
      </c>
      <c r="B2030" t="inlineStr">
        <is>
          <t>Bar Léo - Centro</t>
        </is>
      </c>
      <c r="C2030" s="27" t="n">
        <v>45782</v>
      </c>
      <c r="D2030" t="n">
        <v>0</v>
      </c>
      <c r="E2030" t="inlineStr">
        <is>
          <t>IFOOD</t>
        </is>
      </c>
    </row>
    <row r="2031">
      <c r="A2031" t="n">
        <v>116</v>
      </c>
      <c r="B2031" t="inlineStr">
        <is>
          <t>Bar Léo - Centro</t>
        </is>
      </c>
      <c r="C2031" s="27" t="n">
        <v>45782</v>
      </c>
      <c r="D2031" t="n">
        <v>0</v>
      </c>
      <c r="E2031" t="inlineStr">
        <is>
          <t>DELIVERY ONLINE</t>
        </is>
      </c>
    </row>
    <row r="2032">
      <c r="A2032" t="n">
        <v>116</v>
      </c>
      <c r="B2032" t="inlineStr">
        <is>
          <t>Bar Léo - Centro</t>
        </is>
      </c>
      <c r="C2032" s="27" t="n">
        <v>45782</v>
      </c>
      <c r="D2032" t="n">
        <v>0</v>
      </c>
      <c r="E2032" t="inlineStr">
        <is>
          <t>APP</t>
        </is>
      </c>
    </row>
    <row r="2033">
      <c r="A2033" t="n">
        <v>116</v>
      </c>
      <c r="B2033" t="inlineStr">
        <is>
          <t>Bar Léo - Centro</t>
        </is>
      </c>
      <c r="C2033" s="27" t="n">
        <v>45782</v>
      </c>
      <c r="D2033" t="n">
        <v>885.49</v>
      </c>
      <c r="E2033" t="inlineStr">
        <is>
          <t>DINHEIRO</t>
        </is>
      </c>
    </row>
    <row r="2034">
      <c r="A2034" t="n">
        <v>116</v>
      </c>
      <c r="B2034" t="inlineStr">
        <is>
          <t>Bar Léo - Centro</t>
        </is>
      </c>
      <c r="C2034" s="27" t="n">
        <v>45782</v>
      </c>
      <c r="D2034" t="n">
        <v>3003.69</v>
      </c>
      <c r="E2034" t="inlineStr">
        <is>
          <t>CRÉDITO</t>
        </is>
      </c>
    </row>
    <row r="2035">
      <c r="A2035" t="n">
        <v>116</v>
      </c>
      <c r="B2035" t="inlineStr">
        <is>
          <t>Bar Léo - Centro</t>
        </is>
      </c>
      <c r="C2035" s="27" t="n">
        <v>45780</v>
      </c>
      <c r="D2035" t="n">
        <v>0</v>
      </c>
      <c r="E2035" t="inlineStr">
        <is>
          <t>VOUCHER INTEGRADO</t>
        </is>
      </c>
    </row>
    <row r="2036">
      <c r="A2036" t="n">
        <v>116</v>
      </c>
      <c r="B2036" t="inlineStr">
        <is>
          <t>Bar Léo - Centro</t>
        </is>
      </c>
      <c r="C2036" s="27" t="n">
        <v>45780</v>
      </c>
      <c r="D2036" t="n">
        <v>609.92</v>
      </c>
      <c r="E2036" t="inlineStr">
        <is>
          <t>VOUCHER</t>
        </is>
      </c>
    </row>
    <row r="2037">
      <c r="A2037" t="n">
        <v>116</v>
      </c>
      <c r="B2037" t="inlineStr">
        <is>
          <t>Bar Léo - Centro</t>
        </is>
      </c>
      <c r="C2037" s="27" t="n">
        <v>45780</v>
      </c>
      <c r="D2037" t="n">
        <v>13605.95</v>
      </c>
      <c r="E2037" t="inlineStr">
        <is>
          <t>CRÉDITO</t>
        </is>
      </c>
    </row>
    <row r="2038">
      <c r="A2038" t="n">
        <v>116</v>
      </c>
      <c r="B2038" t="inlineStr">
        <is>
          <t>Bar Léo - Centro</t>
        </is>
      </c>
      <c r="C2038" s="27" t="n">
        <v>45780</v>
      </c>
      <c r="D2038" t="n">
        <v>1736.06</v>
      </c>
      <c r="E2038" t="inlineStr">
        <is>
          <t>DINHEIRO</t>
        </is>
      </c>
    </row>
    <row r="2039">
      <c r="A2039" t="n">
        <v>116</v>
      </c>
      <c r="B2039" t="inlineStr">
        <is>
          <t>Bar Léo - Centro</t>
        </is>
      </c>
      <c r="C2039" s="27" t="n">
        <v>45780</v>
      </c>
      <c r="D2039" t="n">
        <v>0</v>
      </c>
      <c r="E2039" t="inlineStr">
        <is>
          <t>APP</t>
        </is>
      </c>
    </row>
    <row r="2040">
      <c r="A2040" t="n">
        <v>116</v>
      </c>
      <c r="B2040" t="inlineStr">
        <is>
          <t>Bar Léo - Centro</t>
        </is>
      </c>
      <c r="C2040" s="27" t="n">
        <v>45780</v>
      </c>
      <c r="D2040" t="n">
        <v>0</v>
      </c>
      <c r="E2040" t="inlineStr">
        <is>
          <t>DELIVERY ONLINE</t>
        </is>
      </c>
    </row>
    <row r="2041">
      <c r="A2041" t="n">
        <v>116</v>
      </c>
      <c r="B2041" t="inlineStr">
        <is>
          <t>Bar Léo - Centro</t>
        </is>
      </c>
      <c r="C2041" s="27" t="n">
        <v>45780</v>
      </c>
      <c r="D2041" t="n">
        <v>0</v>
      </c>
      <c r="E2041" t="inlineStr">
        <is>
          <t>IFOOD</t>
        </is>
      </c>
    </row>
    <row r="2042">
      <c r="A2042" t="n">
        <v>116</v>
      </c>
      <c r="B2042" t="inlineStr">
        <is>
          <t>Bar Léo - Centro</t>
        </is>
      </c>
      <c r="C2042" s="27" t="n">
        <v>45780</v>
      </c>
      <c r="D2042" t="n">
        <v>438.58</v>
      </c>
      <c r="E2042" t="inlineStr">
        <is>
          <t>PIX</t>
        </is>
      </c>
    </row>
    <row r="2043">
      <c r="A2043" t="n">
        <v>116</v>
      </c>
      <c r="B2043" t="inlineStr">
        <is>
          <t>Bar Léo - Centro</t>
        </is>
      </c>
      <c r="C2043" s="27" t="n">
        <v>45780</v>
      </c>
      <c r="D2043" t="n">
        <v>0</v>
      </c>
      <c r="E2043" t="inlineStr">
        <is>
          <t>RAPPI</t>
        </is>
      </c>
    </row>
    <row r="2044">
      <c r="A2044" t="n">
        <v>116</v>
      </c>
      <c r="B2044" t="inlineStr">
        <is>
          <t>Bar Léo - Centro</t>
        </is>
      </c>
      <c r="C2044" s="27" t="n">
        <v>45780</v>
      </c>
      <c r="D2044" t="n">
        <v>0</v>
      </c>
      <c r="E2044" t="inlineStr">
        <is>
          <t>UBER</t>
        </is>
      </c>
    </row>
    <row r="2045">
      <c r="A2045" t="n">
        <v>116</v>
      </c>
      <c r="B2045" t="inlineStr">
        <is>
          <t>Bar Léo - Centro</t>
        </is>
      </c>
      <c r="C2045" s="27" t="n">
        <v>45780</v>
      </c>
      <c r="D2045" t="n">
        <v>0</v>
      </c>
      <c r="E2045" t="inlineStr">
        <is>
          <t>ANTECIPADO</t>
        </is>
      </c>
    </row>
    <row r="2046">
      <c r="A2046" t="n">
        <v>116</v>
      </c>
      <c r="B2046" t="inlineStr">
        <is>
          <t>Bar Léo - Centro</t>
        </is>
      </c>
      <c r="C2046" s="27" t="n">
        <v>45780</v>
      </c>
      <c r="D2046" t="n">
        <v>7185.1</v>
      </c>
      <c r="E2046" t="inlineStr">
        <is>
          <t>DÉBITO</t>
        </is>
      </c>
    </row>
    <row r="2047">
      <c r="A2047" t="n">
        <v>116</v>
      </c>
      <c r="B2047" t="inlineStr">
        <is>
          <t>Bar Léo - Centro</t>
        </is>
      </c>
      <c r="C2047" s="27" t="n">
        <v>45780</v>
      </c>
      <c r="D2047" t="n">
        <v>0</v>
      </c>
      <c r="E2047" t="inlineStr">
        <is>
          <t>BÔNUS</t>
        </is>
      </c>
    </row>
    <row r="2048">
      <c r="A2048" t="n">
        <v>116</v>
      </c>
      <c r="B2048" t="inlineStr">
        <is>
          <t>Bar Léo - Centro</t>
        </is>
      </c>
      <c r="C2048" s="27" t="n">
        <v>45780</v>
      </c>
      <c r="D2048" t="n">
        <v>0</v>
      </c>
      <c r="E2048" t="inlineStr">
        <is>
          <t>ANTECIPADO</t>
        </is>
      </c>
    </row>
    <row r="2049">
      <c r="A2049" t="n">
        <v>116</v>
      </c>
      <c r="B2049" t="inlineStr">
        <is>
          <t>Bar Léo - Centro</t>
        </is>
      </c>
      <c r="C2049" s="27" t="n">
        <v>45780</v>
      </c>
      <c r="D2049" t="n">
        <v>0</v>
      </c>
      <c r="E2049" t="inlineStr">
        <is>
          <t>OUTROS</t>
        </is>
      </c>
    </row>
    <row r="2050">
      <c r="A2050" t="n">
        <v>116</v>
      </c>
      <c r="B2050" t="inlineStr">
        <is>
          <t>Bar Léo - Centro</t>
        </is>
      </c>
      <c r="C2050" s="27" t="n">
        <v>45780</v>
      </c>
      <c r="D2050" t="n">
        <v>0</v>
      </c>
      <c r="E2050" t="inlineStr">
        <is>
          <t>AME</t>
        </is>
      </c>
    </row>
    <row r="2051">
      <c r="A2051" t="n">
        <v>116</v>
      </c>
      <c r="B2051" t="inlineStr">
        <is>
          <t>Bar Léo - Centro</t>
        </is>
      </c>
      <c r="C2051" s="27" t="n">
        <v>45780</v>
      </c>
      <c r="D2051" t="n">
        <v>0</v>
      </c>
      <c r="E2051" t="inlineStr">
        <is>
          <t>NOTAS MANUAIS + SERVIÇO</t>
        </is>
      </c>
    </row>
    <row r="2052">
      <c r="A2052" t="n">
        <v>116</v>
      </c>
      <c r="B2052" t="inlineStr">
        <is>
          <t>Bar Léo - Centro</t>
        </is>
      </c>
      <c r="C2052" s="27" t="n">
        <v>45780</v>
      </c>
      <c r="D2052" t="n">
        <v>0</v>
      </c>
      <c r="E2052" t="inlineStr">
        <is>
          <t>RECARGAS DEVOLVIDAS</t>
        </is>
      </c>
    </row>
    <row r="2053">
      <c r="A2053" t="n">
        <v>116</v>
      </c>
      <c r="B2053" t="inlineStr">
        <is>
          <t>Bar Léo - Centro</t>
        </is>
      </c>
      <c r="C2053" s="27" t="n">
        <v>45780</v>
      </c>
      <c r="D2053" t="n">
        <v>0</v>
      </c>
      <c r="E2053" t="inlineStr">
        <is>
          <t>MBWAY</t>
        </is>
      </c>
    </row>
    <row r="2054">
      <c r="A2054" t="n">
        <v>116</v>
      </c>
      <c r="B2054" t="inlineStr">
        <is>
          <t>Bar Léo - Centro</t>
        </is>
      </c>
      <c r="C2054" s="27" t="n">
        <v>45779</v>
      </c>
      <c r="D2054" t="n">
        <v>840.45</v>
      </c>
      <c r="E2054" t="inlineStr">
        <is>
          <t>VOUCHER</t>
        </is>
      </c>
    </row>
    <row r="2055">
      <c r="A2055" t="n">
        <v>116</v>
      </c>
      <c r="B2055" t="inlineStr">
        <is>
          <t>Bar Léo - Centro</t>
        </is>
      </c>
      <c r="C2055" s="27" t="n">
        <v>45779</v>
      </c>
      <c r="D2055" t="n">
        <v>0</v>
      </c>
      <c r="E2055" t="inlineStr">
        <is>
          <t>ANTECIPADO</t>
        </is>
      </c>
    </row>
    <row r="2056">
      <c r="A2056" t="n">
        <v>116</v>
      </c>
      <c r="B2056" t="inlineStr">
        <is>
          <t>Bar Léo - Centro</t>
        </is>
      </c>
      <c r="C2056" s="27" t="n">
        <v>45779</v>
      </c>
      <c r="D2056" t="n">
        <v>0</v>
      </c>
      <c r="E2056" t="inlineStr">
        <is>
          <t>UBER</t>
        </is>
      </c>
    </row>
    <row r="2057">
      <c r="A2057" t="n">
        <v>116</v>
      </c>
      <c r="B2057" t="inlineStr">
        <is>
          <t>Bar Léo - Centro</t>
        </is>
      </c>
      <c r="C2057" s="27" t="n">
        <v>45779</v>
      </c>
      <c r="D2057" t="n">
        <v>0</v>
      </c>
      <c r="E2057" t="inlineStr">
        <is>
          <t>RAPPI</t>
        </is>
      </c>
    </row>
    <row r="2058">
      <c r="A2058" t="n">
        <v>116</v>
      </c>
      <c r="B2058" t="inlineStr">
        <is>
          <t>Bar Léo - Centro</t>
        </is>
      </c>
      <c r="C2058" s="27" t="n">
        <v>45779</v>
      </c>
      <c r="D2058" t="n">
        <v>3136.96</v>
      </c>
      <c r="E2058" t="inlineStr">
        <is>
          <t>PIX</t>
        </is>
      </c>
    </row>
    <row r="2059">
      <c r="A2059" t="n">
        <v>116</v>
      </c>
      <c r="B2059" t="inlineStr">
        <is>
          <t>Bar Léo - Centro</t>
        </is>
      </c>
      <c r="C2059" s="27" t="n">
        <v>45779</v>
      </c>
      <c r="D2059" t="n">
        <v>0</v>
      </c>
      <c r="E2059" t="inlineStr">
        <is>
          <t>IFOOD</t>
        </is>
      </c>
    </row>
    <row r="2060">
      <c r="A2060" t="n">
        <v>116</v>
      </c>
      <c r="B2060" t="inlineStr">
        <is>
          <t>Bar Léo - Centro</t>
        </is>
      </c>
      <c r="C2060" s="27" t="n">
        <v>45779</v>
      </c>
      <c r="D2060" t="n">
        <v>0</v>
      </c>
      <c r="E2060" t="inlineStr">
        <is>
          <t>DELIVERY ONLINE</t>
        </is>
      </c>
    </row>
    <row r="2061">
      <c r="A2061" t="n">
        <v>116</v>
      </c>
      <c r="B2061" t="inlineStr">
        <is>
          <t>Bar Léo - Centro</t>
        </is>
      </c>
      <c r="C2061" s="27" t="n">
        <v>45779</v>
      </c>
      <c r="D2061" t="n">
        <v>0</v>
      </c>
      <c r="E2061" t="inlineStr">
        <is>
          <t>APP</t>
        </is>
      </c>
    </row>
    <row r="2062">
      <c r="A2062" t="n">
        <v>116</v>
      </c>
      <c r="B2062" t="inlineStr">
        <is>
          <t>Bar Léo - Centro</t>
        </is>
      </c>
      <c r="C2062" s="27" t="n">
        <v>45779</v>
      </c>
      <c r="D2062" t="n">
        <v>716.61</v>
      </c>
      <c r="E2062" t="inlineStr">
        <is>
          <t>DINHEIRO</t>
        </is>
      </c>
    </row>
    <row r="2063">
      <c r="A2063" t="n">
        <v>116</v>
      </c>
      <c r="B2063" t="inlineStr">
        <is>
          <t>Bar Léo - Centro</t>
        </is>
      </c>
      <c r="C2063" s="27" t="n">
        <v>45779</v>
      </c>
      <c r="D2063" t="n">
        <v>9444.889999999999</v>
      </c>
      <c r="E2063" t="inlineStr">
        <is>
          <t>CRÉDITO</t>
        </is>
      </c>
    </row>
    <row r="2064">
      <c r="A2064" t="n">
        <v>116</v>
      </c>
      <c r="B2064" t="inlineStr">
        <is>
          <t>Bar Léo - Centro</t>
        </is>
      </c>
      <c r="C2064" s="27" t="n">
        <v>45779</v>
      </c>
      <c r="D2064" t="n">
        <v>9957.58</v>
      </c>
      <c r="E2064" t="inlineStr">
        <is>
          <t>DÉBITO</t>
        </is>
      </c>
    </row>
    <row r="2065">
      <c r="A2065" t="n">
        <v>116</v>
      </c>
      <c r="B2065" t="inlineStr">
        <is>
          <t>Bar Léo - Centro</t>
        </is>
      </c>
      <c r="C2065" s="27" t="n">
        <v>45779</v>
      </c>
      <c r="D2065" t="n">
        <v>0</v>
      </c>
      <c r="E2065" t="inlineStr">
        <is>
          <t>BÔNUS</t>
        </is>
      </c>
    </row>
    <row r="2066">
      <c r="A2066" t="n">
        <v>116</v>
      </c>
      <c r="B2066" t="inlineStr">
        <is>
          <t>Bar Léo - Centro</t>
        </is>
      </c>
      <c r="C2066" s="27" t="n">
        <v>45779</v>
      </c>
      <c r="D2066" t="n">
        <v>0</v>
      </c>
      <c r="E2066" t="inlineStr">
        <is>
          <t>ANTECIPADO</t>
        </is>
      </c>
    </row>
    <row r="2067">
      <c r="A2067" t="n">
        <v>116</v>
      </c>
      <c r="B2067" t="inlineStr">
        <is>
          <t>Bar Léo - Centro</t>
        </is>
      </c>
      <c r="C2067" s="27" t="n">
        <v>45779</v>
      </c>
      <c r="D2067" t="n">
        <v>0</v>
      </c>
      <c r="E2067" t="inlineStr">
        <is>
          <t>OUTROS</t>
        </is>
      </c>
    </row>
    <row r="2068">
      <c r="A2068" t="n">
        <v>116</v>
      </c>
      <c r="B2068" t="inlineStr">
        <is>
          <t>Bar Léo - Centro</t>
        </is>
      </c>
      <c r="C2068" s="27" t="n">
        <v>45779</v>
      </c>
      <c r="D2068" t="n">
        <v>0</v>
      </c>
      <c r="E2068" t="inlineStr">
        <is>
          <t>AME</t>
        </is>
      </c>
    </row>
    <row r="2069">
      <c r="A2069" t="n">
        <v>116</v>
      </c>
      <c r="B2069" t="inlineStr">
        <is>
          <t>Bar Léo - Centro</t>
        </is>
      </c>
      <c r="C2069" s="27" t="n">
        <v>45779</v>
      </c>
      <c r="D2069" t="n">
        <v>0</v>
      </c>
      <c r="E2069" t="inlineStr">
        <is>
          <t>NOTAS MANUAIS + SERVIÇO</t>
        </is>
      </c>
    </row>
    <row r="2070">
      <c r="A2070" t="n">
        <v>116</v>
      </c>
      <c r="B2070" t="inlineStr">
        <is>
          <t>Bar Léo - Centro</t>
        </is>
      </c>
      <c r="C2070" s="27" t="n">
        <v>45779</v>
      </c>
      <c r="D2070" t="n">
        <v>0</v>
      </c>
      <c r="E2070" t="inlineStr">
        <is>
          <t>RECARGAS DEVOLVIDAS</t>
        </is>
      </c>
    </row>
    <row r="2071">
      <c r="A2071" t="n">
        <v>116</v>
      </c>
      <c r="B2071" t="inlineStr">
        <is>
          <t>Bar Léo - Centro</t>
        </is>
      </c>
      <c r="C2071" s="27" t="n">
        <v>45779</v>
      </c>
      <c r="D2071" t="n">
        <v>0</v>
      </c>
      <c r="E2071" t="inlineStr">
        <is>
          <t>VOUCHER INTEGRADO</t>
        </is>
      </c>
    </row>
    <row r="2072">
      <c r="A2072" t="n">
        <v>116</v>
      </c>
      <c r="B2072" t="inlineStr">
        <is>
          <t>Bar Léo - Centro</t>
        </is>
      </c>
      <c r="C2072" s="27" t="n">
        <v>45779</v>
      </c>
      <c r="D2072" t="n">
        <v>0</v>
      </c>
      <c r="E2072" t="inlineStr">
        <is>
          <t>MBWAY</t>
        </is>
      </c>
    </row>
    <row r="2073">
      <c r="A2073" t="n">
        <v>116</v>
      </c>
      <c r="B2073" t="inlineStr">
        <is>
          <t>Bar Léo - Centro</t>
        </is>
      </c>
      <c r="C2073" s="27" t="n">
        <v>45778</v>
      </c>
      <c r="D2073" t="n">
        <v>0</v>
      </c>
      <c r="E2073" t="inlineStr">
        <is>
          <t>IFOOD</t>
        </is>
      </c>
    </row>
    <row r="2074">
      <c r="A2074" t="n">
        <v>116</v>
      </c>
      <c r="B2074" t="inlineStr">
        <is>
          <t>Bar Léo - Centro</t>
        </is>
      </c>
      <c r="C2074" s="27" t="n">
        <v>45778</v>
      </c>
      <c r="D2074" t="n">
        <v>350.36</v>
      </c>
      <c r="E2074" t="inlineStr">
        <is>
          <t>PIX</t>
        </is>
      </c>
    </row>
    <row r="2075">
      <c r="A2075" t="n">
        <v>116</v>
      </c>
      <c r="B2075" t="inlineStr">
        <is>
          <t>Bar Léo - Centro</t>
        </is>
      </c>
      <c r="C2075" s="27" t="n">
        <v>45778</v>
      </c>
      <c r="D2075" t="n">
        <v>0</v>
      </c>
      <c r="E2075" t="inlineStr">
        <is>
          <t>DELIVERY ONLINE</t>
        </is>
      </c>
    </row>
    <row r="2076">
      <c r="A2076" t="n">
        <v>116</v>
      </c>
      <c r="B2076" t="inlineStr">
        <is>
          <t>Bar Léo - Centro</t>
        </is>
      </c>
      <c r="C2076" s="27" t="n">
        <v>45778</v>
      </c>
      <c r="D2076" t="n">
        <v>0</v>
      </c>
      <c r="E2076" t="inlineStr">
        <is>
          <t>RAPPI</t>
        </is>
      </c>
    </row>
    <row r="2077">
      <c r="A2077" t="n">
        <v>116</v>
      </c>
      <c r="B2077" t="inlineStr">
        <is>
          <t>Bar Léo - Centro</t>
        </is>
      </c>
      <c r="C2077" s="27" t="n">
        <v>45778</v>
      </c>
      <c r="D2077" t="n">
        <v>0</v>
      </c>
      <c r="E2077" t="inlineStr">
        <is>
          <t>UBER</t>
        </is>
      </c>
    </row>
    <row r="2078">
      <c r="A2078" t="n">
        <v>116</v>
      </c>
      <c r="B2078" t="inlineStr">
        <is>
          <t>Bar Léo - Centro</t>
        </is>
      </c>
      <c r="C2078" s="27" t="n">
        <v>45778</v>
      </c>
      <c r="D2078" t="n">
        <v>0</v>
      </c>
      <c r="E2078" t="inlineStr">
        <is>
          <t>ANTECIPADO</t>
        </is>
      </c>
    </row>
    <row r="2079">
      <c r="A2079" t="n">
        <v>116</v>
      </c>
      <c r="B2079" t="inlineStr">
        <is>
          <t>Bar Léo - Centro</t>
        </is>
      </c>
      <c r="C2079" s="27" t="n">
        <v>45778</v>
      </c>
      <c r="D2079" t="n">
        <v>572.14</v>
      </c>
      <c r="E2079" t="inlineStr">
        <is>
          <t>VOUCHER</t>
        </is>
      </c>
    </row>
    <row r="2080">
      <c r="A2080" t="n">
        <v>116</v>
      </c>
      <c r="B2080" t="inlineStr">
        <is>
          <t>Bar Léo - Centro</t>
        </is>
      </c>
      <c r="C2080" s="27" t="n">
        <v>45778</v>
      </c>
      <c r="D2080" t="n">
        <v>1785.92</v>
      </c>
      <c r="E2080" t="inlineStr">
        <is>
          <t>DÉBITO</t>
        </is>
      </c>
    </row>
    <row r="2081">
      <c r="A2081" t="n">
        <v>116</v>
      </c>
      <c r="B2081" t="inlineStr">
        <is>
          <t>Bar Léo - Centro</t>
        </is>
      </c>
      <c r="C2081" s="27" t="n">
        <v>45778</v>
      </c>
      <c r="D2081" t="n">
        <v>0</v>
      </c>
      <c r="E2081" t="inlineStr">
        <is>
          <t>BÔNUS</t>
        </is>
      </c>
    </row>
    <row r="2082">
      <c r="A2082" t="n">
        <v>116</v>
      </c>
      <c r="B2082" t="inlineStr">
        <is>
          <t>Bar Léo - Centro</t>
        </is>
      </c>
      <c r="C2082" s="27" t="n">
        <v>45778</v>
      </c>
      <c r="D2082" t="n">
        <v>0</v>
      </c>
      <c r="E2082" t="inlineStr">
        <is>
          <t>ANTECIPADO</t>
        </is>
      </c>
    </row>
    <row r="2083">
      <c r="A2083" t="n">
        <v>116</v>
      </c>
      <c r="B2083" t="inlineStr">
        <is>
          <t>Bar Léo - Centro</t>
        </is>
      </c>
      <c r="C2083" s="27" t="n">
        <v>45778</v>
      </c>
      <c r="D2083" t="n">
        <v>0</v>
      </c>
      <c r="E2083" t="inlineStr">
        <is>
          <t>OUTROS</t>
        </is>
      </c>
    </row>
    <row r="2084">
      <c r="A2084" t="n">
        <v>116</v>
      </c>
      <c r="B2084" t="inlineStr">
        <is>
          <t>Bar Léo - Centro</t>
        </is>
      </c>
      <c r="C2084" s="27" t="n">
        <v>45778</v>
      </c>
      <c r="D2084" t="n">
        <v>0</v>
      </c>
      <c r="E2084" t="inlineStr">
        <is>
          <t>AME</t>
        </is>
      </c>
    </row>
    <row r="2085">
      <c r="A2085" t="n">
        <v>116</v>
      </c>
      <c r="B2085" t="inlineStr">
        <is>
          <t>Bar Léo - Centro</t>
        </is>
      </c>
      <c r="C2085" s="27" t="n">
        <v>45778</v>
      </c>
      <c r="D2085" t="n">
        <v>0</v>
      </c>
      <c r="E2085" t="inlineStr">
        <is>
          <t>NOTAS MANUAIS + SERVIÇO</t>
        </is>
      </c>
    </row>
    <row r="2086">
      <c r="A2086" t="n">
        <v>116</v>
      </c>
      <c r="B2086" t="inlineStr">
        <is>
          <t>Bar Léo - Centro</t>
        </is>
      </c>
      <c r="C2086" s="27" t="n">
        <v>45778</v>
      </c>
      <c r="D2086" t="n">
        <v>0</v>
      </c>
      <c r="E2086" t="inlineStr">
        <is>
          <t>RECARGAS DEVOLVIDAS</t>
        </is>
      </c>
    </row>
    <row r="2087">
      <c r="A2087" t="n">
        <v>116</v>
      </c>
      <c r="B2087" t="inlineStr">
        <is>
          <t>Bar Léo - Centro</t>
        </is>
      </c>
      <c r="C2087" s="27" t="n">
        <v>45778</v>
      </c>
      <c r="D2087" t="n">
        <v>0</v>
      </c>
      <c r="E2087" t="inlineStr">
        <is>
          <t>VOUCHER INTEGRADO</t>
        </is>
      </c>
    </row>
    <row r="2088">
      <c r="A2088" t="n">
        <v>116</v>
      </c>
      <c r="B2088" t="inlineStr">
        <is>
          <t>Bar Léo - Centro</t>
        </is>
      </c>
      <c r="C2088" s="27" t="n">
        <v>45778</v>
      </c>
      <c r="D2088" t="n">
        <v>0</v>
      </c>
      <c r="E2088" t="inlineStr">
        <is>
          <t>MBWAY</t>
        </is>
      </c>
    </row>
    <row r="2089">
      <c r="A2089" t="n">
        <v>116</v>
      </c>
      <c r="B2089" t="inlineStr">
        <is>
          <t>Bar Léo - Centro</t>
        </is>
      </c>
      <c r="C2089" s="27" t="n">
        <v>45778</v>
      </c>
      <c r="D2089" t="n">
        <v>234.77</v>
      </c>
      <c r="E2089" t="inlineStr">
        <is>
          <t>DINHEIRO</t>
        </is>
      </c>
    </row>
    <row r="2090">
      <c r="A2090" t="n">
        <v>116</v>
      </c>
      <c r="B2090" t="inlineStr">
        <is>
          <t>Bar Léo - Centro</t>
        </is>
      </c>
      <c r="C2090" s="27" t="n">
        <v>45778</v>
      </c>
      <c r="D2090" t="n">
        <v>4035.39</v>
      </c>
      <c r="E2090" t="inlineStr">
        <is>
          <t>CRÉDITO</t>
        </is>
      </c>
    </row>
    <row r="2091">
      <c r="A2091" t="n">
        <v>116</v>
      </c>
      <c r="B2091" t="inlineStr">
        <is>
          <t>Bar Léo - Centro</t>
        </is>
      </c>
      <c r="C2091" s="27" t="n">
        <v>45778</v>
      </c>
      <c r="D2091" t="n">
        <v>0</v>
      </c>
      <c r="E2091" t="inlineStr">
        <is>
          <t>APP</t>
        </is>
      </c>
    </row>
    <row r="2092">
      <c r="A2092" t="n">
        <v>116</v>
      </c>
      <c r="B2092" t="inlineStr">
        <is>
          <t>Bar Léo - Centro</t>
        </is>
      </c>
      <c r="C2092" s="27" t="n">
        <v>45777</v>
      </c>
      <c r="D2092" t="n">
        <v>0</v>
      </c>
      <c r="E2092" t="inlineStr">
        <is>
          <t>OUTROS</t>
        </is>
      </c>
    </row>
    <row r="2093">
      <c r="A2093" t="n">
        <v>116</v>
      </c>
      <c r="B2093" t="inlineStr">
        <is>
          <t>Bar Léo - Centro</t>
        </is>
      </c>
      <c r="C2093" s="27" t="n">
        <v>45777</v>
      </c>
      <c r="D2093" t="n">
        <v>0</v>
      </c>
      <c r="E2093" t="inlineStr">
        <is>
          <t>MBWAY</t>
        </is>
      </c>
    </row>
    <row r="2094">
      <c r="A2094" t="n">
        <v>116</v>
      </c>
      <c r="B2094" t="inlineStr">
        <is>
          <t>Bar Léo - Centro</t>
        </is>
      </c>
      <c r="C2094" s="27" t="n">
        <v>45777</v>
      </c>
      <c r="D2094" t="n">
        <v>0</v>
      </c>
      <c r="E2094" t="inlineStr">
        <is>
          <t>VOUCHER INTEGRADO</t>
        </is>
      </c>
    </row>
    <row r="2095">
      <c r="A2095" t="n">
        <v>116</v>
      </c>
      <c r="B2095" t="inlineStr">
        <is>
          <t>Bar Léo - Centro</t>
        </is>
      </c>
      <c r="C2095" s="27" t="n">
        <v>45777</v>
      </c>
      <c r="D2095" t="n">
        <v>0</v>
      </c>
      <c r="E2095" t="inlineStr">
        <is>
          <t>RECARGAS DEVOLVIDAS</t>
        </is>
      </c>
    </row>
    <row r="2096">
      <c r="A2096" t="n">
        <v>116</v>
      </c>
      <c r="B2096" t="inlineStr">
        <is>
          <t>Bar Léo - Centro</t>
        </is>
      </c>
      <c r="C2096" s="27" t="n">
        <v>45777</v>
      </c>
      <c r="D2096" t="n">
        <v>0</v>
      </c>
      <c r="E2096" t="inlineStr">
        <is>
          <t>NOTAS MANUAIS + SERVIÇO</t>
        </is>
      </c>
    </row>
    <row r="2097">
      <c r="A2097" t="n">
        <v>116</v>
      </c>
      <c r="B2097" t="inlineStr">
        <is>
          <t>Bar Léo - Centro</t>
        </is>
      </c>
      <c r="C2097" s="27" t="n">
        <v>45777</v>
      </c>
      <c r="D2097" t="n">
        <v>0</v>
      </c>
      <c r="E2097" t="inlineStr">
        <is>
          <t>AME</t>
        </is>
      </c>
    </row>
    <row r="2098">
      <c r="A2098" t="n">
        <v>116</v>
      </c>
      <c r="B2098" t="inlineStr">
        <is>
          <t>Bar Léo - Centro</t>
        </is>
      </c>
      <c r="C2098" s="27" t="n">
        <v>45777</v>
      </c>
      <c r="D2098" t="n">
        <v>0</v>
      </c>
      <c r="E2098" t="inlineStr">
        <is>
          <t>ANTECIPADO</t>
        </is>
      </c>
    </row>
    <row r="2099">
      <c r="A2099" t="n">
        <v>116</v>
      </c>
      <c r="B2099" t="inlineStr">
        <is>
          <t>Bar Léo - Centro</t>
        </is>
      </c>
      <c r="C2099" s="27" t="n">
        <v>45777</v>
      </c>
      <c r="D2099" t="n">
        <v>0</v>
      </c>
      <c r="E2099" t="inlineStr">
        <is>
          <t>BÔNUS</t>
        </is>
      </c>
    </row>
    <row r="2100">
      <c r="A2100" t="n">
        <v>116</v>
      </c>
      <c r="B2100" t="inlineStr">
        <is>
          <t>Bar Léo - Centro</t>
        </is>
      </c>
      <c r="C2100" s="27" t="n">
        <v>45777</v>
      </c>
      <c r="D2100" t="n">
        <v>3904.29</v>
      </c>
      <c r="E2100" t="inlineStr">
        <is>
          <t>DÉBITO</t>
        </is>
      </c>
    </row>
    <row r="2101">
      <c r="A2101" t="n">
        <v>116</v>
      </c>
      <c r="B2101" t="inlineStr">
        <is>
          <t>Bar Léo - Centro</t>
        </is>
      </c>
      <c r="C2101" s="27" t="n">
        <v>45777</v>
      </c>
      <c r="D2101" t="n">
        <v>0</v>
      </c>
      <c r="E2101" t="inlineStr">
        <is>
          <t>ANTECIPADO</t>
        </is>
      </c>
    </row>
    <row r="2102">
      <c r="A2102" t="n">
        <v>116</v>
      </c>
      <c r="B2102" t="inlineStr">
        <is>
          <t>Bar Léo - Centro</t>
        </is>
      </c>
      <c r="C2102" s="27" t="n">
        <v>45777</v>
      </c>
      <c r="D2102" t="n">
        <v>0</v>
      </c>
      <c r="E2102" t="inlineStr">
        <is>
          <t>UBER</t>
        </is>
      </c>
    </row>
    <row r="2103">
      <c r="A2103" t="n">
        <v>116</v>
      </c>
      <c r="B2103" t="inlineStr">
        <is>
          <t>Bar Léo - Centro</t>
        </is>
      </c>
      <c r="C2103" s="27" t="n">
        <v>45777</v>
      </c>
      <c r="D2103" t="n">
        <v>0</v>
      </c>
      <c r="E2103" t="inlineStr">
        <is>
          <t>RAPPI</t>
        </is>
      </c>
    </row>
    <row r="2104">
      <c r="A2104" t="n">
        <v>116</v>
      </c>
      <c r="B2104" t="inlineStr">
        <is>
          <t>Bar Léo - Centro</t>
        </is>
      </c>
      <c r="C2104" s="27" t="n">
        <v>45777</v>
      </c>
      <c r="D2104" t="n">
        <v>707.34</v>
      </c>
      <c r="E2104" t="inlineStr">
        <is>
          <t>VOUCHER</t>
        </is>
      </c>
    </row>
    <row r="2105">
      <c r="A2105" t="n">
        <v>116</v>
      </c>
      <c r="B2105" t="inlineStr">
        <is>
          <t>Bar Léo - Centro</t>
        </is>
      </c>
      <c r="C2105" s="27" t="n">
        <v>45777</v>
      </c>
      <c r="D2105" t="n">
        <v>1406.58</v>
      </c>
      <c r="E2105" t="inlineStr">
        <is>
          <t>PIX</t>
        </is>
      </c>
    </row>
    <row r="2106">
      <c r="A2106" t="n">
        <v>116</v>
      </c>
      <c r="B2106" t="inlineStr">
        <is>
          <t>Bar Léo - Centro</t>
        </is>
      </c>
      <c r="C2106" s="27" t="n">
        <v>45777</v>
      </c>
      <c r="D2106" t="n">
        <v>0</v>
      </c>
      <c r="E2106" t="inlineStr">
        <is>
          <t>IFOOD</t>
        </is>
      </c>
    </row>
    <row r="2107">
      <c r="A2107" t="n">
        <v>116</v>
      </c>
      <c r="B2107" t="inlineStr">
        <is>
          <t>Bar Léo - Centro</t>
        </is>
      </c>
      <c r="C2107" s="27" t="n">
        <v>45777</v>
      </c>
      <c r="D2107" t="n">
        <v>0</v>
      </c>
      <c r="E2107" t="inlineStr">
        <is>
          <t>DELIVERY ONLINE</t>
        </is>
      </c>
    </row>
    <row r="2108">
      <c r="A2108" t="n">
        <v>116</v>
      </c>
      <c r="B2108" t="inlineStr">
        <is>
          <t>Bar Léo - Centro</t>
        </is>
      </c>
      <c r="C2108" s="27" t="n">
        <v>45777</v>
      </c>
      <c r="D2108" t="n">
        <v>0</v>
      </c>
      <c r="E2108" t="inlineStr">
        <is>
          <t>APP</t>
        </is>
      </c>
    </row>
    <row r="2109">
      <c r="A2109" t="n">
        <v>116</v>
      </c>
      <c r="B2109" t="inlineStr">
        <is>
          <t>Bar Léo - Centro</t>
        </is>
      </c>
      <c r="C2109" s="27" t="n">
        <v>45777</v>
      </c>
      <c r="D2109" t="n">
        <v>1381.81</v>
      </c>
      <c r="E2109" t="inlineStr">
        <is>
          <t>DINHEIRO</t>
        </is>
      </c>
    </row>
    <row r="2110">
      <c r="A2110" t="n">
        <v>116</v>
      </c>
      <c r="B2110" t="inlineStr">
        <is>
          <t>Bar Léo - Centro</t>
        </is>
      </c>
      <c r="C2110" s="27" t="n">
        <v>45777</v>
      </c>
      <c r="D2110" t="n">
        <v>8141.72</v>
      </c>
      <c r="E2110" t="inlineStr">
        <is>
          <t>CRÉDITO</t>
        </is>
      </c>
    </row>
    <row r="2111">
      <c r="A2111" t="n">
        <v>116</v>
      </c>
      <c r="B2111" t="inlineStr">
        <is>
          <t>Bar Léo - Centro</t>
        </is>
      </c>
      <c r="C2111" s="27" t="n">
        <v>45776</v>
      </c>
      <c r="D2111" t="n">
        <v>3264.27</v>
      </c>
      <c r="E2111" t="inlineStr">
        <is>
          <t>DÉBITO</t>
        </is>
      </c>
    </row>
    <row r="2112">
      <c r="A2112" t="n">
        <v>116</v>
      </c>
      <c r="B2112" t="inlineStr">
        <is>
          <t>Bar Léo - Centro</t>
        </is>
      </c>
      <c r="C2112" s="27" t="n">
        <v>45776</v>
      </c>
      <c r="D2112" t="n">
        <v>0</v>
      </c>
      <c r="E2112" t="inlineStr">
        <is>
          <t>BÔNUS</t>
        </is>
      </c>
    </row>
    <row r="2113">
      <c r="A2113" t="n">
        <v>116</v>
      </c>
      <c r="B2113" t="inlineStr">
        <is>
          <t>Bar Léo - Centro</t>
        </is>
      </c>
      <c r="C2113" s="27" t="n">
        <v>45776</v>
      </c>
      <c r="D2113" t="n">
        <v>0</v>
      </c>
      <c r="E2113" t="inlineStr">
        <is>
          <t>ANTECIPADO</t>
        </is>
      </c>
    </row>
    <row r="2114">
      <c r="A2114" t="n">
        <v>116</v>
      </c>
      <c r="B2114" t="inlineStr">
        <is>
          <t>Bar Léo - Centro</t>
        </is>
      </c>
      <c r="C2114" s="27" t="n">
        <v>45776</v>
      </c>
      <c r="D2114" t="n">
        <v>0</v>
      </c>
      <c r="E2114" t="inlineStr">
        <is>
          <t>OUTROS</t>
        </is>
      </c>
    </row>
    <row r="2115">
      <c r="A2115" t="n">
        <v>116</v>
      </c>
      <c r="B2115" t="inlineStr">
        <is>
          <t>Bar Léo - Centro</t>
        </is>
      </c>
      <c r="C2115" s="27" t="n">
        <v>45776</v>
      </c>
      <c r="D2115" t="n">
        <v>0</v>
      </c>
      <c r="E2115" t="inlineStr">
        <is>
          <t>AME</t>
        </is>
      </c>
    </row>
    <row r="2116">
      <c r="A2116" t="n">
        <v>116</v>
      </c>
      <c r="B2116" t="inlineStr">
        <is>
          <t>Bar Léo - Centro</t>
        </is>
      </c>
      <c r="C2116" s="27" t="n">
        <v>45776</v>
      </c>
      <c r="D2116" t="n">
        <v>0</v>
      </c>
      <c r="E2116" t="inlineStr">
        <is>
          <t>NOTAS MANUAIS + SERVIÇO</t>
        </is>
      </c>
    </row>
    <row r="2117">
      <c r="A2117" t="n">
        <v>116</v>
      </c>
      <c r="B2117" t="inlineStr">
        <is>
          <t>Bar Léo - Centro</t>
        </is>
      </c>
      <c r="C2117" s="27" t="n">
        <v>45776</v>
      </c>
      <c r="D2117" t="n">
        <v>0</v>
      </c>
      <c r="E2117" t="inlineStr">
        <is>
          <t>RECARGAS DEVOLVIDAS</t>
        </is>
      </c>
    </row>
    <row r="2118">
      <c r="A2118" t="n">
        <v>116</v>
      </c>
      <c r="B2118" t="inlineStr">
        <is>
          <t>Bar Léo - Centro</t>
        </is>
      </c>
      <c r="C2118" s="27" t="n">
        <v>45776</v>
      </c>
      <c r="D2118" t="n">
        <v>0</v>
      </c>
      <c r="E2118" t="inlineStr">
        <is>
          <t>VOUCHER INTEGRADO</t>
        </is>
      </c>
    </row>
    <row r="2119">
      <c r="A2119" t="n">
        <v>116</v>
      </c>
      <c r="B2119" t="inlineStr">
        <is>
          <t>Bar Léo - Centro</t>
        </is>
      </c>
      <c r="C2119" s="27" t="n">
        <v>45776</v>
      </c>
      <c r="D2119" t="n">
        <v>0</v>
      </c>
      <c r="E2119" t="inlineStr">
        <is>
          <t>MBWAY</t>
        </is>
      </c>
    </row>
    <row r="2120">
      <c r="A2120" t="n">
        <v>116</v>
      </c>
      <c r="B2120" t="inlineStr">
        <is>
          <t>Bar Léo - Centro</t>
        </is>
      </c>
      <c r="C2120" s="27" t="n">
        <v>45776</v>
      </c>
      <c r="D2120" t="n">
        <v>0</v>
      </c>
      <c r="E2120" t="inlineStr">
        <is>
          <t>UBER</t>
        </is>
      </c>
    </row>
    <row r="2121">
      <c r="A2121" t="n">
        <v>116</v>
      </c>
      <c r="B2121" t="inlineStr">
        <is>
          <t>Bar Léo - Centro</t>
        </is>
      </c>
      <c r="C2121" s="27" t="n">
        <v>45776</v>
      </c>
      <c r="D2121" t="n">
        <v>0</v>
      </c>
      <c r="E2121" t="inlineStr">
        <is>
          <t>ANTECIPADO</t>
        </is>
      </c>
    </row>
    <row r="2122">
      <c r="A2122" t="n">
        <v>116</v>
      </c>
      <c r="B2122" t="inlineStr">
        <is>
          <t>Bar Léo - Centro</t>
        </is>
      </c>
      <c r="C2122" s="27" t="n">
        <v>45776</v>
      </c>
      <c r="D2122" t="n">
        <v>827.09</v>
      </c>
      <c r="E2122" t="inlineStr">
        <is>
          <t>VOUCHER</t>
        </is>
      </c>
    </row>
    <row r="2123">
      <c r="A2123" t="n">
        <v>116</v>
      </c>
      <c r="B2123" t="inlineStr">
        <is>
          <t>Bar Léo - Centro</t>
        </is>
      </c>
      <c r="C2123" s="27" t="n">
        <v>45776</v>
      </c>
      <c r="D2123" t="n">
        <v>5414.77</v>
      </c>
      <c r="E2123" t="inlineStr">
        <is>
          <t>CRÉDITO</t>
        </is>
      </c>
    </row>
    <row r="2124">
      <c r="A2124" t="n">
        <v>116</v>
      </c>
      <c r="B2124" t="inlineStr">
        <is>
          <t>Bar Léo - Centro</t>
        </is>
      </c>
      <c r="C2124" s="27" t="n">
        <v>45776</v>
      </c>
      <c r="D2124" t="n">
        <v>536.71</v>
      </c>
      <c r="E2124" t="inlineStr">
        <is>
          <t>DINHEIRO</t>
        </is>
      </c>
    </row>
    <row r="2125">
      <c r="A2125" t="n">
        <v>116</v>
      </c>
      <c r="B2125" t="inlineStr">
        <is>
          <t>Bar Léo - Centro</t>
        </is>
      </c>
      <c r="C2125" s="27" t="n">
        <v>45776</v>
      </c>
      <c r="D2125" t="n">
        <v>0</v>
      </c>
      <c r="E2125" t="inlineStr">
        <is>
          <t>APP</t>
        </is>
      </c>
    </row>
    <row r="2126">
      <c r="A2126" t="n">
        <v>116</v>
      </c>
      <c r="B2126" t="inlineStr">
        <is>
          <t>Bar Léo - Centro</t>
        </is>
      </c>
      <c r="C2126" s="27" t="n">
        <v>45776</v>
      </c>
      <c r="D2126" t="n">
        <v>0</v>
      </c>
      <c r="E2126" t="inlineStr">
        <is>
          <t>DELIVERY ONLINE</t>
        </is>
      </c>
    </row>
    <row r="2127">
      <c r="A2127" t="n">
        <v>116</v>
      </c>
      <c r="B2127" t="inlineStr">
        <is>
          <t>Bar Léo - Centro</t>
        </is>
      </c>
      <c r="C2127" s="27" t="n">
        <v>45776</v>
      </c>
      <c r="D2127" t="n">
        <v>0</v>
      </c>
      <c r="E2127" t="inlineStr">
        <is>
          <t>IFOOD</t>
        </is>
      </c>
    </row>
    <row r="2128">
      <c r="A2128" t="n">
        <v>116</v>
      </c>
      <c r="B2128" t="inlineStr">
        <is>
          <t>Bar Léo - Centro</t>
        </is>
      </c>
      <c r="C2128" s="27" t="n">
        <v>45776</v>
      </c>
      <c r="D2128" t="n">
        <v>1878.42</v>
      </c>
      <c r="E2128" t="inlineStr">
        <is>
          <t>PIX</t>
        </is>
      </c>
    </row>
    <row r="2129">
      <c r="A2129" t="n">
        <v>116</v>
      </c>
      <c r="B2129" t="inlineStr">
        <is>
          <t>Bar Léo - Centro</t>
        </is>
      </c>
      <c r="C2129" s="27" t="n">
        <v>45776</v>
      </c>
      <c r="D2129" t="n">
        <v>0</v>
      </c>
      <c r="E2129" t="inlineStr">
        <is>
          <t>RAPPI</t>
        </is>
      </c>
    </row>
    <row r="2130">
      <c r="A2130" t="n">
        <v>116</v>
      </c>
      <c r="B2130" t="inlineStr">
        <is>
          <t>Bar Léo - Centro</t>
        </is>
      </c>
      <c r="C2130" s="27" t="n">
        <v>45775</v>
      </c>
      <c r="D2130" t="n">
        <v>0</v>
      </c>
      <c r="E2130" t="inlineStr">
        <is>
          <t>VOUCHER INTEGRADO</t>
        </is>
      </c>
    </row>
    <row r="2131">
      <c r="A2131" t="n">
        <v>116</v>
      </c>
      <c r="B2131" t="inlineStr">
        <is>
          <t>Bar Léo - Centro</t>
        </is>
      </c>
      <c r="C2131" s="27" t="n">
        <v>45775</v>
      </c>
      <c r="D2131" t="n">
        <v>0</v>
      </c>
      <c r="E2131" t="inlineStr">
        <is>
          <t>RECARGAS DEVOLVIDAS</t>
        </is>
      </c>
    </row>
    <row r="2132">
      <c r="A2132" t="n">
        <v>116</v>
      </c>
      <c r="B2132" t="inlineStr">
        <is>
          <t>Bar Léo - Centro</t>
        </is>
      </c>
      <c r="C2132" s="27" t="n">
        <v>45775</v>
      </c>
      <c r="D2132" t="n">
        <v>0</v>
      </c>
      <c r="E2132" t="inlineStr">
        <is>
          <t>NOTAS MANUAIS + SERVIÇO</t>
        </is>
      </c>
    </row>
    <row r="2133">
      <c r="A2133" t="n">
        <v>116</v>
      </c>
      <c r="B2133" t="inlineStr">
        <is>
          <t>Bar Léo - Centro</t>
        </is>
      </c>
      <c r="C2133" s="27" t="n">
        <v>45775</v>
      </c>
      <c r="D2133" t="n">
        <v>0</v>
      </c>
      <c r="E2133" t="inlineStr">
        <is>
          <t>AME</t>
        </is>
      </c>
    </row>
    <row r="2134">
      <c r="A2134" t="n">
        <v>116</v>
      </c>
      <c r="B2134" t="inlineStr">
        <is>
          <t>Bar Léo - Centro</t>
        </is>
      </c>
      <c r="C2134" s="27" t="n">
        <v>45775</v>
      </c>
      <c r="D2134" t="n">
        <v>0</v>
      </c>
      <c r="E2134" t="inlineStr">
        <is>
          <t>OUTROS</t>
        </is>
      </c>
    </row>
    <row r="2135">
      <c r="A2135" t="n">
        <v>116</v>
      </c>
      <c r="B2135" t="inlineStr">
        <is>
          <t>Bar Léo - Centro</t>
        </is>
      </c>
      <c r="C2135" s="27" t="n">
        <v>45775</v>
      </c>
      <c r="D2135" t="n">
        <v>0</v>
      </c>
      <c r="E2135" t="inlineStr">
        <is>
          <t>ANTECIPADO</t>
        </is>
      </c>
    </row>
    <row r="2136">
      <c r="A2136" t="n">
        <v>116</v>
      </c>
      <c r="B2136" t="inlineStr">
        <is>
          <t>Bar Léo - Centro</t>
        </is>
      </c>
      <c r="C2136" s="27" t="n">
        <v>45775</v>
      </c>
      <c r="D2136" t="n">
        <v>0</v>
      </c>
      <c r="E2136" t="inlineStr">
        <is>
          <t>BÔNUS</t>
        </is>
      </c>
    </row>
    <row r="2137">
      <c r="A2137" t="n">
        <v>116</v>
      </c>
      <c r="B2137" t="inlineStr">
        <is>
          <t>Bar Léo - Centro</t>
        </is>
      </c>
      <c r="C2137" s="27" t="n">
        <v>45775</v>
      </c>
      <c r="D2137" t="n">
        <v>2292.19</v>
      </c>
      <c r="E2137" t="inlineStr">
        <is>
          <t>DÉBITO</t>
        </is>
      </c>
    </row>
    <row r="2138">
      <c r="A2138" t="n">
        <v>116</v>
      </c>
      <c r="B2138" t="inlineStr">
        <is>
          <t>Bar Léo - Centro</t>
        </is>
      </c>
      <c r="C2138" s="27" t="n">
        <v>45775</v>
      </c>
      <c r="D2138" t="n">
        <v>310.98</v>
      </c>
      <c r="E2138" t="inlineStr">
        <is>
          <t>VOUCHER</t>
        </is>
      </c>
    </row>
    <row r="2139">
      <c r="A2139" t="n">
        <v>116</v>
      </c>
      <c r="B2139" t="inlineStr">
        <is>
          <t>Bar Léo - Centro</t>
        </is>
      </c>
      <c r="C2139" s="27" t="n">
        <v>45775</v>
      </c>
      <c r="D2139" t="n">
        <v>0</v>
      </c>
      <c r="E2139" t="inlineStr">
        <is>
          <t>ANTECIPADO</t>
        </is>
      </c>
    </row>
    <row r="2140">
      <c r="A2140" t="n">
        <v>116</v>
      </c>
      <c r="B2140" t="inlineStr">
        <is>
          <t>Bar Léo - Centro</t>
        </is>
      </c>
      <c r="C2140" s="27" t="n">
        <v>45775</v>
      </c>
      <c r="D2140" t="n">
        <v>0</v>
      </c>
      <c r="E2140" t="inlineStr">
        <is>
          <t>UBER</t>
        </is>
      </c>
    </row>
    <row r="2141">
      <c r="A2141" t="n">
        <v>116</v>
      </c>
      <c r="B2141" t="inlineStr">
        <is>
          <t>Bar Léo - Centro</t>
        </is>
      </c>
      <c r="C2141" s="27" t="n">
        <v>45775</v>
      </c>
      <c r="D2141" t="n">
        <v>0</v>
      </c>
      <c r="E2141" t="inlineStr">
        <is>
          <t>RAPPI</t>
        </is>
      </c>
    </row>
    <row r="2142">
      <c r="A2142" t="n">
        <v>116</v>
      </c>
      <c r="B2142" t="inlineStr">
        <is>
          <t>Bar Léo - Centro</t>
        </is>
      </c>
      <c r="C2142" s="27" t="n">
        <v>45775</v>
      </c>
      <c r="D2142" t="n">
        <v>429.79</v>
      </c>
      <c r="E2142" t="inlineStr">
        <is>
          <t>PIX</t>
        </is>
      </c>
    </row>
    <row r="2143">
      <c r="A2143" t="n">
        <v>116</v>
      </c>
      <c r="B2143" t="inlineStr">
        <is>
          <t>Bar Léo - Centro</t>
        </is>
      </c>
      <c r="C2143" s="27" t="n">
        <v>45775</v>
      </c>
      <c r="D2143" t="n">
        <v>0</v>
      </c>
      <c r="E2143" t="inlineStr">
        <is>
          <t>IFOOD</t>
        </is>
      </c>
    </row>
    <row r="2144">
      <c r="A2144" t="n">
        <v>116</v>
      </c>
      <c r="B2144" t="inlineStr">
        <is>
          <t>Bar Léo - Centro</t>
        </is>
      </c>
      <c r="C2144" s="27" t="n">
        <v>45775</v>
      </c>
      <c r="D2144" t="n">
        <v>0</v>
      </c>
      <c r="E2144" t="inlineStr">
        <is>
          <t>DELIVERY ONLINE</t>
        </is>
      </c>
    </row>
    <row r="2145">
      <c r="A2145" t="n">
        <v>116</v>
      </c>
      <c r="B2145" t="inlineStr">
        <is>
          <t>Bar Léo - Centro</t>
        </is>
      </c>
      <c r="C2145" s="27" t="n">
        <v>45775</v>
      </c>
      <c r="D2145" t="n">
        <v>0</v>
      </c>
      <c r="E2145" t="inlineStr">
        <is>
          <t>APP</t>
        </is>
      </c>
    </row>
    <row r="2146">
      <c r="A2146" t="n">
        <v>116</v>
      </c>
      <c r="B2146" t="inlineStr">
        <is>
          <t>Bar Léo - Centro</t>
        </is>
      </c>
      <c r="C2146" s="27" t="n">
        <v>45775</v>
      </c>
      <c r="D2146" t="n">
        <v>53.78</v>
      </c>
      <c r="E2146" t="inlineStr">
        <is>
          <t>DINHEIRO</t>
        </is>
      </c>
    </row>
    <row r="2147">
      <c r="A2147" t="n">
        <v>116</v>
      </c>
      <c r="B2147" t="inlineStr">
        <is>
          <t>Bar Léo - Centro</t>
        </is>
      </c>
      <c r="C2147" s="27" t="n">
        <v>45775</v>
      </c>
      <c r="D2147" t="n">
        <v>2473.81</v>
      </c>
      <c r="E2147" t="inlineStr">
        <is>
          <t>CRÉDITO</t>
        </is>
      </c>
    </row>
    <row r="2148">
      <c r="A2148" t="n">
        <v>116</v>
      </c>
      <c r="B2148" t="inlineStr">
        <is>
          <t>Bar Léo - Centro</t>
        </is>
      </c>
      <c r="C2148" s="27" t="n">
        <v>45775</v>
      </c>
      <c r="D2148" t="n">
        <v>0</v>
      </c>
      <c r="E2148" t="inlineStr">
        <is>
          <t>MBWAY</t>
        </is>
      </c>
    </row>
    <row r="2149">
      <c r="A2149" t="n">
        <v>116</v>
      </c>
      <c r="B2149" t="inlineStr">
        <is>
          <t>Bar Léo - Centro</t>
        </is>
      </c>
      <c r="C2149" s="27" t="n">
        <v>45773</v>
      </c>
      <c r="D2149" t="n">
        <v>1644.39</v>
      </c>
      <c r="E2149" t="inlineStr">
        <is>
          <t>PIX</t>
        </is>
      </c>
    </row>
    <row r="2150">
      <c r="A2150" t="n">
        <v>116</v>
      </c>
      <c r="B2150" t="inlineStr">
        <is>
          <t>Bar Léo - Centro</t>
        </is>
      </c>
      <c r="C2150" s="27" t="n">
        <v>45773</v>
      </c>
      <c r="D2150" t="n">
        <v>13510.41</v>
      </c>
      <c r="E2150" t="inlineStr">
        <is>
          <t>CRÉDITO</t>
        </is>
      </c>
    </row>
    <row r="2151">
      <c r="A2151" t="n">
        <v>116</v>
      </c>
      <c r="B2151" t="inlineStr">
        <is>
          <t>Bar Léo - Centro</t>
        </is>
      </c>
      <c r="C2151" s="27" t="n">
        <v>45773</v>
      </c>
      <c r="D2151" t="n">
        <v>476.73</v>
      </c>
      <c r="E2151" t="inlineStr">
        <is>
          <t>DINHEIRO</t>
        </is>
      </c>
    </row>
    <row r="2152">
      <c r="A2152" t="n">
        <v>116</v>
      </c>
      <c r="B2152" t="inlineStr">
        <is>
          <t>Bar Léo - Centro</t>
        </is>
      </c>
      <c r="C2152" s="27" t="n">
        <v>45773</v>
      </c>
      <c r="D2152" t="n">
        <v>0</v>
      </c>
      <c r="E2152" t="inlineStr">
        <is>
          <t>APP</t>
        </is>
      </c>
    </row>
    <row r="2153">
      <c r="A2153" t="n">
        <v>116</v>
      </c>
      <c r="B2153" t="inlineStr">
        <is>
          <t>Bar Léo - Centro</t>
        </is>
      </c>
      <c r="C2153" s="27" t="n">
        <v>45773</v>
      </c>
      <c r="D2153" t="n">
        <v>0</v>
      </c>
      <c r="E2153" t="inlineStr">
        <is>
          <t>DELIVERY ONLINE</t>
        </is>
      </c>
    </row>
    <row r="2154">
      <c r="A2154" t="n">
        <v>116</v>
      </c>
      <c r="B2154" t="inlineStr">
        <is>
          <t>Bar Léo - Centro</t>
        </is>
      </c>
      <c r="C2154" s="27" t="n">
        <v>45773</v>
      </c>
      <c r="D2154" t="n">
        <v>0</v>
      </c>
      <c r="E2154" t="inlineStr">
        <is>
          <t>IFOOD</t>
        </is>
      </c>
    </row>
    <row r="2155">
      <c r="A2155" t="n">
        <v>116</v>
      </c>
      <c r="B2155" t="inlineStr">
        <is>
          <t>Bar Léo - Centro</t>
        </is>
      </c>
      <c r="C2155" s="27" t="n">
        <v>45773</v>
      </c>
      <c r="D2155" t="n">
        <v>0</v>
      </c>
      <c r="E2155" t="inlineStr">
        <is>
          <t>MBWAY</t>
        </is>
      </c>
    </row>
    <row r="2156">
      <c r="A2156" t="n">
        <v>116</v>
      </c>
      <c r="B2156" t="inlineStr">
        <is>
          <t>Bar Léo - Centro</t>
        </is>
      </c>
      <c r="C2156" s="27" t="n">
        <v>45773</v>
      </c>
      <c r="D2156" t="n">
        <v>0</v>
      </c>
      <c r="E2156" t="inlineStr">
        <is>
          <t>VOUCHER INTEGRADO</t>
        </is>
      </c>
    </row>
    <row r="2157">
      <c r="A2157" t="n">
        <v>116</v>
      </c>
      <c r="B2157" t="inlineStr">
        <is>
          <t>Bar Léo - Centro</t>
        </is>
      </c>
      <c r="C2157" s="27" t="n">
        <v>45773</v>
      </c>
      <c r="D2157" t="n">
        <v>0</v>
      </c>
      <c r="E2157" t="inlineStr">
        <is>
          <t>RECARGAS DEVOLVIDAS</t>
        </is>
      </c>
    </row>
    <row r="2158">
      <c r="A2158" t="n">
        <v>116</v>
      </c>
      <c r="B2158" t="inlineStr">
        <is>
          <t>Bar Léo - Centro</t>
        </is>
      </c>
      <c r="C2158" s="27" t="n">
        <v>45773</v>
      </c>
      <c r="D2158" t="n">
        <v>0</v>
      </c>
      <c r="E2158" t="inlineStr">
        <is>
          <t>NOTAS MANUAIS + SERVIÇO</t>
        </is>
      </c>
    </row>
    <row r="2159">
      <c r="A2159" t="n">
        <v>116</v>
      </c>
      <c r="B2159" t="inlineStr">
        <is>
          <t>Bar Léo - Centro</t>
        </is>
      </c>
      <c r="C2159" s="27" t="n">
        <v>45773</v>
      </c>
      <c r="D2159" t="n">
        <v>0</v>
      </c>
      <c r="E2159" t="inlineStr">
        <is>
          <t>OUTROS</t>
        </is>
      </c>
    </row>
    <row r="2160">
      <c r="A2160" t="n">
        <v>116</v>
      </c>
      <c r="B2160" t="inlineStr">
        <is>
          <t>Bar Léo - Centro</t>
        </is>
      </c>
      <c r="C2160" s="27" t="n">
        <v>45773</v>
      </c>
      <c r="D2160" t="n">
        <v>0</v>
      </c>
      <c r="E2160" t="inlineStr">
        <is>
          <t>AME</t>
        </is>
      </c>
    </row>
    <row r="2161">
      <c r="A2161" t="n">
        <v>116</v>
      </c>
      <c r="B2161" t="inlineStr">
        <is>
          <t>Bar Léo - Centro</t>
        </is>
      </c>
      <c r="C2161" s="27" t="n">
        <v>45773</v>
      </c>
      <c r="D2161" t="n">
        <v>0</v>
      </c>
      <c r="E2161" t="inlineStr">
        <is>
          <t>RAPPI</t>
        </is>
      </c>
    </row>
    <row r="2162">
      <c r="A2162" t="n">
        <v>116</v>
      </c>
      <c r="B2162" t="inlineStr">
        <is>
          <t>Bar Léo - Centro</t>
        </is>
      </c>
      <c r="C2162" s="27" t="n">
        <v>45773</v>
      </c>
      <c r="D2162" t="n">
        <v>0</v>
      </c>
      <c r="E2162" t="inlineStr">
        <is>
          <t>UBER</t>
        </is>
      </c>
    </row>
    <row r="2163">
      <c r="A2163" t="n">
        <v>116</v>
      </c>
      <c r="B2163" t="inlineStr">
        <is>
          <t>Bar Léo - Centro</t>
        </is>
      </c>
      <c r="C2163" s="27" t="n">
        <v>45773</v>
      </c>
      <c r="D2163" t="n">
        <v>0</v>
      </c>
      <c r="E2163" t="inlineStr">
        <is>
          <t>ANTECIPADO</t>
        </is>
      </c>
    </row>
    <row r="2164">
      <c r="A2164" t="n">
        <v>116</v>
      </c>
      <c r="B2164" t="inlineStr">
        <is>
          <t>Bar Léo - Centro</t>
        </is>
      </c>
      <c r="C2164" s="27" t="n">
        <v>45773</v>
      </c>
      <c r="D2164" t="n">
        <v>277.62</v>
      </c>
      <c r="E2164" t="inlineStr">
        <is>
          <t>VOUCHER</t>
        </is>
      </c>
    </row>
    <row r="2165">
      <c r="A2165" t="n">
        <v>116</v>
      </c>
      <c r="B2165" t="inlineStr">
        <is>
          <t>Bar Léo - Centro</t>
        </is>
      </c>
      <c r="C2165" s="27" t="n">
        <v>45773</v>
      </c>
      <c r="D2165" t="n">
        <v>5827.56</v>
      </c>
      <c r="E2165" t="inlineStr">
        <is>
          <t>DÉBITO</t>
        </is>
      </c>
    </row>
    <row r="2166">
      <c r="A2166" t="n">
        <v>116</v>
      </c>
      <c r="B2166" t="inlineStr">
        <is>
          <t>Bar Léo - Centro</t>
        </is>
      </c>
      <c r="C2166" s="27" t="n">
        <v>45773</v>
      </c>
      <c r="D2166" t="n">
        <v>0</v>
      </c>
      <c r="E2166" t="inlineStr">
        <is>
          <t>BÔNUS</t>
        </is>
      </c>
    </row>
    <row r="2167">
      <c r="A2167" t="n">
        <v>116</v>
      </c>
      <c r="B2167" t="inlineStr">
        <is>
          <t>Bar Léo - Centro</t>
        </is>
      </c>
      <c r="C2167" s="27" t="n">
        <v>45773</v>
      </c>
      <c r="D2167" t="n">
        <v>0</v>
      </c>
      <c r="E2167" t="inlineStr">
        <is>
          <t>ANTECIPADO</t>
        </is>
      </c>
    </row>
    <row r="2168">
      <c r="A2168" t="n">
        <v>116</v>
      </c>
      <c r="B2168" t="inlineStr">
        <is>
          <t>Bar Léo - Centro</t>
        </is>
      </c>
      <c r="C2168" s="27" t="n">
        <v>45772</v>
      </c>
      <c r="D2168" t="n">
        <v>0</v>
      </c>
      <c r="E2168" t="inlineStr">
        <is>
          <t>MBWAY</t>
        </is>
      </c>
    </row>
    <row r="2169">
      <c r="A2169" t="n">
        <v>116</v>
      </c>
      <c r="B2169" t="inlineStr">
        <is>
          <t>Bar Léo - Centro</t>
        </is>
      </c>
      <c r="C2169" s="27" t="n">
        <v>45772</v>
      </c>
      <c r="D2169" t="n">
        <v>790.74</v>
      </c>
      <c r="E2169" t="inlineStr">
        <is>
          <t>PIX</t>
        </is>
      </c>
    </row>
    <row r="2170">
      <c r="A2170" t="n">
        <v>116</v>
      </c>
      <c r="B2170" t="inlineStr">
        <is>
          <t>Bar Léo - Centro</t>
        </is>
      </c>
      <c r="C2170" s="27" t="n">
        <v>45772</v>
      </c>
      <c r="D2170" t="n">
        <v>0</v>
      </c>
      <c r="E2170" t="inlineStr">
        <is>
          <t>RAPPI</t>
        </is>
      </c>
    </row>
    <row r="2171">
      <c r="A2171" t="n">
        <v>116</v>
      </c>
      <c r="B2171" t="inlineStr">
        <is>
          <t>Bar Léo - Centro</t>
        </is>
      </c>
      <c r="C2171" s="27" t="n">
        <v>45772</v>
      </c>
      <c r="D2171" t="n">
        <v>0</v>
      </c>
      <c r="E2171" t="inlineStr">
        <is>
          <t>UBER</t>
        </is>
      </c>
    </row>
    <row r="2172">
      <c r="A2172" t="n">
        <v>116</v>
      </c>
      <c r="B2172" t="inlineStr">
        <is>
          <t>Bar Léo - Centro</t>
        </is>
      </c>
      <c r="C2172" s="27" t="n">
        <v>45772</v>
      </c>
      <c r="D2172" t="n">
        <v>0</v>
      </c>
      <c r="E2172" t="inlineStr">
        <is>
          <t>ANTECIPADO</t>
        </is>
      </c>
    </row>
    <row r="2173">
      <c r="A2173" t="n">
        <v>116</v>
      </c>
      <c r="B2173" t="inlineStr">
        <is>
          <t>Bar Léo - Centro</t>
        </is>
      </c>
      <c r="C2173" s="27" t="n">
        <v>45772</v>
      </c>
      <c r="D2173" t="n">
        <v>0</v>
      </c>
      <c r="E2173" t="inlineStr">
        <is>
          <t>IFOOD</t>
        </is>
      </c>
    </row>
    <row r="2174">
      <c r="A2174" t="n">
        <v>116</v>
      </c>
      <c r="B2174" t="inlineStr">
        <is>
          <t>Bar Léo - Centro</t>
        </is>
      </c>
      <c r="C2174" s="27" t="n">
        <v>45772</v>
      </c>
      <c r="D2174" t="n">
        <v>0</v>
      </c>
      <c r="E2174" t="inlineStr">
        <is>
          <t>DELIVERY ONLINE</t>
        </is>
      </c>
    </row>
    <row r="2175">
      <c r="A2175" t="n">
        <v>116</v>
      </c>
      <c r="B2175" t="inlineStr">
        <is>
          <t>Bar Léo - Centro</t>
        </is>
      </c>
      <c r="C2175" s="27" t="n">
        <v>45772</v>
      </c>
      <c r="D2175" t="n">
        <v>0</v>
      </c>
      <c r="E2175" t="inlineStr">
        <is>
          <t>APP</t>
        </is>
      </c>
    </row>
    <row r="2176">
      <c r="A2176" t="n">
        <v>116</v>
      </c>
      <c r="B2176" t="inlineStr">
        <is>
          <t>Bar Léo - Centro</t>
        </is>
      </c>
      <c r="C2176" s="27" t="n">
        <v>45772</v>
      </c>
      <c r="D2176" t="n">
        <v>697.11</v>
      </c>
      <c r="E2176" t="inlineStr">
        <is>
          <t>DINHEIRO</t>
        </is>
      </c>
    </row>
    <row r="2177">
      <c r="A2177" t="n">
        <v>116</v>
      </c>
      <c r="B2177" t="inlineStr">
        <is>
          <t>Bar Léo - Centro</t>
        </is>
      </c>
      <c r="C2177" s="27" t="n">
        <v>45772</v>
      </c>
      <c r="D2177" t="n">
        <v>6640.05</v>
      </c>
      <c r="E2177" t="inlineStr">
        <is>
          <t>CRÉDITO</t>
        </is>
      </c>
    </row>
    <row r="2178">
      <c r="A2178" t="n">
        <v>116</v>
      </c>
      <c r="B2178" t="inlineStr">
        <is>
          <t>Bar Léo - Centro</t>
        </is>
      </c>
      <c r="C2178" s="27" t="n">
        <v>45772</v>
      </c>
      <c r="D2178" t="n">
        <v>0</v>
      </c>
      <c r="E2178" t="inlineStr">
        <is>
          <t>VOUCHER</t>
        </is>
      </c>
    </row>
    <row r="2179">
      <c r="A2179" t="n">
        <v>116</v>
      </c>
      <c r="B2179" t="inlineStr">
        <is>
          <t>Bar Léo - Centro</t>
        </is>
      </c>
      <c r="C2179" s="27" t="n">
        <v>45772</v>
      </c>
      <c r="D2179" t="n">
        <v>4615.11</v>
      </c>
      <c r="E2179" t="inlineStr">
        <is>
          <t>DÉBITO</t>
        </is>
      </c>
    </row>
    <row r="2180">
      <c r="A2180" t="n">
        <v>116</v>
      </c>
      <c r="B2180" t="inlineStr">
        <is>
          <t>Bar Léo - Centro</t>
        </is>
      </c>
      <c r="C2180" s="27" t="n">
        <v>45772</v>
      </c>
      <c r="D2180" t="n">
        <v>0</v>
      </c>
      <c r="E2180" t="inlineStr">
        <is>
          <t>BÔNUS</t>
        </is>
      </c>
    </row>
    <row r="2181">
      <c r="A2181" t="n">
        <v>116</v>
      </c>
      <c r="B2181" t="inlineStr">
        <is>
          <t>Bar Léo - Centro</t>
        </is>
      </c>
      <c r="C2181" s="27" t="n">
        <v>45772</v>
      </c>
      <c r="D2181" t="n">
        <v>0</v>
      </c>
      <c r="E2181" t="inlineStr">
        <is>
          <t>ANTECIPADO</t>
        </is>
      </c>
    </row>
    <row r="2182">
      <c r="A2182" t="n">
        <v>116</v>
      </c>
      <c r="B2182" t="inlineStr">
        <is>
          <t>Bar Léo - Centro</t>
        </is>
      </c>
      <c r="C2182" s="27" t="n">
        <v>45772</v>
      </c>
      <c r="D2182" t="n">
        <v>0</v>
      </c>
      <c r="E2182" t="inlineStr">
        <is>
          <t>OUTROS</t>
        </is>
      </c>
    </row>
    <row r="2183">
      <c r="A2183" t="n">
        <v>116</v>
      </c>
      <c r="B2183" t="inlineStr">
        <is>
          <t>Bar Léo - Centro</t>
        </is>
      </c>
      <c r="C2183" s="27" t="n">
        <v>45772</v>
      </c>
      <c r="D2183" t="n">
        <v>0</v>
      </c>
      <c r="E2183" t="inlineStr">
        <is>
          <t>AME</t>
        </is>
      </c>
    </row>
    <row r="2184">
      <c r="A2184" t="n">
        <v>116</v>
      </c>
      <c r="B2184" t="inlineStr">
        <is>
          <t>Bar Léo - Centro</t>
        </is>
      </c>
      <c r="C2184" s="27" t="n">
        <v>45772</v>
      </c>
      <c r="D2184" t="n">
        <v>0</v>
      </c>
      <c r="E2184" t="inlineStr">
        <is>
          <t>NOTAS MANUAIS + SERVIÇO</t>
        </is>
      </c>
    </row>
    <row r="2185">
      <c r="A2185" t="n">
        <v>116</v>
      </c>
      <c r="B2185" t="inlineStr">
        <is>
          <t>Bar Léo - Centro</t>
        </is>
      </c>
      <c r="C2185" s="27" t="n">
        <v>45772</v>
      </c>
      <c r="D2185" t="n">
        <v>0</v>
      </c>
      <c r="E2185" t="inlineStr">
        <is>
          <t>RECARGAS DEVOLVIDAS</t>
        </is>
      </c>
    </row>
    <row r="2186">
      <c r="A2186" t="n">
        <v>116</v>
      </c>
      <c r="B2186" t="inlineStr">
        <is>
          <t>Bar Léo - Centro</t>
        </is>
      </c>
      <c r="C2186" s="27" t="n">
        <v>45772</v>
      </c>
      <c r="D2186" t="n">
        <v>0</v>
      </c>
      <c r="E2186" t="inlineStr">
        <is>
          <t>VOUCHER INTEGRADO</t>
        </is>
      </c>
    </row>
    <row r="2187">
      <c r="A2187" t="n">
        <v>116</v>
      </c>
      <c r="B2187" t="inlineStr">
        <is>
          <t>Bar Léo - Centro</t>
        </is>
      </c>
      <c r="C2187" s="27" t="n">
        <v>45771</v>
      </c>
      <c r="D2187" t="n">
        <v>85.01000000000001</v>
      </c>
      <c r="E2187" t="inlineStr">
        <is>
          <t>VOUCHER</t>
        </is>
      </c>
    </row>
    <row r="2188">
      <c r="A2188" t="n">
        <v>116</v>
      </c>
      <c r="B2188" t="inlineStr">
        <is>
          <t>Bar Léo - Centro</t>
        </is>
      </c>
      <c r="C2188" s="27" t="n">
        <v>45771</v>
      </c>
      <c r="D2188" t="n">
        <v>6713.71</v>
      </c>
      <c r="E2188" t="inlineStr">
        <is>
          <t>CRÉDITO</t>
        </is>
      </c>
    </row>
    <row r="2189">
      <c r="A2189" t="n">
        <v>116</v>
      </c>
      <c r="B2189" t="inlineStr">
        <is>
          <t>Bar Léo - Centro</t>
        </is>
      </c>
      <c r="C2189" s="27" t="n">
        <v>45771</v>
      </c>
      <c r="D2189" t="n">
        <v>633.03</v>
      </c>
      <c r="E2189" t="inlineStr">
        <is>
          <t>DINHEIRO</t>
        </is>
      </c>
    </row>
    <row r="2190">
      <c r="A2190" t="n">
        <v>116</v>
      </c>
      <c r="B2190" t="inlineStr">
        <is>
          <t>Bar Léo - Centro</t>
        </is>
      </c>
      <c r="C2190" s="27" t="n">
        <v>45771</v>
      </c>
      <c r="D2190" t="n">
        <v>0</v>
      </c>
      <c r="E2190" t="inlineStr">
        <is>
          <t>DELIVERY ONLINE</t>
        </is>
      </c>
    </row>
    <row r="2191">
      <c r="A2191" t="n">
        <v>116</v>
      </c>
      <c r="B2191" t="inlineStr">
        <is>
          <t>Bar Léo - Centro</t>
        </is>
      </c>
      <c r="C2191" s="27" t="n">
        <v>45771</v>
      </c>
      <c r="D2191" t="n">
        <v>0</v>
      </c>
      <c r="E2191" t="inlineStr">
        <is>
          <t>ANTECIPADO</t>
        </is>
      </c>
    </row>
    <row r="2192">
      <c r="A2192" t="n">
        <v>116</v>
      </c>
      <c r="B2192" t="inlineStr">
        <is>
          <t>Bar Léo - Centro</t>
        </is>
      </c>
      <c r="C2192" s="27" t="n">
        <v>45771</v>
      </c>
      <c r="D2192" t="n">
        <v>3058.5</v>
      </c>
      <c r="E2192" t="inlineStr">
        <is>
          <t>DÉBITO</t>
        </is>
      </c>
    </row>
    <row r="2193">
      <c r="A2193" t="n">
        <v>116</v>
      </c>
      <c r="B2193" t="inlineStr">
        <is>
          <t>Bar Léo - Centro</t>
        </is>
      </c>
      <c r="C2193" s="27" t="n">
        <v>45771</v>
      </c>
      <c r="D2193" t="n">
        <v>0</v>
      </c>
      <c r="E2193" t="inlineStr">
        <is>
          <t>BÔNUS</t>
        </is>
      </c>
    </row>
    <row r="2194">
      <c r="A2194" t="n">
        <v>116</v>
      </c>
      <c r="B2194" t="inlineStr">
        <is>
          <t>Bar Léo - Centro</t>
        </is>
      </c>
      <c r="C2194" s="27" t="n">
        <v>45771</v>
      </c>
      <c r="D2194" t="n">
        <v>0</v>
      </c>
      <c r="E2194" t="inlineStr">
        <is>
          <t>ANTECIPADO</t>
        </is>
      </c>
    </row>
    <row r="2195">
      <c r="A2195" t="n">
        <v>116</v>
      </c>
      <c r="B2195" t="inlineStr">
        <is>
          <t>Bar Léo - Centro</t>
        </is>
      </c>
      <c r="C2195" s="27" t="n">
        <v>45771</v>
      </c>
      <c r="D2195" t="n">
        <v>0</v>
      </c>
      <c r="E2195" t="inlineStr">
        <is>
          <t>OUTROS</t>
        </is>
      </c>
    </row>
    <row r="2196">
      <c r="A2196" t="n">
        <v>116</v>
      </c>
      <c r="B2196" t="inlineStr">
        <is>
          <t>Bar Léo - Centro</t>
        </is>
      </c>
      <c r="C2196" s="27" t="n">
        <v>45771</v>
      </c>
      <c r="D2196" t="n">
        <v>0</v>
      </c>
      <c r="E2196" t="inlineStr">
        <is>
          <t>AME</t>
        </is>
      </c>
    </row>
    <row r="2197">
      <c r="A2197" t="n">
        <v>116</v>
      </c>
      <c r="B2197" t="inlineStr">
        <is>
          <t>Bar Léo - Centro</t>
        </is>
      </c>
      <c r="C2197" s="27" t="n">
        <v>45771</v>
      </c>
      <c r="D2197" t="n">
        <v>0</v>
      </c>
      <c r="E2197" t="inlineStr">
        <is>
          <t>NOTAS MANUAIS + SERVIÇO</t>
        </is>
      </c>
    </row>
    <row r="2198">
      <c r="A2198" t="n">
        <v>116</v>
      </c>
      <c r="B2198" t="inlineStr">
        <is>
          <t>Bar Léo - Centro</t>
        </is>
      </c>
      <c r="C2198" s="27" t="n">
        <v>45771</v>
      </c>
      <c r="D2198" t="n">
        <v>0</v>
      </c>
      <c r="E2198" t="inlineStr">
        <is>
          <t>RECARGAS DEVOLVIDAS</t>
        </is>
      </c>
    </row>
    <row r="2199">
      <c r="A2199" t="n">
        <v>116</v>
      </c>
      <c r="B2199" t="inlineStr">
        <is>
          <t>Bar Léo - Centro</t>
        </is>
      </c>
      <c r="C2199" s="27" t="n">
        <v>45771</v>
      </c>
      <c r="D2199" t="n">
        <v>0</v>
      </c>
      <c r="E2199" t="inlineStr">
        <is>
          <t>VOUCHER INTEGRADO</t>
        </is>
      </c>
    </row>
    <row r="2200">
      <c r="A2200" t="n">
        <v>116</v>
      </c>
      <c r="B2200" t="inlineStr">
        <is>
          <t>Bar Léo - Centro</t>
        </is>
      </c>
      <c r="C2200" s="27" t="n">
        <v>45771</v>
      </c>
      <c r="D2200" t="n">
        <v>0</v>
      </c>
      <c r="E2200" t="inlineStr">
        <is>
          <t>MBWAY</t>
        </is>
      </c>
    </row>
    <row r="2201">
      <c r="A2201" t="n">
        <v>116</v>
      </c>
      <c r="B2201" t="inlineStr">
        <is>
          <t>Bar Léo - Centro</t>
        </is>
      </c>
      <c r="C2201" s="27" t="n">
        <v>45771</v>
      </c>
      <c r="D2201" t="n">
        <v>0</v>
      </c>
      <c r="E2201" t="inlineStr">
        <is>
          <t>UBER</t>
        </is>
      </c>
    </row>
    <row r="2202">
      <c r="A2202" t="n">
        <v>116</v>
      </c>
      <c r="B2202" t="inlineStr">
        <is>
          <t>Bar Léo - Centro</t>
        </is>
      </c>
      <c r="C2202" s="27" t="n">
        <v>45771</v>
      </c>
      <c r="D2202" t="n">
        <v>0</v>
      </c>
      <c r="E2202" t="inlineStr">
        <is>
          <t>RAPPI</t>
        </is>
      </c>
    </row>
    <row r="2203">
      <c r="A2203" t="n">
        <v>116</v>
      </c>
      <c r="B2203" t="inlineStr">
        <is>
          <t>Bar Léo - Centro</t>
        </is>
      </c>
      <c r="C2203" s="27" t="n">
        <v>45771</v>
      </c>
      <c r="D2203" t="n">
        <v>954.45</v>
      </c>
      <c r="E2203" t="inlineStr">
        <is>
          <t>PIX</t>
        </is>
      </c>
    </row>
    <row r="2204">
      <c r="A2204" t="n">
        <v>116</v>
      </c>
      <c r="B2204" t="inlineStr">
        <is>
          <t>Bar Léo - Centro</t>
        </is>
      </c>
      <c r="C2204" s="27" t="n">
        <v>45771</v>
      </c>
      <c r="D2204" t="n">
        <v>0</v>
      </c>
      <c r="E2204" t="inlineStr">
        <is>
          <t>IFOOD</t>
        </is>
      </c>
    </row>
    <row r="2205">
      <c r="A2205" t="n">
        <v>116</v>
      </c>
      <c r="B2205" t="inlineStr">
        <is>
          <t>Bar Léo - Centro</t>
        </is>
      </c>
      <c r="C2205" s="27" t="n">
        <v>45771</v>
      </c>
      <c r="D2205" t="n">
        <v>0</v>
      </c>
      <c r="E2205" t="inlineStr">
        <is>
          <t>APP</t>
        </is>
      </c>
    </row>
    <row r="2206">
      <c r="A2206" t="n">
        <v>116</v>
      </c>
      <c r="B2206" t="inlineStr">
        <is>
          <t>Bar Léo - Centro</t>
        </is>
      </c>
      <c r="C2206" s="27" t="n">
        <v>45770</v>
      </c>
      <c r="D2206" t="n">
        <v>331.13</v>
      </c>
      <c r="E2206" t="inlineStr">
        <is>
          <t>DINHEIRO</t>
        </is>
      </c>
    </row>
    <row r="2207">
      <c r="A2207" t="n">
        <v>116</v>
      </c>
      <c r="B2207" t="inlineStr">
        <is>
          <t>Bar Léo - Centro</t>
        </is>
      </c>
      <c r="C2207" s="27" t="n">
        <v>45770</v>
      </c>
      <c r="D2207" t="n">
        <v>0</v>
      </c>
      <c r="E2207" t="inlineStr">
        <is>
          <t>VOUCHER</t>
        </is>
      </c>
    </row>
    <row r="2208">
      <c r="A2208" t="n">
        <v>116</v>
      </c>
      <c r="B2208" t="inlineStr">
        <is>
          <t>Bar Léo - Centro</t>
        </is>
      </c>
      <c r="C2208" s="27" t="n">
        <v>45770</v>
      </c>
      <c r="D2208" t="n">
        <v>0</v>
      </c>
      <c r="E2208" t="inlineStr">
        <is>
          <t>VOUCHER INTEGRADO</t>
        </is>
      </c>
    </row>
    <row r="2209">
      <c r="A2209" t="n">
        <v>116</v>
      </c>
      <c r="B2209" t="inlineStr">
        <is>
          <t>Bar Léo - Centro</t>
        </is>
      </c>
      <c r="C2209" s="27" t="n">
        <v>45770</v>
      </c>
      <c r="D2209" t="n">
        <v>0</v>
      </c>
      <c r="E2209" t="inlineStr">
        <is>
          <t>MBWAY</t>
        </is>
      </c>
    </row>
    <row r="2210">
      <c r="A2210" t="n">
        <v>116</v>
      </c>
      <c r="B2210" t="inlineStr">
        <is>
          <t>Bar Léo - Centro</t>
        </is>
      </c>
      <c r="C2210" s="27" t="n">
        <v>45770</v>
      </c>
      <c r="D2210" t="n">
        <v>0</v>
      </c>
      <c r="E2210" t="inlineStr">
        <is>
          <t>RECARGAS DEVOLVIDAS</t>
        </is>
      </c>
    </row>
    <row r="2211">
      <c r="A2211" t="n">
        <v>116</v>
      </c>
      <c r="B2211" t="inlineStr">
        <is>
          <t>Bar Léo - Centro</t>
        </is>
      </c>
      <c r="C2211" s="27" t="n">
        <v>45770</v>
      </c>
      <c r="D2211" t="n">
        <v>0</v>
      </c>
      <c r="E2211" t="inlineStr">
        <is>
          <t>NOTAS MANUAIS + SERVIÇO</t>
        </is>
      </c>
    </row>
    <row r="2212">
      <c r="A2212" t="n">
        <v>116</v>
      </c>
      <c r="B2212" t="inlineStr">
        <is>
          <t>Bar Léo - Centro</t>
        </is>
      </c>
      <c r="C2212" s="27" t="n">
        <v>45770</v>
      </c>
      <c r="D2212" t="n">
        <v>0</v>
      </c>
      <c r="E2212" t="inlineStr">
        <is>
          <t>AME</t>
        </is>
      </c>
    </row>
    <row r="2213">
      <c r="A2213" t="n">
        <v>116</v>
      </c>
      <c r="B2213" t="inlineStr">
        <is>
          <t>Bar Léo - Centro</t>
        </is>
      </c>
      <c r="C2213" s="27" t="n">
        <v>45770</v>
      </c>
      <c r="D2213" t="n">
        <v>0</v>
      </c>
      <c r="E2213" t="inlineStr">
        <is>
          <t>OUTROS</t>
        </is>
      </c>
    </row>
    <row r="2214">
      <c r="A2214" t="n">
        <v>116</v>
      </c>
      <c r="B2214" t="inlineStr">
        <is>
          <t>Bar Léo - Centro</t>
        </is>
      </c>
      <c r="C2214" s="27" t="n">
        <v>45770</v>
      </c>
      <c r="D2214" t="n">
        <v>0</v>
      </c>
      <c r="E2214" t="inlineStr">
        <is>
          <t>ANTECIPADO</t>
        </is>
      </c>
    </row>
    <row r="2215">
      <c r="A2215" t="n">
        <v>116</v>
      </c>
      <c r="B2215" t="inlineStr">
        <is>
          <t>Bar Léo - Centro</t>
        </is>
      </c>
      <c r="C2215" s="27" t="n">
        <v>45770</v>
      </c>
      <c r="D2215" t="n">
        <v>895.77</v>
      </c>
      <c r="E2215" t="inlineStr">
        <is>
          <t>BÔNUS</t>
        </is>
      </c>
    </row>
    <row r="2216">
      <c r="A2216" t="n">
        <v>116</v>
      </c>
      <c r="B2216" t="inlineStr">
        <is>
          <t>Bar Léo - Centro</t>
        </is>
      </c>
      <c r="C2216" s="27" t="n">
        <v>45770</v>
      </c>
      <c r="D2216" t="n">
        <v>5138.09</v>
      </c>
      <c r="E2216" t="inlineStr">
        <is>
          <t>DÉBITO</t>
        </is>
      </c>
    </row>
    <row r="2217">
      <c r="A2217" t="n">
        <v>116</v>
      </c>
      <c r="B2217" t="inlineStr">
        <is>
          <t>Bar Léo - Centro</t>
        </is>
      </c>
      <c r="C2217" s="27" t="n">
        <v>45770</v>
      </c>
      <c r="D2217" t="n">
        <v>0</v>
      </c>
      <c r="E2217" t="inlineStr">
        <is>
          <t>ANTECIPADO</t>
        </is>
      </c>
    </row>
    <row r="2218">
      <c r="A2218" t="n">
        <v>116</v>
      </c>
      <c r="B2218" t="inlineStr">
        <is>
          <t>Bar Léo - Centro</t>
        </is>
      </c>
      <c r="C2218" s="27" t="n">
        <v>45770</v>
      </c>
      <c r="D2218" t="n">
        <v>0</v>
      </c>
      <c r="E2218" t="inlineStr">
        <is>
          <t>UBER</t>
        </is>
      </c>
    </row>
    <row r="2219">
      <c r="A2219" t="n">
        <v>116</v>
      </c>
      <c r="B2219" t="inlineStr">
        <is>
          <t>Bar Léo - Centro</t>
        </is>
      </c>
      <c r="C2219" s="27" t="n">
        <v>45770</v>
      </c>
      <c r="D2219" t="n">
        <v>0</v>
      </c>
      <c r="E2219" t="inlineStr">
        <is>
          <t>RAPPI</t>
        </is>
      </c>
    </row>
    <row r="2220">
      <c r="A2220" t="n">
        <v>116</v>
      </c>
      <c r="B2220" t="inlineStr">
        <is>
          <t>Bar Léo - Centro</t>
        </is>
      </c>
      <c r="C2220" s="27" t="n">
        <v>45770</v>
      </c>
      <c r="D2220" t="n">
        <v>441.07</v>
      </c>
      <c r="E2220" t="inlineStr">
        <is>
          <t>PIX</t>
        </is>
      </c>
    </row>
    <row r="2221">
      <c r="A2221" t="n">
        <v>116</v>
      </c>
      <c r="B2221" t="inlineStr">
        <is>
          <t>Bar Léo - Centro</t>
        </is>
      </c>
      <c r="C2221" s="27" t="n">
        <v>45770</v>
      </c>
      <c r="D2221" t="n">
        <v>0</v>
      </c>
      <c r="E2221" t="inlineStr">
        <is>
          <t>IFOOD</t>
        </is>
      </c>
    </row>
    <row r="2222">
      <c r="A2222" t="n">
        <v>116</v>
      </c>
      <c r="B2222" t="inlineStr">
        <is>
          <t>Bar Léo - Centro</t>
        </is>
      </c>
      <c r="C2222" s="27" t="n">
        <v>45770</v>
      </c>
      <c r="D2222" t="n">
        <v>0</v>
      </c>
      <c r="E2222" t="inlineStr">
        <is>
          <t>DELIVERY ONLINE</t>
        </is>
      </c>
    </row>
    <row r="2223">
      <c r="A2223" t="n">
        <v>116</v>
      </c>
      <c r="B2223" t="inlineStr">
        <is>
          <t>Bar Léo - Centro</t>
        </is>
      </c>
      <c r="C2223" s="27" t="n">
        <v>45770</v>
      </c>
      <c r="D2223" t="n">
        <v>0</v>
      </c>
      <c r="E2223" t="inlineStr">
        <is>
          <t>APP</t>
        </is>
      </c>
    </row>
    <row r="2224">
      <c r="A2224" t="n">
        <v>116</v>
      </c>
      <c r="B2224" t="inlineStr">
        <is>
          <t>Bar Léo - Centro</t>
        </is>
      </c>
      <c r="C2224" s="27" t="n">
        <v>45770</v>
      </c>
      <c r="D2224" t="n">
        <v>4868.66</v>
      </c>
      <c r="E2224" t="inlineStr">
        <is>
          <t>CRÉDITO</t>
        </is>
      </c>
    </row>
    <row r="2225">
      <c r="A2225" t="n">
        <v>116</v>
      </c>
      <c r="B2225" t="inlineStr">
        <is>
          <t>Bar Léo - Centro</t>
        </is>
      </c>
      <c r="C2225" s="27" t="n">
        <v>45769</v>
      </c>
      <c r="D2225" t="n">
        <v>0</v>
      </c>
      <c r="E2225" t="inlineStr">
        <is>
          <t>DELIVERY ONLINE</t>
        </is>
      </c>
    </row>
    <row r="2226">
      <c r="A2226" t="n">
        <v>116</v>
      </c>
      <c r="B2226" t="inlineStr">
        <is>
          <t>Bar Léo - Centro</t>
        </is>
      </c>
      <c r="C2226" s="27" t="n">
        <v>45769</v>
      </c>
      <c r="D2226" t="n">
        <v>0</v>
      </c>
      <c r="E2226" t="inlineStr">
        <is>
          <t>RECARGAS DEVOLVIDAS</t>
        </is>
      </c>
    </row>
    <row r="2227">
      <c r="A2227" t="n">
        <v>116</v>
      </c>
      <c r="B2227" t="inlineStr">
        <is>
          <t>Bar Léo - Centro</t>
        </is>
      </c>
      <c r="C2227" s="27" t="n">
        <v>45769</v>
      </c>
      <c r="D2227" t="n">
        <v>0</v>
      </c>
      <c r="E2227" t="inlineStr">
        <is>
          <t>ANTECIPADO</t>
        </is>
      </c>
    </row>
    <row r="2228">
      <c r="A2228" t="n">
        <v>116</v>
      </c>
      <c r="B2228" t="inlineStr">
        <is>
          <t>Bar Léo - Centro</t>
        </is>
      </c>
      <c r="C2228" s="27" t="n">
        <v>45769</v>
      </c>
      <c r="D2228" t="n">
        <v>0</v>
      </c>
      <c r="E2228" t="inlineStr">
        <is>
          <t>VOUCHER INTEGRADO</t>
        </is>
      </c>
    </row>
    <row r="2229">
      <c r="A2229" t="n">
        <v>116</v>
      </c>
      <c r="B2229" t="inlineStr">
        <is>
          <t>Bar Léo - Centro</t>
        </is>
      </c>
      <c r="C2229" s="27" t="n">
        <v>45769</v>
      </c>
      <c r="D2229" t="n">
        <v>0</v>
      </c>
      <c r="E2229" t="inlineStr">
        <is>
          <t>NOTAS MANUAIS + SERVIÇO</t>
        </is>
      </c>
    </row>
    <row r="2230">
      <c r="A2230" t="n">
        <v>116</v>
      </c>
      <c r="B2230" t="inlineStr">
        <is>
          <t>Bar Léo - Centro</t>
        </is>
      </c>
      <c r="C2230" s="27" t="n">
        <v>45769</v>
      </c>
      <c r="D2230" t="n">
        <v>0</v>
      </c>
      <c r="E2230" t="inlineStr">
        <is>
          <t>AME</t>
        </is>
      </c>
    </row>
    <row r="2231">
      <c r="A2231" t="n">
        <v>116</v>
      </c>
      <c r="B2231" t="inlineStr">
        <is>
          <t>Bar Léo - Centro</t>
        </is>
      </c>
      <c r="C2231" s="27" t="n">
        <v>45769</v>
      </c>
      <c r="D2231" t="n">
        <v>0</v>
      </c>
      <c r="E2231" t="inlineStr">
        <is>
          <t>OUTROS</t>
        </is>
      </c>
    </row>
    <row r="2232">
      <c r="A2232" t="n">
        <v>116</v>
      </c>
      <c r="B2232" t="inlineStr">
        <is>
          <t>Bar Léo - Centro</t>
        </is>
      </c>
      <c r="C2232" s="27" t="n">
        <v>45769</v>
      </c>
      <c r="D2232" t="n">
        <v>0</v>
      </c>
      <c r="E2232" t="inlineStr">
        <is>
          <t>ANTECIPADO</t>
        </is>
      </c>
    </row>
    <row r="2233">
      <c r="A2233" t="n">
        <v>116</v>
      </c>
      <c r="B2233" t="inlineStr">
        <is>
          <t>Bar Léo - Centro</t>
        </is>
      </c>
      <c r="C2233" s="27" t="n">
        <v>45769</v>
      </c>
      <c r="D2233" t="n">
        <v>0</v>
      </c>
      <c r="E2233" t="inlineStr">
        <is>
          <t>BÔNUS</t>
        </is>
      </c>
    </row>
    <row r="2234">
      <c r="A2234" t="n">
        <v>116</v>
      </c>
      <c r="B2234" t="inlineStr">
        <is>
          <t>Bar Léo - Centro</t>
        </is>
      </c>
      <c r="C2234" s="27" t="n">
        <v>45769</v>
      </c>
      <c r="D2234" t="n">
        <v>2441.53</v>
      </c>
      <c r="E2234" t="inlineStr">
        <is>
          <t>DÉBITO</t>
        </is>
      </c>
    </row>
    <row r="2235">
      <c r="A2235" t="n">
        <v>116</v>
      </c>
      <c r="B2235" t="inlineStr">
        <is>
          <t>Bar Léo - Centro</t>
        </is>
      </c>
      <c r="C2235" s="27" t="n">
        <v>45769</v>
      </c>
      <c r="D2235" t="n">
        <v>179.83</v>
      </c>
      <c r="E2235" t="inlineStr">
        <is>
          <t>VOUCHER</t>
        </is>
      </c>
    </row>
    <row r="2236">
      <c r="A2236" t="n">
        <v>116</v>
      </c>
      <c r="B2236" t="inlineStr">
        <is>
          <t>Bar Léo - Centro</t>
        </is>
      </c>
      <c r="C2236" s="27" t="n">
        <v>45769</v>
      </c>
      <c r="D2236" t="n">
        <v>0</v>
      </c>
      <c r="E2236" t="inlineStr">
        <is>
          <t>MBWAY</t>
        </is>
      </c>
    </row>
    <row r="2237">
      <c r="A2237" t="n">
        <v>116</v>
      </c>
      <c r="B2237" t="inlineStr">
        <is>
          <t>Bar Léo - Centro</t>
        </is>
      </c>
      <c r="C2237" s="27" t="n">
        <v>45769</v>
      </c>
      <c r="D2237" t="n">
        <v>0</v>
      </c>
      <c r="E2237" t="inlineStr">
        <is>
          <t>UBER</t>
        </is>
      </c>
    </row>
    <row r="2238">
      <c r="A2238" t="n">
        <v>116</v>
      </c>
      <c r="B2238" t="inlineStr">
        <is>
          <t>Bar Léo - Centro</t>
        </is>
      </c>
      <c r="C2238" s="27" t="n">
        <v>45769</v>
      </c>
      <c r="D2238" t="n">
        <v>0</v>
      </c>
      <c r="E2238" t="inlineStr">
        <is>
          <t>RAPPI</t>
        </is>
      </c>
    </row>
    <row r="2239">
      <c r="A2239" t="n">
        <v>116</v>
      </c>
      <c r="B2239" t="inlineStr">
        <is>
          <t>Bar Léo - Centro</t>
        </is>
      </c>
      <c r="C2239" s="27" t="n">
        <v>45769</v>
      </c>
      <c r="D2239" t="n">
        <v>766.84</v>
      </c>
      <c r="E2239" t="inlineStr">
        <is>
          <t>PIX</t>
        </is>
      </c>
    </row>
    <row r="2240">
      <c r="A2240" t="n">
        <v>116</v>
      </c>
      <c r="B2240" t="inlineStr">
        <is>
          <t>Bar Léo - Centro</t>
        </is>
      </c>
      <c r="C2240" s="27" t="n">
        <v>45769</v>
      </c>
      <c r="D2240" t="n">
        <v>0</v>
      </c>
      <c r="E2240" t="inlineStr">
        <is>
          <t>IFOOD</t>
        </is>
      </c>
    </row>
    <row r="2241">
      <c r="A2241" t="n">
        <v>116</v>
      </c>
      <c r="B2241" t="inlineStr">
        <is>
          <t>Bar Léo - Centro</t>
        </is>
      </c>
      <c r="C2241" s="27" t="n">
        <v>45769</v>
      </c>
      <c r="D2241" t="n">
        <v>2271.23</v>
      </c>
      <c r="E2241" t="inlineStr">
        <is>
          <t>CRÉDITO</t>
        </is>
      </c>
    </row>
    <row r="2242">
      <c r="A2242" t="n">
        <v>116</v>
      </c>
      <c r="B2242" t="inlineStr">
        <is>
          <t>Bar Léo - Centro</t>
        </is>
      </c>
      <c r="C2242" s="27" t="n">
        <v>45769</v>
      </c>
      <c r="D2242" t="n">
        <v>74.27</v>
      </c>
      <c r="E2242" t="inlineStr">
        <is>
          <t>DINHEIRO</t>
        </is>
      </c>
    </row>
    <row r="2243">
      <c r="A2243" t="n">
        <v>116</v>
      </c>
      <c r="B2243" t="inlineStr">
        <is>
          <t>Bar Léo - Centro</t>
        </is>
      </c>
      <c r="C2243" s="27" t="n">
        <v>45769</v>
      </c>
      <c r="D2243" t="n">
        <v>0</v>
      </c>
      <c r="E2243" t="inlineStr">
        <is>
          <t>APP</t>
        </is>
      </c>
    </row>
    <row r="2244">
      <c r="A2244" t="n">
        <v>116</v>
      </c>
      <c r="B2244" t="inlineStr">
        <is>
          <t>Bar Léo - Centro</t>
        </is>
      </c>
      <c r="C2244" s="27" t="n">
        <v>45768</v>
      </c>
      <c r="D2244" t="n">
        <v>0</v>
      </c>
      <c r="E2244" t="inlineStr">
        <is>
          <t>NOTAS MANUAIS + SERVIÇO</t>
        </is>
      </c>
    </row>
    <row r="2245">
      <c r="A2245" t="n">
        <v>116</v>
      </c>
      <c r="B2245" t="inlineStr">
        <is>
          <t>Bar Léo - Centro</t>
        </is>
      </c>
      <c r="C2245" s="27" t="n">
        <v>45768</v>
      </c>
      <c r="D2245" t="n">
        <v>0</v>
      </c>
      <c r="E2245" t="inlineStr">
        <is>
          <t>DELIVERY ONLINE</t>
        </is>
      </c>
    </row>
    <row r="2246">
      <c r="A2246" t="n">
        <v>116</v>
      </c>
      <c r="B2246" t="inlineStr">
        <is>
          <t>Bar Léo - Centro</t>
        </is>
      </c>
      <c r="C2246" s="27" t="n">
        <v>45768</v>
      </c>
      <c r="D2246" t="n">
        <v>0</v>
      </c>
      <c r="E2246" t="inlineStr">
        <is>
          <t>IFOOD</t>
        </is>
      </c>
    </row>
    <row r="2247">
      <c r="A2247" t="n">
        <v>116</v>
      </c>
      <c r="B2247" t="inlineStr">
        <is>
          <t>Bar Léo - Centro</t>
        </is>
      </c>
      <c r="C2247" s="27" t="n">
        <v>45768</v>
      </c>
      <c r="D2247" t="n">
        <v>743.1799999999999</v>
      </c>
      <c r="E2247" t="inlineStr">
        <is>
          <t>PIX</t>
        </is>
      </c>
    </row>
    <row r="2248">
      <c r="A2248" t="n">
        <v>116</v>
      </c>
      <c r="B2248" t="inlineStr">
        <is>
          <t>Bar Léo - Centro</t>
        </is>
      </c>
      <c r="C2248" s="27" t="n">
        <v>45768</v>
      </c>
      <c r="D2248" t="n">
        <v>0</v>
      </c>
      <c r="E2248" t="inlineStr">
        <is>
          <t>RAPPI</t>
        </is>
      </c>
    </row>
    <row r="2249">
      <c r="A2249" t="n">
        <v>116</v>
      </c>
      <c r="B2249" t="inlineStr">
        <is>
          <t>Bar Léo - Centro</t>
        </is>
      </c>
      <c r="C2249" s="27" t="n">
        <v>45768</v>
      </c>
      <c r="D2249" t="n">
        <v>0</v>
      </c>
      <c r="E2249" t="inlineStr">
        <is>
          <t>UBER</t>
        </is>
      </c>
    </row>
    <row r="2250">
      <c r="A2250" t="n">
        <v>116</v>
      </c>
      <c r="B2250" t="inlineStr">
        <is>
          <t>Bar Léo - Centro</t>
        </is>
      </c>
      <c r="C2250" s="27" t="n">
        <v>45768</v>
      </c>
      <c r="D2250" t="n">
        <v>0</v>
      </c>
      <c r="E2250" t="inlineStr">
        <is>
          <t>MBWAY</t>
        </is>
      </c>
    </row>
    <row r="2251">
      <c r="A2251" t="n">
        <v>116</v>
      </c>
      <c r="B2251" t="inlineStr">
        <is>
          <t>Bar Léo - Centro</t>
        </is>
      </c>
      <c r="C2251" s="27" t="n">
        <v>45768</v>
      </c>
      <c r="D2251" t="n">
        <v>0</v>
      </c>
      <c r="E2251" t="inlineStr">
        <is>
          <t>VOUCHER INTEGRADO</t>
        </is>
      </c>
    </row>
    <row r="2252">
      <c r="A2252" t="n">
        <v>116</v>
      </c>
      <c r="B2252" t="inlineStr">
        <is>
          <t>Bar Léo - Centro</t>
        </is>
      </c>
      <c r="C2252" s="27" t="n">
        <v>45768</v>
      </c>
      <c r="D2252" t="n">
        <v>0</v>
      </c>
      <c r="E2252" t="inlineStr">
        <is>
          <t>RECARGAS DEVOLVIDAS</t>
        </is>
      </c>
    </row>
    <row r="2253">
      <c r="A2253" t="n">
        <v>116</v>
      </c>
      <c r="B2253" t="inlineStr">
        <is>
          <t>Bar Léo - Centro</t>
        </is>
      </c>
      <c r="C2253" s="27" t="n">
        <v>45768</v>
      </c>
      <c r="D2253" t="n">
        <v>0</v>
      </c>
      <c r="E2253" t="inlineStr">
        <is>
          <t>APP</t>
        </is>
      </c>
    </row>
    <row r="2254">
      <c r="A2254" t="n">
        <v>116</v>
      </c>
      <c r="B2254" t="inlineStr">
        <is>
          <t>Bar Léo - Centro</t>
        </is>
      </c>
      <c r="C2254" s="27" t="n">
        <v>45768</v>
      </c>
      <c r="D2254" t="n">
        <v>0</v>
      </c>
      <c r="E2254" t="inlineStr">
        <is>
          <t>AME</t>
        </is>
      </c>
    </row>
    <row r="2255">
      <c r="A2255" t="n">
        <v>116</v>
      </c>
      <c r="B2255" t="inlineStr">
        <is>
          <t>Bar Léo - Centro</t>
        </is>
      </c>
      <c r="C2255" s="27" t="n">
        <v>45768</v>
      </c>
      <c r="D2255" t="n">
        <v>0</v>
      </c>
      <c r="E2255" t="inlineStr">
        <is>
          <t>OUTROS</t>
        </is>
      </c>
    </row>
    <row r="2256">
      <c r="A2256" t="n">
        <v>116</v>
      </c>
      <c r="B2256" t="inlineStr">
        <is>
          <t>Bar Léo - Centro</t>
        </is>
      </c>
      <c r="C2256" s="27" t="n">
        <v>45768</v>
      </c>
      <c r="D2256" t="n">
        <v>0</v>
      </c>
      <c r="E2256" t="inlineStr">
        <is>
          <t>ANTECIPADO</t>
        </is>
      </c>
    </row>
    <row r="2257">
      <c r="A2257" t="n">
        <v>116</v>
      </c>
      <c r="B2257" t="inlineStr">
        <is>
          <t>Bar Léo - Centro</t>
        </is>
      </c>
      <c r="C2257" s="27" t="n">
        <v>45768</v>
      </c>
      <c r="D2257" t="n">
        <v>0</v>
      </c>
      <c r="E2257" t="inlineStr">
        <is>
          <t>BÔNUS</t>
        </is>
      </c>
    </row>
    <row r="2258">
      <c r="A2258" t="n">
        <v>116</v>
      </c>
      <c r="B2258" t="inlineStr">
        <is>
          <t>Bar Léo - Centro</t>
        </is>
      </c>
      <c r="C2258" s="27" t="n">
        <v>45768</v>
      </c>
      <c r="D2258" t="n">
        <v>1666.6</v>
      </c>
      <c r="E2258" t="inlineStr">
        <is>
          <t>DÉBITO</t>
        </is>
      </c>
    </row>
    <row r="2259">
      <c r="A2259" t="n">
        <v>116</v>
      </c>
      <c r="B2259" t="inlineStr">
        <is>
          <t>Bar Léo - Centro</t>
        </is>
      </c>
      <c r="C2259" s="27" t="n">
        <v>45768</v>
      </c>
      <c r="D2259" t="n">
        <v>113.22</v>
      </c>
      <c r="E2259" t="inlineStr">
        <is>
          <t>VOUCHER</t>
        </is>
      </c>
    </row>
    <row r="2260">
      <c r="A2260" t="n">
        <v>116</v>
      </c>
      <c r="B2260" t="inlineStr">
        <is>
          <t>Bar Léo - Centro</t>
        </is>
      </c>
      <c r="C2260" s="27" t="n">
        <v>45768</v>
      </c>
      <c r="D2260" t="n">
        <v>0</v>
      </c>
      <c r="E2260" t="inlineStr">
        <is>
          <t>ANTECIPADO</t>
        </is>
      </c>
    </row>
    <row r="2261">
      <c r="A2261" t="n">
        <v>116</v>
      </c>
      <c r="B2261" t="inlineStr">
        <is>
          <t>Bar Léo - Centro</t>
        </is>
      </c>
      <c r="C2261" s="27" t="n">
        <v>45768</v>
      </c>
      <c r="D2261" t="n">
        <v>286.2</v>
      </c>
      <c r="E2261" t="inlineStr">
        <is>
          <t>DINHEIRO</t>
        </is>
      </c>
    </row>
    <row r="2262">
      <c r="A2262" t="n">
        <v>116</v>
      </c>
      <c r="B2262" t="inlineStr">
        <is>
          <t>Bar Léo - Centro</t>
        </is>
      </c>
      <c r="C2262" s="27" t="n">
        <v>45768</v>
      </c>
      <c r="D2262" t="n">
        <v>1281.99</v>
      </c>
      <c r="E2262" t="inlineStr">
        <is>
          <t>CRÉDITO</t>
        </is>
      </c>
    </row>
    <row r="2263">
      <c r="A2263" t="n">
        <v>116</v>
      </c>
      <c r="B2263" t="inlineStr">
        <is>
          <t>Bar Léo - Centro</t>
        </is>
      </c>
      <c r="C2263" s="27" t="n">
        <v>45766</v>
      </c>
      <c r="D2263" t="n">
        <v>0</v>
      </c>
      <c r="E2263" t="inlineStr">
        <is>
          <t>RECARGAS DEVOLVIDAS</t>
        </is>
      </c>
    </row>
    <row r="2264">
      <c r="A2264" t="n">
        <v>116</v>
      </c>
      <c r="B2264" t="inlineStr">
        <is>
          <t>Bar Léo - Centro</t>
        </is>
      </c>
      <c r="C2264" s="27" t="n">
        <v>45766</v>
      </c>
      <c r="D2264" t="n">
        <v>0</v>
      </c>
      <c r="E2264" t="inlineStr">
        <is>
          <t>VOUCHER INTEGRADO</t>
        </is>
      </c>
    </row>
    <row r="2265">
      <c r="A2265" t="n">
        <v>116</v>
      </c>
      <c r="B2265" t="inlineStr">
        <is>
          <t>Bar Léo - Centro</t>
        </is>
      </c>
      <c r="C2265" s="27" t="n">
        <v>45766</v>
      </c>
      <c r="D2265" t="n">
        <v>0</v>
      </c>
      <c r="E2265" t="inlineStr">
        <is>
          <t>NOTAS MANUAIS + SERVIÇO</t>
        </is>
      </c>
    </row>
    <row r="2266">
      <c r="A2266" t="n">
        <v>116</v>
      </c>
      <c r="B2266" t="inlineStr">
        <is>
          <t>Bar Léo - Centro</t>
        </is>
      </c>
      <c r="C2266" s="27" t="n">
        <v>45766</v>
      </c>
      <c r="D2266" t="n">
        <v>0</v>
      </c>
      <c r="E2266" t="inlineStr">
        <is>
          <t>AME</t>
        </is>
      </c>
    </row>
    <row r="2267">
      <c r="A2267" t="n">
        <v>116</v>
      </c>
      <c r="B2267" t="inlineStr">
        <is>
          <t>Bar Léo - Centro</t>
        </is>
      </c>
      <c r="C2267" s="27" t="n">
        <v>45766</v>
      </c>
      <c r="D2267" t="n">
        <v>0</v>
      </c>
      <c r="E2267" t="inlineStr">
        <is>
          <t>OUTROS</t>
        </is>
      </c>
    </row>
    <row r="2268">
      <c r="A2268" t="n">
        <v>116</v>
      </c>
      <c r="B2268" t="inlineStr">
        <is>
          <t>Bar Léo - Centro</t>
        </is>
      </c>
      <c r="C2268" s="27" t="n">
        <v>45766</v>
      </c>
      <c r="D2268" t="n">
        <v>0</v>
      </c>
      <c r="E2268" t="inlineStr">
        <is>
          <t>ANTECIPADO</t>
        </is>
      </c>
    </row>
    <row r="2269">
      <c r="A2269" t="n">
        <v>116</v>
      </c>
      <c r="B2269" t="inlineStr">
        <is>
          <t>Bar Léo - Centro</t>
        </is>
      </c>
      <c r="C2269" s="27" t="n">
        <v>45766</v>
      </c>
      <c r="D2269" t="n">
        <v>0</v>
      </c>
      <c r="E2269" t="inlineStr">
        <is>
          <t>BÔNUS</t>
        </is>
      </c>
    </row>
    <row r="2270">
      <c r="A2270" t="n">
        <v>116</v>
      </c>
      <c r="B2270" t="inlineStr">
        <is>
          <t>Bar Léo - Centro</t>
        </is>
      </c>
      <c r="C2270" s="27" t="n">
        <v>45766</v>
      </c>
      <c r="D2270" t="n">
        <v>5806.04</v>
      </c>
      <c r="E2270" t="inlineStr">
        <is>
          <t>DÉBITO</t>
        </is>
      </c>
    </row>
    <row r="2271">
      <c r="A2271" t="n">
        <v>116</v>
      </c>
      <c r="B2271" t="inlineStr">
        <is>
          <t>Bar Léo - Centro</t>
        </is>
      </c>
      <c r="C2271" s="27" t="n">
        <v>45766</v>
      </c>
      <c r="D2271" t="n">
        <v>292.21</v>
      </c>
      <c r="E2271" t="inlineStr">
        <is>
          <t>VOUCHER</t>
        </is>
      </c>
    </row>
    <row r="2272">
      <c r="A2272" t="n">
        <v>116</v>
      </c>
      <c r="B2272" t="inlineStr">
        <is>
          <t>Bar Léo - Centro</t>
        </is>
      </c>
      <c r="C2272" s="27" t="n">
        <v>45766</v>
      </c>
      <c r="D2272" t="n">
        <v>0</v>
      </c>
      <c r="E2272" t="inlineStr">
        <is>
          <t>ANTECIPADO</t>
        </is>
      </c>
    </row>
    <row r="2273">
      <c r="A2273" t="n">
        <v>116</v>
      </c>
      <c r="B2273" t="inlineStr">
        <is>
          <t>Bar Léo - Centro</t>
        </is>
      </c>
      <c r="C2273" s="27" t="n">
        <v>45766</v>
      </c>
      <c r="D2273" t="n">
        <v>0</v>
      </c>
      <c r="E2273" t="inlineStr">
        <is>
          <t>UBER</t>
        </is>
      </c>
    </row>
    <row r="2274">
      <c r="A2274" t="n">
        <v>116</v>
      </c>
      <c r="B2274" t="inlineStr">
        <is>
          <t>Bar Léo - Centro</t>
        </is>
      </c>
      <c r="C2274" s="27" t="n">
        <v>45766</v>
      </c>
      <c r="D2274" t="n">
        <v>0</v>
      </c>
      <c r="E2274" t="inlineStr">
        <is>
          <t>RAPPI</t>
        </is>
      </c>
    </row>
    <row r="2275">
      <c r="A2275" t="n">
        <v>116</v>
      </c>
      <c r="B2275" t="inlineStr">
        <is>
          <t>Bar Léo - Centro</t>
        </is>
      </c>
      <c r="C2275" s="27" t="n">
        <v>45766</v>
      </c>
      <c r="D2275" t="n">
        <v>1846.52</v>
      </c>
      <c r="E2275" t="inlineStr">
        <is>
          <t>PIX</t>
        </is>
      </c>
    </row>
    <row r="2276">
      <c r="A2276" t="n">
        <v>116</v>
      </c>
      <c r="B2276" t="inlineStr">
        <is>
          <t>Bar Léo - Centro</t>
        </is>
      </c>
      <c r="C2276" s="27" t="n">
        <v>45766</v>
      </c>
      <c r="D2276" t="n">
        <v>0</v>
      </c>
      <c r="E2276" t="inlineStr">
        <is>
          <t>IFOOD</t>
        </is>
      </c>
    </row>
    <row r="2277">
      <c r="A2277" t="n">
        <v>116</v>
      </c>
      <c r="B2277" t="inlineStr">
        <is>
          <t>Bar Léo - Centro</t>
        </is>
      </c>
      <c r="C2277" s="27" t="n">
        <v>45766</v>
      </c>
      <c r="D2277" t="n">
        <v>0</v>
      </c>
      <c r="E2277" t="inlineStr">
        <is>
          <t>DELIVERY ONLINE</t>
        </is>
      </c>
    </row>
    <row r="2278">
      <c r="A2278" t="n">
        <v>116</v>
      </c>
      <c r="B2278" t="inlineStr">
        <is>
          <t>Bar Léo - Centro</t>
        </is>
      </c>
      <c r="C2278" s="27" t="n">
        <v>45766</v>
      </c>
      <c r="D2278" t="n">
        <v>262.53</v>
      </c>
      <c r="E2278" t="inlineStr">
        <is>
          <t>DINHEIRO</t>
        </is>
      </c>
    </row>
    <row r="2279">
      <c r="A2279" t="n">
        <v>116</v>
      </c>
      <c r="B2279" t="inlineStr">
        <is>
          <t>Bar Léo - Centro</t>
        </is>
      </c>
      <c r="C2279" s="27" t="n">
        <v>45766</v>
      </c>
      <c r="D2279" t="n">
        <v>10967.64</v>
      </c>
      <c r="E2279" t="inlineStr">
        <is>
          <t>CRÉDITO</t>
        </is>
      </c>
    </row>
    <row r="2280">
      <c r="A2280" t="n">
        <v>116</v>
      </c>
      <c r="B2280" t="inlineStr">
        <is>
          <t>Bar Léo - Centro</t>
        </is>
      </c>
      <c r="C2280" s="27" t="n">
        <v>45766</v>
      </c>
      <c r="D2280" t="n">
        <v>0</v>
      </c>
      <c r="E2280" t="inlineStr">
        <is>
          <t>MBWAY</t>
        </is>
      </c>
    </row>
    <row r="2281">
      <c r="A2281" t="n">
        <v>116</v>
      </c>
      <c r="B2281" t="inlineStr">
        <is>
          <t>Bar Léo - Centro</t>
        </is>
      </c>
      <c r="C2281" s="27" t="n">
        <v>45766</v>
      </c>
      <c r="D2281" t="n">
        <v>0</v>
      </c>
      <c r="E2281" t="inlineStr">
        <is>
          <t>APP</t>
        </is>
      </c>
    </row>
    <row r="2282">
      <c r="A2282" t="n">
        <v>116</v>
      </c>
      <c r="B2282" t="inlineStr">
        <is>
          <t>Bar Léo - Centro</t>
        </is>
      </c>
      <c r="C2282" s="27" t="n">
        <v>45764</v>
      </c>
      <c r="D2282" t="n">
        <v>0</v>
      </c>
      <c r="E2282" t="inlineStr">
        <is>
          <t>MBWAY</t>
        </is>
      </c>
    </row>
    <row r="2283">
      <c r="A2283" t="n">
        <v>116</v>
      </c>
      <c r="B2283" t="inlineStr">
        <is>
          <t>Bar Léo - Centro</t>
        </is>
      </c>
      <c r="C2283" s="27" t="n">
        <v>45764</v>
      </c>
      <c r="D2283" t="n">
        <v>0</v>
      </c>
      <c r="E2283" t="inlineStr">
        <is>
          <t>VOUCHER</t>
        </is>
      </c>
    </row>
    <row r="2284">
      <c r="A2284" t="n">
        <v>116</v>
      </c>
      <c r="B2284" t="inlineStr">
        <is>
          <t>Bar Léo - Centro</t>
        </is>
      </c>
      <c r="C2284" s="27" t="n">
        <v>45764</v>
      </c>
      <c r="D2284" t="n">
        <v>9486.719999999999</v>
      </c>
      <c r="E2284" t="inlineStr">
        <is>
          <t>CRÉDITO</t>
        </is>
      </c>
    </row>
    <row r="2285">
      <c r="A2285" t="n">
        <v>116</v>
      </c>
      <c r="B2285" t="inlineStr">
        <is>
          <t>Bar Léo - Centro</t>
        </is>
      </c>
      <c r="C2285" s="27" t="n">
        <v>45764</v>
      </c>
      <c r="D2285" t="n">
        <v>473.53</v>
      </c>
      <c r="E2285" t="inlineStr">
        <is>
          <t>DINHEIRO</t>
        </is>
      </c>
    </row>
    <row r="2286">
      <c r="A2286" t="n">
        <v>116</v>
      </c>
      <c r="B2286" t="inlineStr">
        <is>
          <t>Bar Léo - Centro</t>
        </is>
      </c>
      <c r="C2286" s="27" t="n">
        <v>45764</v>
      </c>
      <c r="D2286" t="n">
        <v>0</v>
      </c>
      <c r="E2286" t="inlineStr">
        <is>
          <t>APP</t>
        </is>
      </c>
    </row>
    <row r="2287">
      <c r="A2287" t="n">
        <v>116</v>
      </c>
      <c r="B2287" t="inlineStr">
        <is>
          <t>Bar Léo - Centro</t>
        </is>
      </c>
      <c r="C2287" s="27" t="n">
        <v>45764</v>
      </c>
      <c r="D2287" t="n">
        <v>0</v>
      </c>
      <c r="E2287" t="inlineStr">
        <is>
          <t>DELIVERY ONLINE</t>
        </is>
      </c>
    </row>
    <row r="2288">
      <c r="A2288" t="n">
        <v>116</v>
      </c>
      <c r="B2288" t="inlineStr">
        <is>
          <t>Bar Léo - Centro</t>
        </is>
      </c>
      <c r="C2288" s="27" t="n">
        <v>45764</v>
      </c>
      <c r="D2288" t="n">
        <v>0</v>
      </c>
      <c r="E2288" t="inlineStr">
        <is>
          <t>IFOOD</t>
        </is>
      </c>
    </row>
    <row r="2289">
      <c r="A2289" t="n">
        <v>116</v>
      </c>
      <c r="B2289" t="inlineStr">
        <is>
          <t>Bar Léo - Centro</t>
        </is>
      </c>
      <c r="C2289" s="27" t="n">
        <v>45764</v>
      </c>
      <c r="D2289" t="n">
        <v>1475.64</v>
      </c>
      <c r="E2289" t="inlineStr">
        <is>
          <t>PIX</t>
        </is>
      </c>
    </row>
    <row r="2290">
      <c r="A2290" t="n">
        <v>116</v>
      </c>
      <c r="B2290" t="inlineStr">
        <is>
          <t>Bar Léo - Centro</t>
        </is>
      </c>
      <c r="C2290" s="27" t="n">
        <v>45764</v>
      </c>
      <c r="D2290" t="n">
        <v>0</v>
      </c>
      <c r="E2290" t="inlineStr">
        <is>
          <t>RAPPI</t>
        </is>
      </c>
    </row>
    <row r="2291">
      <c r="A2291" t="n">
        <v>116</v>
      </c>
      <c r="B2291" t="inlineStr">
        <is>
          <t>Bar Léo - Centro</t>
        </is>
      </c>
      <c r="C2291" s="27" t="n">
        <v>45764</v>
      </c>
      <c r="D2291" t="n">
        <v>0</v>
      </c>
      <c r="E2291" t="inlineStr">
        <is>
          <t>VOUCHER INTEGRADO</t>
        </is>
      </c>
    </row>
    <row r="2292">
      <c r="A2292" t="n">
        <v>116</v>
      </c>
      <c r="B2292" t="inlineStr">
        <is>
          <t>Bar Léo - Centro</t>
        </is>
      </c>
      <c r="C2292" s="27" t="n">
        <v>45764</v>
      </c>
      <c r="D2292" t="n">
        <v>0</v>
      </c>
      <c r="E2292" t="inlineStr">
        <is>
          <t>RECARGAS DEVOLVIDAS</t>
        </is>
      </c>
    </row>
    <row r="2293">
      <c r="A2293" t="n">
        <v>116</v>
      </c>
      <c r="B2293" t="inlineStr">
        <is>
          <t>Bar Léo - Centro</t>
        </is>
      </c>
      <c r="C2293" s="27" t="n">
        <v>45764</v>
      </c>
      <c r="D2293" t="n">
        <v>0</v>
      </c>
      <c r="E2293" t="inlineStr">
        <is>
          <t>NOTAS MANUAIS + SERVIÇO</t>
        </is>
      </c>
    </row>
    <row r="2294">
      <c r="A2294" t="n">
        <v>116</v>
      </c>
      <c r="B2294" t="inlineStr">
        <is>
          <t>Bar Léo - Centro</t>
        </is>
      </c>
      <c r="C2294" s="27" t="n">
        <v>45764</v>
      </c>
      <c r="D2294" t="n">
        <v>0</v>
      </c>
      <c r="E2294" t="inlineStr">
        <is>
          <t>AME</t>
        </is>
      </c>
    </row>
    <row r="2295">
      <c r="A2295" t="n">
        <v>116</v>
      </c>
      <c r="B2295" t="inlineStr">
        <is>
          <t>Bar Léo - Centro</t>
        </is>
      </c>
      <c r="C2295" s="27" t="n">
        <v>45764</v>
      </c>
      <c r="D2295" t="n">
        <v>0</v>
      </c>
      <c r="E2295" t="inlineStr">
        <is>
          <t>OUTROS</t>
        </is>
      </c>
    </row>
    <row r="2296">
      <c r="A2296" t="n">
        <v>116</v>
      </c>
      <c r="B2296" t="inlineStr">
        <is>
          <t>Bar Léo - Centro</t>
        </is>
      </c>
      <c r="C2296" s="27" t="n">
        <v>45764</v>
      </c>
      <c r="D2296" t="n">
        <v>0</v>
      </c>
      <c r="E2296" t="inlineStr">
        <is>
          <t>ANTECIPADO</t>
        </is>
      </c>
    </row>
    <row r="2297">
      <c r="A2297" t="n">
        <v>116</v>
      </c>
      <c r="B2297" t="inlineStr">
        <is>
          <t>Bar Léo - Centro</t>
        </is>
      </c>
      <c r="C2297" s="27" t="n">
        <v>45764</v>
      </c>
      <c r="D2297" t="n">
        <v>0</v>
      </c>
      <c r="E2297" t="inlineStr">
        <is>
          <t>BÔNUS</t>
        </is>
      </c>
    </row>
    <row r="2298">
      <c r="A2298" t="n">
        <v>116</v>
      </c>
      <c r="B2298" t="inlineStr">
        <is>
          <t>Bar Léo - Centro</t>
        </is>
      </c>
      <c r="C2298" s="27" t="n">
        <v>45764</v>
      </c>
      <c r="D2298" t="n">
        <v>4205.94</v>
      </c>
      <c r="E2298" t="inlineStr">
        <is>
          <t>DÉBITO</t>
        </is>
      </c>
    </row>
    <row r="2299">
      <c r="A2299" t="n">
        <v>116</v>
      </c>
      <c r="B2299" t="inlineStr">
        <is>
          <t>Bar Léo - Centro</t>
        </is>
      </c>
      <c r="C2299" s="27" t="n">
        <v>45764</v>
      </c>
      <c r="D2299" t="n">
        <v>0</v>
      </c>
      <c r="E2299" t="inlineStr">
        <is>
          <t>ANTECIPADO</t>
        </is>
      </c>
    </row>
    <row r="2300">
      <c r="A2300" t="n">
        <v>116</v>
      </c>
      <c r="B2300" t="inlineStr">
        <is>
          <t>Bar Léo - Centro</t>
        </is>
      </c>
      <c r="C2300" s="27" t="n">
        <v>45764</v>
      </c>
      <c r="D2300" t="n">
        <v>0</v>
      </c>
      <c r="E2300" t="inlineStr">
        <is>
          <t>UBER</t>
        </is>
      </c>
    </row>
    <row r="2301">
      <c r="A2301" t="n">
        <v>116</v>
      </c>
      <c r="B2301" t="inlineStr">
        <is>
          <t>Bar Léo - Centro</t>
        </is>
      </c>
      <c r="C2301" s="27" t="n">
        <v>45763</v>
      </c>
      <c r="D2301" t="n">
        <v>5311.32</v>
      </c>
      <c r="E2301" t="inlineStr">
        <is>
          <t>CRÉDITO</t>
        </is>
      </c>
    </row>
    <row r="2302">
      <c r="A2302" t="n">
        <v>116</v>
      </c>
      <c r="B2302" t="inlineStr">
        <is>
          <t>Bar Léo - Centro</t>
        </is>
      </c>
      <c r="C2302" s="27" t="n">
        <v>45763</v>
      </c>
      <c r="D2302" t="n">
        <v>478.76</v>
      </c>
      <c r="E2302" t="inlineStr">
        <is>
          <t>DINHEIRO</t>
        </is>
      </c>
    </row>
    <row r="2303">
      <c r="A2303" t="n">
        <v>116</v>
      </c>
      <c r="B2303" t="inlineStr">
        <is>
          <t>Bar Léo - Centro</t>
        </is>
      </c>
      <c r="C2303" s="27" t="n">
        <v>45763</v>
      </c>
      <c r="D2303" t="n">
        <v>0</v>
      </c>
      <c r="E2303" t="inlineStr">
        <is>
          <t>MBWAY</t>
        </is>
      </c>
    </row>
    <row r="2304">
      <c r="A2304" t="n">
        <v>116</v>
      </c>
      <c r="B2304" t="inlineStr">
        <is>
          <t>Bar Léo - Centro</t>
        </is>
      </c>
      <c r="C2304" s="27" t="n">
        <v>45763</v>
      </c>
      <c r="D2304" t="n">
        <v>0</v>
      </c>
      <c r="E2304" t="inlineStr">
        <is>
          <t>VOUCHER INTEGRADO</t>
        </is>
      </c>
    </row>
    <row r="2305">
      <c r="A2305" t="n">
        <v>116</v>
      </c>
      <c r="B2305" t="inlineStr">
        <is>
          <t>Bar Léo - Centro</t>
        </is>
      </c>
      <c r="C2305" s="27" t="n">
        <v>45763</v>
      </c>
      <c r="D2305" t="n">
        <v>0</v>
      </c>
      <c r="E2305" t="inlineStr">
        <is>
          <t>RECARGAS DEVOLVIDAS</t>
        </is>
      </c>
    </row>
    <row r="2306">
      <c r="A2306" t="n">
        <v>116</v>
      </c>
      <c r="B2306" t="inlineStr">
        <is>
          <t>Bar Léo - Centro</t>
        </is>
      </c>
      <c r="C2306" s="27" t="n">
        <v>45763</v>
      </c>
      <c r="D2306" t="n">
        <v>0</v>
      </c>
      <c r="E2306" t="inlineStr">
        <is>
          <t>NOTAS MANUAIS + SERVIÇO</t>
        </is>
      </c>
    </row>
    <row r="2307">
      <c r="A2307" t="n">
        <v>116</v>
      </c>
      <c r="B2307" t="inlineStr">
        <is>
          <t>Bar Léo - Centro</t>
        </is>
      </c>
      <c r="C2307" s="27" t="n">
        <v>45763</v>
      </c>
      <c r="D2307" t="n">
        <v>0</v>
      </c>
      <c r="E2307" t="inlineStr">
        <is>
          <t>AME</t>
        </is>
      </c>
    </row>
    <row r="2308">
      <c r="A2308" t="n">
        <v>116</v>
      </c>
      <c r="B2308" t="inlineStr">
        <is>
          <t>Bar Léo - Centro</t>
        </is>
      </c>
      <c r="C2308" s="27" t="n">
        <v>45763</v>
      </c>
      <c r="D2308" t="n">
        <v>0</v>
      </c>
      <c r="E2308" t="inlineStr">
        <is>
          <t>OUTROS</t>
        </is>
      </c>
    </row>
    <row r="2309">
      <c r="A2309" t="n">
        <v>116</v>
      </c>
      <c r="B2309" t="inlineStr">
        <is>
          <t>Bar Léo - Centro</t>
        </is>
      </c>
      <c r="C2309" s="27" t="n">
        <v>45763</v>
      </c>
      <c r="D2309" t="n">
        <v>0</v>
      </c>
      <c r="E2309" t="inlineStr">
        <is>
          <t>ANTECIPADO</t>
        </is>
      </c>
    </row>
    <row r="2310">
      <c r="A2310" t="n">
        <v>116</v>
      </c>
      <c r="B2310" t="inlineStr">
        <is>
          <t>Bar Léo - Centro</t>
        </is>
      </c>
      <c r="C2310" s="27" t="n">
        <v>45763</v>
      </c>
      <c r="D2310" t="n">
        <v>0</v>
      </c>
      <c r="E2310" t="inlineStr">
        <is>
          <t>BÔNUS</t>
        </is>
      </c>
    </row>
    <row r="2311">
      <c r="A2311" t="n">
        <v>116</v>
      </c>
      <c r="B2311" t="inlineStr">
        <is>
          <t>Bar Léo - Centro</t>
        </is>
      </c>
      <c r="C2311" s="27" t="n">
        <v>45763</v>
      </c>
      <c r="D2311" t="n">
        <v>3949.55</v>
      </c>
      <c r="E2311" t="inlineStr">
        <is>
          <t>DÉBITO</t>
        </is>
      </c>
    </row>
    <row r="2312">
      <c r="A2312" t="n">
        <v>116</v>
      </c>
      <c r="B2312" t="inlineStr">
        <is>
          <t>Bar Léo - Centro</t>
        </is>
      </c>
      <c r="C2312" s="27" t="n">
        <v>45763</v>
      </c>
      <c r="D2312" t="n">
        <v>0</v>
      </c>
      <c r="E2312" t="inlineStr">
        <is>
          <t>ANTECIPADO</t>
        </is>
      </c>
    </row>
    <row r="2313">
      <c r="A2313" t="n">
        <v>116</v>
      </c>
      <c r="B2313" t="inlineStr">
        <is>
          <t>Bar Léo - Centro</t>
        </is>
      </c>
      <c r="C2313" s="27" t="n">
        <v>45763</v>
      </c>
      <c r="D2313" t="n">
        <v>0</v>
      </c>
      <c r="E2313" t="inlineStr">
        <is>
          <t>UBER</t>
        </is>
      </c>
    </row>
    <row r="2314">
      <c r="A2314" t="n">
        <v>116</v>
      </c>
      <c r="B2314" t="inlineStr">
        <is>
          <t>Bar Léo - Centro</t>
        </is>
      </c>
      <c r="C2314" s="27" t="n">
        <v>45763</v>
      </c>
      <c r="D2314" t="n">
        <v>0</v>
      </c>
      <c r="E2314" t="inlineStr">
        <is>
          <t>RAPPI</t>
        </is>
      </c>
    </row>
    <row r="2315">
      <c r="A2315" t="n">
        <v>116</v>
      </c>
      <c r="B2315" t="inlineStr">
        <is>
          <t>Bar Léo - Centro</t>
        </is>
      </c>
      <c r="C2315" s="27" t="n">
        <v>45763</v>
      </c>
      <c r="D2315" t="n">
        <v>443.86</v>
      </c>
      <c r="E2315" t="inlineStr">
        <is>
          <t>PIX</t>
        </is>
      </c>
    </row>
    <row r="2316">
      <c r="A2316" t="n">
        <v>116</v>
      </c>
      <c r="B2316" t="inlineStr">
        <is>
          <t>Bar Léo - Centro</t>
        </is>
      </c>
      <c r="C2316" s="27" t="n">
        <v>45763</v>
      </c>
      <c r="D2316" t="n">
        <v>0</v>
      </c>
      <c r="E2316" t="inlineStr">
        <is>
          <t>IFOOD</t>
        </is>
      </c>
    </row>
    <row r="2317">
      <c r="A2317" t="n">
        <v>116</v>
      </c>
      <c r="B2317" t="inlineStr">
        <is>
          <t>Bar Léo - Centro</t>
        </is>
      </c>
      <c r="C2317" s="27" t="n">
        <v>45763</v>
      </c>
      <c r="D2317" t="n">
        <v>0</v>
      </c>
      <c r="E2317" t="inlineStr">
        <is>
          <t>DELIVERY ONLINE</t>
        </is>
      </c>
    </row>
    <row r="2318">
      <c r="A2318" t="n">
        <v>116</v>
      </c>
      <c r="B2318" t="inlineStr">
        <is>
          <t>Bar Léo - Centro</t>
        </is>
      </c>
      <c r="C2318" s="27" t="n">
        <v>45763</v>
      </c>
      <c r="D2318" t="n">
        <v>0</v>
      </c>
      <c r="E2318" t="inlineStr">
        <is>
          <t>APP</t>
        </is>
      </c>
    </row>
    <row r="2319">
      <c r="A2319" t="n">
        <v>116</v>
      </c>
      <c r="B2319" t="inlineStr">
        <is>
          <t>Bar Léo - Centro</t>
        </is>
      </c>
      <c r="C2319" s="27" t="n">
        <v>45763</v>
      </c>
      <c r="D2319" t="n">
        <v>184.34</v>
      </c>
      <c r="E2319" t="inlineStr">
        <is>
          <t>VOUCHER</t>
        </is>
      </c>
    </row>
    <row r="2320">
      <c r="A2320" t="n">
        <v>116</v>
      </c>
      <c r="B2320" t="inlineStr">
        <is>
          <t>Bar Léo - Centro</t>
        </is>
      </c>
      <c r="C2320" s="27" t="n">
        <v>45762</v>
      </c>
      <c r="D2320" t="n">
        <v>480.39</v>
      </c>
      <c r="E2320" t="inlineStr">
        <is>
          <t>PIX</t>
        </is>
      </c>
    </row>
    <row r="2321">
      <c r="A2321" t="n">
        <v>116</v>
      </c>
      <c r="B2321" t="inlineStr">
        <is>
          <t>Bar Léo - Centro</t>
        </is>
      </c>
      <c r="C2321" s="27" t="n">
        <v>45762</v>
      </c>
      <c r="D2321" t="n">
        <v>0</v>
      </c>
      <c r="E2321" t="inlineStr">
        <is>
          <t>RAPPI</t>
        </is>
      </c>
    </row>
    <row r="2322">
      <c r="A2322" t="n">
        <v>116</v>
      </c>
      <c r="B2322" t="inlineStr">
        <is>
          <t>Bar Léo - Centro</t>
        </is>
      </c>
      <c r="C2322" s="27" t="n">
        <v>45762</v>
      </c>
      <c r="D2322" t="n">
        <v>0</v>
      </c>
      <c r="E2322" t="inlineStr">
        <is>
          <t>UBER</t>
        </is>
      </c>
    </row>
    <row r="2323">
      <c r="A2323" t="n">
        <v>116</v>
      </c>
      <c r="B2323" t="inlineStr">
        <is>
          <t>Bar Léo - Centro</t>
        </is>
      </c>
      <c r="C2323" s="27" t="n">
        <v>45762</v>
      </c>
      <c r="D2323" t="n">
        <v>0</v>
      </c>
      <c r="E2323" t="inlineStr">
        <is>
          <t>ANTECIPADO</t>
        </is>
      </c>
    </row>
    <row r="2324">
      <c r="A2324" t="n">
        <v>116</v>
      </c>
      <c r="B2324" t="inlineStr">
        <is>
          <t>Bar Léo - Centro</t>
        </is>
      </c>
      <c r="C2324" s="27" t="n">
        <v>45762</v>
      </c>
      <c r="D2324" t="n">
        <v>167.8</v>
      </c>
      <c r="E2324" t="inlineStr">
        <is>
          <t>VOUCHER</t>
        </is>
      </c>
    </row>
    <row r="2325">
      <c r="A2325" t="n">
        <v>116</v>
      </c>
      <c r="B2325" t="inlineStr">
        <is>
          <t>Bar Léo - Centro</t>
        </is>
      </c>
      <c r="C2325" s="27" t="n">
        <v>45762</v>
      </c>
      <c r="D2325" t="n">
        <v>3088.14</v>
      </c>
      <c r="E2325" t="inlineStr">
        <is>
          <t>DÉBITO</t>
        </is>
      </c>
    </row>
    <row r="2326">
      <c r="A2326" t="n">
        <v>116</v>
      </c>
      <c r="B2326" t="inlineStr">
        <is>
          <t>Bar Léo - Centro</t>
        </is>
      </c>
      <c r="C2326" s="27" t="n">
        <v>45762</v>
      </c>
      <c r="D2326" t="n">
        <v>0</v>
      </c>
      <c r="E2326" t="inlineStr">
        <is>
          <t>BÔNUS</t>
        </is>
      </c>
    </row>
    <row r="2327">
      <c r="A2327" t="n">
        <v>116</v>
      </c>
      <c r="B2327" t="inlineStr">
        <is>
          <t>Bar Léo - Centro</t>
        </is>
      </c>
      <c r="C2327" s="27" t="n">
        <v>45762</v>
      </c>
      <c r="D2327" t="n">
        <v>0</v>
      </c>
      <c r="E2327" t="inlineStr">
        <is>
          <t>ANTECIPADO</t>
        </is>
      </c>
    </row>
    <row r="2328">
      <c r="A2328" t="n">
        <v>116</v>
      </c>
      <c r="B2328" t="inlineStr">
        <is>
          <t>Bar Léo - Centro</t>
        </is>
      </c>
      <c r="C2328" s="27" t="n">
        <v>45762</v>
      </c>
      <c r="D2328" t="n">
        <v>0</v>
      </c>
      <c r="E2328" t="inlineStr">
        <is>
          <t>OUTROS</t>
        </is>
      </c>
    </row>
    <row r="2329">
      <c r="A2329" t="n">
        <v>116</v>
      </c>
      <c r="B2329" t="inlineStr">
        <is>
          <t>Bar Léo - Centro</t>
        </is>
      </c>
      <c r="C2329" s="27" t="n">
        <v>45762</v>
      </c>
      <c r="D2329" t="n">
        <v>0</v>
      </c>
      <c r="E2329" t="inlineStr">
        <is>
          <t>AME</t>
        </is>
      </c>
    </row>
    <row r="2330">
      <c r="A2330" t="n">
        <v>116</v>
      </c>
      <c r="B2330" t="inlineStr">
        <is>
          <t>Bar Léo - Centro</t>
        </is>
      </c>
      <c r="C2330" s="27" t="n">
        <v>45762</v>
      </c>
      <c r="D2330" t="n">
        <v>0</v>
      </c>
      <c r="E2330" t="inlineStr">
        <is>
          <t>NOTAS MANUAIS + SERVIÇO</t>
        </is>
      </c>
    </row>
    <row r="2331">
      <c r="A2331" t="n">
        <v>116</v>
      </c>
      <c r="B2331" t="inlineStr">
        <is>
          <t>Bar Léo - Centro</t>
        </is>
      </c>
      <c r="C2331" s="27" t="n">
        <v>45762</v>
      </c>
      <c r="D2331" t="n">
        <v>0</v>
      </c>
      <c r="E2331" t="inlineStr">
        <is>
          <t>RECARGAS DEVOLVIDAS</t>
        </is>
      </c>
    </row>
    <row r="2332">
      <c r="A2332" t="n">
        <v>116</v>
      </c>
      <c r="B2332" t="inlineStr">
        <is>
          <t>Bar Léo - Centro</t>
        </is>
      </c>
      <c r="C2332" s="27" t="n">
        <v>45762</v>
      </c>
      <c r="D2332" t="n">
        <v>0</v>
      </c>
      <c r="E2332" t="inlineStr">
        <is>
          <t>VOUCHER INTEGRADO</t>
        </is>
      </c>
    </row>
    <row r="2333">
      <c r="A2333" t="n">
        <v>116</v>
      </c>
      <c r="B2333" t="inlineStr">
        <is>
          <t>Bar Léo - Centro</t>
        </is>
      </c>
      <c r="C2333" s="27" t="n">
        <v>45762</v>
      </c>
      <c r="D2333" t="n">
        <v>0</v>
      </c>
      <c r="E2333" t="inlineStr">
        <is>
          <t>MBWAY</t>
        </is>
      </c>
    </row>
    <row r="2334">
      <c r="A2334" t="n">
        <v>116</v>
      </c>
      <c r="B2334" t="inlineStr">
        <is>
          <t>Bar Léo - Centro</t>
        </is>
      </c>
      <c r="C2334" s="27" t="n">
        <v>45762</v>
      </c>
      <c r="D2334" t="n">
        <v>5108.85</v>
      </c>
      <c r="E2334" t="inlineStr">
        <is>
          <t>CRÉDITO</t>
        </is>
      </c>
    </row>
    <row r="2335">
      <c r="A2335" t="n">
        <v>116</v>
      </c>
      <c r="B2335" t="inlineStr">
        <is>
          <t>Bar Léo - Centro</t>
        </is>
      </c>
      <c r="C2335" s="27" t="n">
        <v>45762</v>
      </c>
      <c r="D2335" t="n">
        <v>0</v>
      </c>
      <c r="E2335" t="inlineStr">
        <is>
          <t>DELIVERY ONLINE</t>
        </is>
      </c>
    </row>
    <row r="2336">
      <c r="A2336" t="n">
        <v>116</v>
      </c>
      <c r="B2336" t="inlineStr">
        <is>
          <t>Bar Léo - Centro</t>
        </is>
      </c>
      <c r="C2336" s="27" t="n">
        <v>45762</v>
      </c>
      <c r="D2336" t="n">
        <v>0</v>
      </c>
      <c r="E2336" t="inlineStr">
        <is>
          <t>APP</t>
        </is>
      </c>
    </row>
    <row r="2337">
      <c r="A2337" t="n">
        <v>116</v>
      </c>
      <c r="B2337" t="inlineStr">
        <is>
          <t>Bar Léo - Centro</t>
        </is>
      </c>
      <c r="C2337" s="27" t="n">
        <v>45762</v>
      </c>
      <c r="D2337" t="n">
        <v>2008.06</v>
      </c>
      <c r="E2337" t="inlineStr">
        <is>
          <t>DINHEIRO</t>
        </is>
      </c>
    </row>
    <row r="2338">
      <c r="A2338" t="n">
        <v>116</v>
      </c>
      <c r="B2338" t="inlineStr">
        <is>
          <t>Bar Léo - Centro</t>
        </is>
      </c>
      <c r="C2338" s="27" t="n">
        <v>45762</v>
      </c>
      <c r="D2338" t="n">
        <v>0</v>
      </c>
      <c r="E2338" t="inlineStr">
        <is>
          <t>IFOOD</t>
        </is>
      </c>
    </row>
    <row r="2339">
      <c r="A2339" t="n">
        <v>116</v>
      </c>
      <c r="B2339" t="inlineStr">
        <is>
          <t>Bar Léo - Centro</t>
        </is>
      </c>
      <c r="C2339" s="27" t="n">
        <v>45761</v>
      </c>
      <c r="D2339" t="n">
        <v>0</v>
      </c>
      <c r="E2339" t="inlineStr">
        <is>
          <t>VOUCHER INTEGRADO</t>
        </is>
      </c>
    </row>
    <row r="2340">
      <c r="A2340" t="n">
        <v>116</v>
      </c>
      <c r="B2340" t="inlineStr">
        <is>
          <t>Bar Léo - Centro</t>
        </is>
      </c>
      <c r="C2340" s="27" t="n">
        <v>45761</v>
      </c>
      <c r="D2340" t="n">
        <v>0</v>
      </c>
      <c r="E2340" t="inlineStr">
        <is>
          <t>RECARGAS DEVOLVIDAS</t>
        </is>
      </c>
    </row>
    <row r="2341">
      <c r="A2341" t="n">
        <v>116</v>
      </c>
      <c r="B2341" t="inlineStr">
        <is>
          <t>Bar Léo - Centro</t>
        </is>
      </c>
      <c r="C2341" s="27" t="n">
        <v>45761</v>
      </c>
      <c r="D2341" t="n">
        <v>0</v>
      </c>
      <c r="E2341" t="inlineStr">
        <is>
          <t>NOTAS MANUAIS + SERVIÇO</t>
        </is>
      </c>
    </row>
    <row r="2342">
      <c r="A2342" t="n">
        <v>116</v>
      </c>
      <c r="B2342" t="inlineStr">
        <is>
          <t>Bar Léo - Centro</t>
        </is>
      </c>
      <c r="C2342" s="27" t="n">
        <v>45761</v>
      </c>
      <c r="D2342" t="n">
        <v>0</v>
      </c>
      <c r="E2342" t="inlineStr">
        <is>
          <t>AME</t>
        </is>
      </c>
    </row>
    <row r="2343">
      <c r="A2343" t="n">
        <v>116</v>
      </c>
      <c r="B2343" t="inlineStr">
        <is>
          <t>Bar Léo - Centro</t>
        </is>
      </c>
      <c r="C2343" s="27" t="n">
        <v>45761</v>
      </c>
      <c r="D2343" t="n">
        <v>0</v>
      </c>
      <c r="E2343" t="inlineStr">
        <is>
          <t>OUTROS</t>
        </is>
      </c>
    </row>
    <row r="2344">
      <c r="A2344" t="n">
        <v>116</v>
      </c>
      <c r="B2344" t="inlineStr">
        <is>
          <t>Bar Léo - Centro</t>
        </is>
      </c>
      <c r="C2344" s="27" t="n">
        <v>45761</v>
      </c>
      <c r="D2344" t="n">
        <v>0</v>
      </c>
      <c r="E2344" t="inlineStr">
        <is>
          <t>ANTECIPADO</t>
        </is>
      </c>
    </row>
    <row r="2345">
      <c r="A2345" t="n">
        <v>116</v>
      </c>
      <c r="B2345" t="inlineStr">
        <is>
          <t>Bar Léo - Centro</t>
        </is>
      </c>
      <c r="C2345" s="27" t="n">
        <v>45761</v>
      </c>
      <c r="D2345" t="n">
        <v>0</v>
      </c>
      <c r="E2345" t="inlineStr">
        <is>
          <t>BÔNUS</t>
        </is>
      </c>
    </row>
    <row r="2346">
      <c r="A2346" t="n">
        <v>116</v>
      </c>
      <c r="B2346" t="inlineStr">
        <is>
          <t>Bar Léo - Centro</t>
        </is>
      </c>
      <c r="C2346" s="27" t="n">
        <v>45761</v>
      </c>
      <c r="D2346" t="n">
        <v>2021.01</v>
      </c>
      <c r="E2346" t="inlineStr">
        <is>
          <t>DÉBITO</t>
        </is>
      </c>
    </row>
    <row r="2347">
      <c r="A2347" t="n">
        <v>116</v>
      </c>
      <c r="B2347" t="inlineStr">
        <is>
          <t>Bar Léo - Centro</t>
        </is>
      </c>
      <c r="C2347" s="27" t="n">
        <v>45761</v>
      </c>
      <c r="D2347" t="n">
        <v>15</v>
      </c>
      <c r="E2347" t="inlineStr">
        <is>
          <t>VOUCHER</t>
        </is>
      </c>
    </row>
    <row r="2348">
      <c r="A2348" t="n">
        <v>116</v>
      </c>
      <c r="B2348" t="inlineStr">
        <is>
          <t>Bar Léo - Centro</t>
        </is>
      </c>
      <c r="C2348" s="27" t="n">
        <v>45761</v>
      </c>
      <c r="D2348" t="n">
        <v>3289.19</v>
      </c>
      <c r="E2348" t="inlineStr">
        <is>
          <t>CRÉDITO</t>
        </is>
      </c>
    </row>
    <row r="2349">
      <c r="A2349" t="n">
        <v>116</v>
      </c>
      <c r="B2349" t="inlineStr">
        <is>
          <t>Bar Léo - Centro</t>
        </is>
      </c>
      <c r="C2349" s="27" t="n">
        <v>45761</v>
      </c>
      <c r="D2349" t="n">
        <v>326.1</v>
      </c>
      <c r="E2349" t="inlineStr">
        <is>
          <t>DINHEIRO</t>
        </is>
      </c>
    </row>
    <row r="2350">
      <c r="A2350" t="n">
        <v>116</v>
      </c>
      <c r="B2350" t="inlineStr">
        <is>
          <t>Bar Léo - Centro</t>
        </is>
      </c>
      <c r="C2350" s="27" t="n">
        <v>45761</v>
      </c>
      <c r="D2350" t="n">
        <v>0</v>
      </c>
      <c r="E2350" t="inlineStr">
        <is>
          <t>APP</t>
        </is>
      </c>
    </row>
    <row r="2351">
      <c r="A2351" t="n">
        <v>116</v>
      </c>
      <c r="B2351" t="inlineStr">
        <is>
          <t>Bar Léo - Centro</t>
        </is>
      </c>
      <c r="C2351" s="27" t="n">
        <v>45761</v>
      </c>
      <c r="D2351" t="n">
        <v>0</v>
      </c>
      <c r="E2351" t="inlineStr">
        <is>
          <t>DELIVERY ONLINE</t>
        </is>
      </c>
    </row>
    <row r="2352">
      <c r="A2352" t="n">
        <v>116</v>
      </c>
      <c r="B2352" t="inlineStr">
        <is>
          <t>Bar Léo - Centro</t>
        </is>
      </c>
      <c r="C2352" s="27" t="n">
        <v>45761</v>
      </c>
      <c r="D2352" t="n">
        <v>0</v>
      </c>
      <c r="E2352" t="inlineStr">
        <is>
          <t>IFOOD</t>
        </is>
      </c>
    </row>
    <row r="2353">
      <c r="A2353" t="n">
        <v>116</v>
      </c>
      <c r="B2353" t="inlineStr">
        <is>
          <t>Bar Léo - Centro</t>
        </is>
      </c>
      <c r="C2353" s="27" t="n">
        <v>45761</v>
      </c>
      <c r="D2353" t="n">
        <v>343.38</v>
      </c>
      <c r="E2353" t="inlineStr">
        <is>
          <t>PIX</t>
        </is>
      </c>
    </row>
    <row r="2354">
      <c r="A2354" t="n">
        <v>116</v>
      </c>
      <c r="B2354" t="inlineStr">
        <is>
          <t>Bar Léo - Centro</t>
        </is>
      </c>
      <c r="C2354" s="27" t="n">
        <v>45761</v>
      </c>
      <c r="D2354" t="n">
        <v>0</v>
      </c>
      <c r="E2354" t="inlineStr">
        <is>
          <t>RAPPI</t>
        </is>
      </c>
    </row>
    <row r="2355">
      <c r="A2355" t="n">
        <v>116</v>
      </c>
      <c r="B2355" t="inlineStr">
        <is>
          <t>Bar Léo - Centro</t>
        </is>
      </c>
      <c r="C2355" s="27" t="n">
        <v>45761</v>
      </c>
      <c r="D2355" t="n">
        <v>0</v>
      </c>
      <c r="E2355" t="inlineStr">
        <is>
          <t>UBER</t>
        </is>
      </c>
    </row>
    <row r="2356">
      <c r="A2356" t="n">
        <v>116</v>
      </c>
      <c r="B2356" t="inlineStr">
        <is>
          <t>Bar Léo - Centro</t>
        </is>
      </c>
      <c r="C2356" s="27" t="n">
        <v>45761</v>
      </c>
      <c r="D2356" t="n">
        <v>0</v>
      </c>
      <c r="E2356" t="inlineStr">
        <is>
          <t>ANTECIPADO</t>
        </is>
      </c>
    </row>
    <row r="2357">
      <c r="A2357" t="n">
        <v>116</v>
      </c>
      <c r="B2357" t="inlineStr">
        <is>
          <t>Bar Léo - Centro</t>
        </is>
      </c>
      <c r="C2357" s="27" t="n">
        <v>45761</v>
      </c>
      <c r="D2357" t="n">
        <v>0</v>
      </c>
      <c r="E2357" t="inlineStr">
        <is>
          <t>MBWAY</t>
        </is>
      </c>
    </row>
    <row r="2358">
      <c r="A2358" t="n">
        <v>116</v>
      </c>
      <c r="B2358" t="inlineStr">
        <is>
          <t>Bar Léo - Centro</t>
        </is>
      </c>
      <c r="C2358" s="27" t="n">
        <v>45759</v>
      </c>
      <c r="D2358" t="n">
        <v>12469</v>
      </c>
      <c r="E2358" t="inlineStr">
        <is>
          <t>CRÉDITO</t>
        </is>
      </c>
    </row>
    <row r="2359">
      <c r="A2359" t="n">
        <v>116</v>
      </c>
      <c r="B2359" t="inlineStr">
        <is>
          <t>Bar Léo - Centro</t>
        </is>
      </c>
      <c r="C2359" s="27" t="n">
        <v>45759</v>
      </c>
      <c r="D2359" t="n">
        <v>0</v>
      </c>
      <c r="E2359" t="inlineStr">
        <is>
          <t>MBWAY</t>
        </is>
      </c>
    </row>
    <row r="2360">
      <c r="A2360" t="n">
        <v>116</v>
      </c>
      <c r="B2360" t="inlineStr">
        <is>
          <t>Bar Léo - Centro</t>
        </is>
      </c>
      <c r="C2360" s="27" t="n">
        <v>45759</v>
      </c>
      <c r="D2360" t="n">
        <v>0</v>
      </c>
      <c r="E2360" t="inlineStr">
        <is>
          <t>VOUCHER INTEGRADO</t>
        </is>
      </c>
    </row>
    <row r="2361">
      <c r="A2361" t="n">
        <v>116</v>
      </c>
      <c r="B2361" t="inlineStr">
        <is>
          <t>Bar Léo - Centro</t>
        </is>
      </c>
      <c r="C2361" s="27" t="n">
        <v>45759</v>
      </c>
      <c r="D2361" t="n">
        <v>0</v>
      </c>
      <c r="E2361" t="inlineStr">
        <is>
          <t>RECARGAS DEVOLVIDAS</t>
        </is>
      </c>
    </row>
    <row r="2362">
      <c r="A2362" t="n">
        <v>116</v>
      </c>
      <c r="B2362" t="inlineStr">
        <is>
          <t>Bar Léo - Centro</t>
        </is>
      </c>
      <c r="C2362" s="27" t="n">
        <v>45759</v>
      </c>
      <c r="D2362" t="n">
        <v>0</v>
      </c>
      <c r="E2362" t="inlineStr">
        <is>
          <t>NOTAS MANUAIS + SERVIÇO</t>
        </is>
      </c>
    </row>
    <row r="2363">
      <c r="A2363" t="n">
        <v>116</v>
      </c>
      <c r="B2363" t="inlineStr">
        <is>
          <t>Bar Léo - Centro</t>
        </is>
      </c>
      <c r="C2363" s="27" t="n">
        <v>45759</v>
      </c>
      <c r="D2363" t="n">
        <v>0</v>
      </c>
      <c r="E2363" t="inlineStr">
        <is>
          <t>AME</t>
        </is>
      </c>
    </row>
    <row r="2364">
      <c r="A2364" t="n">
        <v>116</v>
      </c>
      <c r="B2364" t="inlineStr">
        <is>
          <t>Bar Léo - Centro</t>
        </is>
      </c>
      <c r="C2364" s="27" t="n">
        <v>45759</v>
      </c>
      <c r="D2364" t="n">
        <v>0</v>
      </c>
      <c r="E2364" t="inlineStr">
        <is>
          <t>OUTROS</t>
        </is>
      </c>
    </row>
    <row r="2365">
      <c r="A2365" t="n">
        <v>116</v>
      </c>
      <c r="B2365" t="inlineStr">
        <is>
          <t>Bar Léo - Centro</t>
        </is>
      </c>
      <c r="C2365" s="27" t="n">
        <v>45759</v>
      </c>
      <c r="D2365" t="n">
        <v>0</v>
      </c>
      <c r="E2365" t="inlineStr">
        <is>
          <t>ANTECIPADO</t>
        </is>
      </c>
    </row>
    <row r="2366">
      <c r="A2366" t="n">
        <v>116</v>
      </c>
      <c r="B2366" t="inlineStr">
        <is>
          <t>Bar Léo - Centro</t>
        </is>
      </c>
      <c r="C2366" s="27" t="n">
        <v>45759</v>
      </c>
      <c r="D2366" t="n">
        <v>0</v>
      </c>
      <c r="E2366" t="inlineStr">
        <is>
          <t>BÔNUS</t>
        </is>
      </c>
    </row>
    <row r="2367">
      <c r="A2367" t="n">
        <v>116</v>
      </c>
      <c r="B2367" t="inlineStr">
        <is>
          <t>Bar Léo - Centro</t>
        </is>
      </c>
      <c r="C2367" s="27" t="n">
        <v>45759</v>
      </c>
      <c r="D2367" t="n">
        <v>9060.59</v>
      </c>
      <c r="E2367" t="inlineStr">
        <is>
          <t>DÉBITO</t>
        </is>
      </c>
    </row>
    <row r="2368">
      <c r="A2368" t="n">
        <v>116</v>
      </c>
      <c r="B2368" t="inlineStr">
        <is>
          <t>Bar Léo - Centro</t>
        </is>
      </c>
      <c r="C2368" s="27" t="n">
        <v>45759</v>
      </c>
      <c r="D2368" t="n">
        <v>426.74</v>
      </c>
      <c r="E2368" t="inlineStr">
        <is>
          <t>VOUCHER</t>
        </is>
      </c>
    </row>
    <row r="2369">
      <c r="A2369" t="n">
        <v>116</v>
      </c>
      <c r="B2369" t="inlineStr">
        <is>
          <t>Bar Léo - Centro</t>
        </is>
      </c>
      <c r="C2369" s="27" t="n">
        <v>45759</v>
      </c>
      <c r="D2369" t="n">
        <v>0</v>
      </c>
      <c r="E2369" t="inlineStr">
        <is>
          <t>ANTECIPADO</t>
        </is>
      </c>
    </row>
    <row r="2370">
      <c r="A2370" t="n">
        <v>116</v>
      </c>
      <c r="B2370" t="inlineStr">
        <is>
          <t>Bar Léo - Centro</t>
        </is>
      </c>
      <c r="C2370" s="27" t="n">
        <v>45759</v>
      </c>
      <c r="D2370" t="n">
        <v>0</v>
      </c>
      <c r="E2370" t="inlineStr">
        <is>
          <t>UBER</t>
        </is>
      </c>
    </row>
    <row r="2371">
      <c r="A2371" t="n">
        <v>116</v>
      </c>
      <c r="B2371" t="inlineStr">
        <is>
          <t>Bar Léo - Centro</t>
        </is>
      </c>
      <c r="C2371" s="27" t="n">
        <v>45759</v>
      </c>
      <c r="D2371" t="n">
        <v>0</v>
      </c>
      <c r="E2371" t="inlineStr">
        <is>
          <t>RAPPI</t>
        </is>
      </c>
    </row>
    <row r="2372">
      <c r="A2372" t="n">
        <v>116</v>
      </c>
      <c r="B2372" t="inlineStr">
        <is>
          <t>Bar Léo - Centro</t>
        </is>
      </c>
      <c r="C2372" s="27" t="n">
        <v>45759</v>
      </c>
      <c r="D2372" t="n">
        <v>1292.54</v>
      </c>
      <c r="E2372" t="inlineStr">
        <is>
          <t>PIX</t>
        </is>
      </c>
    </row>
    <row r="2373">
      <c r="A2373" t="n">
        <v>116</v>
      </c>
      <c r="B2373" t="inlineStr">
        <is>
          <t>Bar Léo - Centro</t>
        </is>
      </c>
      <c r="C2373" s="27" t="n">
        <v>45759</v>
      </c>
      <c r="D2373" t="n">
        <v>0</v>
      </c>
      <c r="E2373" t="inlineStr">
        <is>
          <t>IFOOD</t>
        </is>
      </c>
    </row>
    <row r="2374">
      <c r="A2374" t="n">
        <v>116</v>
      </c>
      <c r="B2374" t="inlineStr">
        <is>
          <t>Bar Léo - Centro</t>
        </is>
      </c>
      <c r="C2374" s="27" t="n">
        <v>45759</v>
      </c>
      <c r="D2374" t="n">
        <v>0</v>
      </c>
      <c r="E2374" t="inlineStr">
        <is>
          <t>DELIVERY ONLINE</t>
        </is>
      </c>
    </row>
    <row r="2375">
      <c r="A2375" t="n">
        <v>116</v>
      </c>
      <c r="B2375" t="inlineStr">
        <is>
          <t>Bar Léo - Centro</t>
        </is>
      </c>
      <c r="C2375" s="27" t="n">
        <v>45759</v>
      </c>
      <c r="D2375" t="n">
        <v>25</v>
      </c>
      <c r="E2375" t="inlineStr">
        <is>
          <t>APP</t>
        </is>
      </c>
    </row>
    <row r="2376">
      <c r="A2376" t="n">
        <v>116</v>
      </c>
      <c r="B2376" t="inlineStr">
        <is>
          <t>Bar Léo - Centro</t>
        </is>
      </c>
      <c r="C2376" s="27" t="n">
        <v>45759</v>
      </c>
      <c r="D2376" t="n">
        <v>1033.18</v>
      </c>
      <c r="E2376" t="inlineStr">
        <is>
          <t>DINHEIRO</t>
        </is>
      </c>
    </row>
    <row r="2377">
      <c r="A2377" t="n">
        <v>116</v>
      </c>
      <c r="B2377" t="inlineStr">
        <is>
          <t>Bar Léo - Centro</t>
        </is>
      </c>
      <c r="C2377" s="27" t="n">
        <v>45758</v>
      </c>
      <c r="D2377" t="n">
        <v>0</v>
      </c>
      <c r="E2377" t="inlineStr">
        <is>
          <t>VOUCHER INTEGRADO</t>
        </is>
      </c>
    </row>
    <row r="2378">
      <c r="A2378" t="n">
        <v>116</v>
      </c>
      <c r="B2378" t="inlineStr">
        <is>
          <t>Bar Léo - Centro</t>
        </is>
      </c>
      <c r="C2378" s="27" t="n">
        <v>45758</v>
      </c>
      <c r="D2378" t="n">
        <v>0</v>
      </c>
      <c r="E2378" t="inlineStr">
        <is>
          <t>MBWAY</t>
        </is>
      </c>
    </row>
    <row r="2379">
      <c r="A2379" t="n">
        <v>116</v>
      </c>
      <c r="B2379" t="inlineStr">
        <is>
          <t>Bar Léo - Centro</t>
        </is>
      </c>
      <c r="C2379" s="27" t="n">
        <v>45758</v>
      </c>
      <c r="D2379" t="n">
        <v>0</v>
      </c>
      <c r="E2379" t="inlineStr">
        <is>
          <t>RECARGAS DEVOLVIDAS</t>
        </is>
      </c>
    </row>
    <row r="2380">
      <c r="A2380" t="n">
        <v>116</v>
      </c>
      <c r="B2380" t="inlineStr">
        <is>
          <t>Bar Léo - Centro</t>
        </is>
      </c>
      <c r="C2380" s="27" t="n">
        <v>45758</v>
      </c>
      <c r="D2380" t="n">
        <v>0</v>
      </c>
      <c r="E2380" t="inlineStr">
        <is>
          <t>NOTAS MANUAIS + SERVIÇO</t>
        </is>
      </c>
    </row>
    <row r="2381">
      <c r="A2381" t="n">
        <v>116</v>
      </c>
      <c r="B2381" t="inlineStr">
        <is>
          <t>Bar Léo - Centro</t>
        </is>
      </c>
      <c r="C2381" s="27" t="n">
        <v>45758</v>
      </c>
      <c r="D2381" t="n">
        <v>0</v>
      </c>
      <c r="E2381" t="inlineStr">
        <is>
          <t>AME</t>
        </is>
      </c>
    </row>
    <row r="2382">
      <c r="A2382" t="n">
        <v>116</v>
      </c>
      <c r="B2382" t="inlineStr">
        <is>
          <t>Bar Léo - Centro</t>
        </is>
      </c>
      <c r="C2382" s="27" t="n">
        <v>45758</v>
      </c>
      <c r="D2382" t="n">
        <v>0</v>
      </c>
      <c r="E2382" t="inlineStr">
        <is>
          <t>ANTECIPADO</t>
        </is>
      </c>
    </row>
    <row r="2383">
      <c r="A2383" t="n">
        <v>116</v>
      </c>
      <c r="B2383" t="inlineStr">
        <is>
          <t>Bar Léo - Centro</t>
        </is>
      </c>
      <c r="C2383" s="27" t="n">
        <v>45758</v>
      </c>
      <c r="D2383" t="n">
        <v>0</v>
      </c>
      <c r="E2383" t="inlineStr">
        <is>
          <t>UBER</t>
        </is>
      </c>
    </row>
    <row r="2384">
      <c r="A2384" t="n">
        <v>116</v>
      </c>
      <c r="B2384" t="inlineStr">
        <is>
          <t>Bar Léo - Centro</t>
        </is>
      </c>
      <c r="C2384" s="27" t="n">
        <v>45758</v>
      </c>
      <c r="D2384" t="n">
        <v>0</v>
      </c>
      <c r="E2384" t="inlineStr">
        <is>
          <t>RAPPI</t>
        </is>
      </c>
    </row>
    <row r="2385">
      <c r="A2385" t="n">
        <v>116</v>
      </c>
      <c r="B2385" t="inlineStr">
        <is>
          <t>Bar Léo - Centro</t>
        </is>
      </c>
      <c r="C2385" s="27" t="n">
        <v>45758</v>
      </c>
      <c r="D2385" t="n">
        <v>871.49</v>
      </c>
      <c r="E2385" t="inlineStr">
        <is>
          <t>PIX</t>
        </is>
      </c>
    </row>
    <row r="2386">
      <c r="A2386" t="n">
        <v>116</v>
      </c>
      <c r="B2386" t="inlineStr">
        <is>
          <t>Bar Léo - Centro</t>
        </is>
      </c>
      <c r="C2386" s="27" t="n">
        <v>45758</v>
      </c>
      <c r="D2386" t="n">
        <v>0</v>
      </c>
      <c r="E2386" t="inlineStr">
        <is>
          <t>IFOOD</t>
        </is>
      </c>
    </row>
    <row r="2387">
      <c r="A2387" t="n">
        <v>116</v>
      </c>
      <c r="B2387" t="inlineStr">
        <is>
          <t>Bar Léo - Centro</t>
        </is>
      </c>
      <c r="C2387" s="27" t="n">
        <v>45758</v>
      </c>
      <c r="D2387" t="n">
        <v>0</v>
      </c>
      <c r="E2387" t="inlineStr">
        <is>
          <t>DELIVERY ONLINE</t>
        </is>
      </c>
    </row>
    <row r="2388">
      <c r="A2388" t="n">
        <v>116</v>
      </c>
      <c r="B2388" t="inlineStr">
        <is>
          <t>Bar Léo - Centro</t>
        </is>
      </c>
      <c r="C2388" s="27" t="n">
        <v>45758</v>
      </c>
      <c r="D2388" t="n">
        <v>0</v>
      </c>
      <c r="E2388" t="inlineStr">
        <is>
          <t>APP</t>
        </is>
      </c>
    </row>
    <row r="2389">
      <c r="A2389" t="n">
        <v>116</v>
      </c>
      <c r="B2389" t="inlineStr">
        <is>
          <t>Bar Léo - Centro</t>
        </is>
      </c>
      <c r="C2389" s="27" t="n">
        <v>45758</v>
      </c>
      <c r="D2389" t="n">
        <v>1962.83</v>
      </c>
      <c r="E2389" t="inlineStr">
        <is>
          <t>DINHEIRO</t>
        </is>
      </c>
    </row>
    <row r="2390">
      <c r="A2390" t="n">
        <v>116</v>
      </c>
      <c r="B2390" t="inlineStr">
        <is>
          <t>Bar Léo - Centro</t>
        </is>
      </c>
      <c r="C2390" s="27" t="n">
        <v>45758</v>
      </c>
      <c r="D2390" t="n">
        <v>10305.46</v>
      </c>
      <c r="E2390" t="inlineStr">
        <is>
          <t>CRÉDITO</t>
        </is>
      </c>
    </row>
    <row r="2391">
      <c r="A2391" t="n">
        <v>116</v>
      </c>
      <c r="B2391" t="inlineStr">
        <is>
          <t>Bar Léo - Centro</t>
        </is>
      </c>
      <c r="C2391" s="27" t="n">
        <v>45758</v>
      </c>
      <c r="D2391" t="n">
        <v>0</v>
      </c>
      <c r="E2391" t="inlineStr">
        <is>
          <t>ANTECIPADO</t>
        </is>
      </c>
    </row>
    <row r="2392">
      <c r="A2392" t="n">
        <v>116</v>
      </c>
      <c r="B2392" t="inlineStr">
        <is>
          <t>Bar Léo - Centro</t>
        </is>
      </c>
      <c r="C2392" s="27" t="n">
        <v>45758</v>
      </c>
      <c r="D2392" t="n">
        <v>0</v>
      </c>
      <c r="E2392" t="inlineStr">
        <is>
          <t>OUTROS</t>
        </is>
      </c>
    </row>
    <row r="2393">
      <c r="A2393" t="n">
        <v>116</v>
      </c>
      <c r="B2393" t="inlineStr">
        <is>
          <t>Bar Léo - Centro</t>
        </is>
      </c>
      <c r="C2393" s="27" t="n">
        <v>45758</v>
      </c>
      <c r="D2393" t="n">
        <v>0</v>
      </c>
      <c r="E2393" t="inlineStr">
        <is>
          <t>BÔNUS</t>
        </is>
      </c>
    </row>
    <row r="2394">
      <c r="A2394" t="n">
        <v>116</v>
      </c>
      <c r="B2394" t="inlineStr">
        <is>
          <t>Bar Léo - Centro</t>
        </is>
      </c>
      <c r="C2394" s="27" t="n">
        <v>45758</v>
      </c>
      <c r="D2394" t="n">
        <v>5464.69</v>
      </c>
      <c r="E2394" t="inlineStr">
        <is>
          <t>DÉBITO</t>
        </is>
      </c>
    </row>
    <row r="2395">
      <c r="A2395" t="n">
        <v>116</v>
      </c>
      <c r="B2395" t="inlineStr">
        <is>
          <t>Bar Léo - Centro</t>
        </is>
      </c>
      <c r="C2395" s="27" t="n">
        <v>45758</v>
      </c>
      <c r="D2395" t="n">
        <v>823.22</v>
      </c>
      <c r="E2395" t="inlineStr">
        <is>
          <t>VOUCHER</t>
        </is>
      </c>
    </row>
    <row r="2396">
      <c r="A2396" t="n">
        <v>116</v>
      </c>
      <c r="B2396" t="inlineStr">
        <is>
          <t>Bar Léo - Centro</t>
        </is>
      </c>
      <c r="C2396" s="27" t="n">
        <v>45757</v>
      </c>
      <c r="D2396" t="n">
        <v>4966.64</v>
      </c>
      <c r="E2396" t="inlineStr">
        <is>
          <t>CRÉDITO</t>
        </is>
      </c>
    </row>
    <row r="2397">
      <c r="A2397" t="n">
        <v>116</v>
      </c>
      <c r="B2397" t="inlineStr">
        <is>
          <t>Bar Léo - Centro</t>
        </is>
      </c>
      <c r="C2397" s="27" t="n">
        <v>45757</v>
      </c>
      <c r="D2397" t="n">
        <v>426.38</v>
      </c>
      <c r="E2397" t="inlineStr">
        <is>
          <t>DINHEIRO</t>
        </is>
      </c>
    </row>
    <row r="2398">
      <c r="A2398" t="n">
        <v>116</v>
      </c>
      <c r="B2398" t="inlineStr">
        <is>
          <t>Bar Léo - Centro</t>
        </is>
      </c>
      <c r="C2398" s="27" t="n">
        <v>45757</v>
      </c>
      <c r="D2398" t="n">
        <v>0</v>
      </c>
      <c r="E2398" t="inlineStr">
        <is>
          <t>APP</t>
        </is>
      </c>
    </row>
    <row r="2399">
      <c r="A2399" t="n">
        <v>116</v>
      </c>
      <c r="B2399" t="inlineStr">
        <is>
          <t>Bar Léo - Centro</t>
        </is>
      </c>
      <c r="C2399" s="27" t="n">
        <v>45757</v>
      </c>
      <c r="D2399" t="n">
        <v>0</v>
      </c>
      <c r="E2399" t="inlineStr">
        <is>
          <t>DELIVERY ONLINE</t>
        </is>
      </c>
    </row>
    <row r="2400">
      <c r="A2400" t="n">
        <v>116</v>
      </c>
      <c r="B2400" t="inlineStr">
        <is>
          <t>Bar Léo - Centro</t>
        </is>
      </c>
      <c r="C2400" s="27" t="n">
        <v>45757</v>
      </c>
      <c r="D2400" t="n">
        <v>0</v>
      </c>
      <c r="E2400" t="inlineStr">
        <is>
          <t>IFOOD</t>
        </is>
      </c>
    </row>
    <row r="2401">
      <c r="A2401" t="n">
        <v>116</v>
      </c>
      <c r="B2401" t="inlineStr">
        <is>
          <t>Bar Léo - Centro</t>
        </is>
      </c>
      <c r="C2401" s="27" t="n">
        <v>45757</v>
      </c>
      <c r="D2401" t="n">
        <v>0</v>
      </c>
      <c r="E2401" t="inlineStr">
        <is>
          <t>RAPPI</t>
        </is>
      </c>
    </row>
    <row r="2402">
      <c r="A2402" t="n">
        <v>116</v>
      </c>
      <c r="B2402" t="inlineStr">
        <is>
          <t>Bar Léo - Centro</t>
        </is>
      </c>
      <c r="C2402" s="27" t="n">
        <v>45757</v>
      </c>
      <c r="D2402" t="n">
        <v>0</v>
      </c>
      <c r="E2402" t="inlineStr">
        <is>
          <t>UBER</t>
        </is>
      </c>
    </row>
    <row r="2403">
      <c r="A2403" t="n">
        <v>116</v>
      </c>
      <c r="B2403" t="inlineStr">
        <is>
          <t>Bar Léo - Centro</t>
        </is>
      </c>
      <c r="C2403" s="27" t="n">
        <v>45757</v>
      </c>
      <c r="D2403" t="n">
        <v>0</v>
      </c>
      <c r="E2403" t="inlineStr">
        <is>
          <t>ANTECIPADO</t>
        </is>
      </c>
    </row>
    <row r="2404">
      <c r="A2404" t="n">
        <v>116</v>
      </c>
      <c r="B2404" t="inlineStr">
        <is>
          <t>Bar Léo - Centro</t>
        </is>
      </c>
      <c r="C2404" s="27" t="n">
        <v>45757</v>
      </c>
      <c r="D2404" t="n">
        <v>0</v>
      </c>
      <c r="E2404" t="inlineStr">
        <is>
          <t>VOUCHER</t>
        </is>
      </c>
    </row>
    <row r="2405">
      <c r="A2405" t="n">
        <v>116</v>
      </c>
      <c r="B2405" t="inlineStr">
        <is>
          <t>Bar Léo - Centro</t>
        </is>
      </c>
      <c r="C2405" s="27" t="n">
        <v>45757</v>
      </c>
      <c r="D2405" t="n">
        <v>4740.87</v>
      </c>
      <c r="E2405" t="inlineStr">
        <is>
          <t>DÉBITO</t>
        </is>
      </c>
    </row>
    <row r="2406">
      <c r="A2406" t="n">
        <v>116</v>
      </c>
      <c r="B2406" t="inlineStr">
        <is>
          <t>Bar Léo - Centro</t>
        </is>
      </c>
      <c r="C2406" s="27" t="n">
        <v>45757</v>
      </c>
      <c r="D2406" t="n">
        <v>0</v>
      </c>
      <c r="E2406" t="inlineStr">
        <is>
          <t>BÔNUS</t>
        </is>
      </c>
    </row>
    <row r="2407">
      <c r="A2407" t="n">
        <v>116</v>
      </c>
      <c r="B2407" t="inlineStr">
        <is>
          <t>Bar Léo - Centro</t>
        </is>
      </c>
      <c r="C2407" s="27" t="n">
        <v>45757</v>
      </c>
      <c r="D2407" t="n">
        <v>0</v>
      </c>
      <c r="E2407" t="inlineStr">
        <is>
          <t>ANTECIPADO</t>
        </is>
      </c>
    </row>
    <row r="2408">
      <c r="A2408" t="n">
        <v>116</v>
      </c>
      <c r="B2408" t="inlineStr">
        <is>
          <t>Bar Léo - Centro</t>
        </is>
      </c>
      <c r="C2408" s="27" t="n">
        <v>45757</v>
      </c>
      <c r="D2408" t="n">
        <v>0</v>
      </c>
      <c r="E2408" t="inlineStr">
        <is>
          <t>OUTROS</t>
        </is>
      </c>
    </row>
    <row r="2409">
      <c r="A2409" t="n">
        <v>116</v>
      </c>
      <c r="B2409" t="inlineStr">
        <is>
          <t>Bar Léo - Centro</t>
        </is>
      </c>
      <c r="C2409" s="27" t="n">
        <v>45757</v>
      </c>
      <c r="D2409" t="n">
        <v>0</v>
      </c>
      <c r="E2409" t="inlineStr">
        <is>
          <t>AME</t>
        </is>
      </c>
    </row>
    <row r="2410">
      <c r="A2410" t="n">
        <v>116</v>
      </c>
      <c r="B2410" t="inlineStr">
        <is>
          <t>Bar Léo - Centro</t>
        </is>
      </c>
      <c r="C2410" s="27" t="n">
        <v>45757</v>
      </c>
      <c r="D2410" t="n">
        <v>0</v>
      </c>
      <c r="E2410" t="inlineStr">
        <is>
          <t>NOTAS MANUAIS + SERVIÇO</t>
        </is>
      </c>
    </row>
    <row r="2411">
      <c r="A2411" t="n">
        <v>116</v>
      </c>
      <c r="B2411" t="inlineStr">
        <is>
          <t>Bar Léo - Centro</t>
        </is>
      </c>
      <c r="C2411" s="27" t="n">
        <v>45757</v>
      </c>
      <c r="D2411" t="n">
        <v>0</v>
      </c>
      <c r="E2411" t="inlineStr">
        <is>
          <t>RECARGAS DEVOLVIDAS</t>
        </is>
      </c>
    </row>
    <row r="2412">
      <c r="A2412" t="n">
        <v>116</v>
      </c>
      <c r="B2412" t="inlineStr">
        <is>
          <t>Bar Léo - Centro</t>
        </is>
      </c>
      <c r="C2412" s="27" t="n">
        <v>45757</v>
      </c>
      <c r="D2412" t="n">
        <v>0</v>
      </c>
      <c r="E2412" t="inlineStr">
        <is>
          <t>VOUCHER INTEGRADO</t>
        </is>
      </c>
    </row>
    <row r="2413">
      <c r="A2413" t="n">
        <v>116</v>
      </c>
      <c r="B2413" t="inlineStr">
        <is>
          <t>Bar Léo - Centro</t>
        </is>
      </c>
      <c r="C2413" s="27" t="n">
        <v>45757</v>
      </c>
      <c r="D2413" t="n">
        <v>0</v>
      </c>
      <c r="E2413" t="inlineStr">
        <is>
          <t>MBWAY</t>
        </is>
      </c>
    </row>
    <row r="2414">
      <c r="A2414" t="n">
        <v>116</v>
      </c>
      <c r="B2414" t="inlineStr">
        <is>
          <t>Bar Léo - Centro</t>
        </is>
      </c>
      <c r="C2414" s="27" t="n">
        <v>45757</v>
      </c>
      <c r="D2414" t="n">
        <v>789.0700000000001</v>
      </c>
      <c r="E2414" t="inlineStr">
        <is>
          <t>PIX</t>
        </is>
      </c>
    </row>
    <row r="2415">
      <c r="A2415" t="n">
        <v>116</v>
      </c>
      <c r="B2415" t="inlineStr">
        <is>
          <t>Bar Léo - Centro</t>
        </is>
      </c>
      <c r="C2415" s="27" t="n">
        <v>45756</v>
      </c>
      <c r="D2415" t="n">
        <v>0</v>
      </c>
      <c r="E2415" t="inlineStr">
        <is>
          <t>BÔNUS</t>
        </is>
      </c>
    </row>
    <row r="2416">
      <c r="A2416" t="n">
        <v>116</v>
      </c>
      <c r="B2416" t="inlineStr">
        <is>
          <t>Bar Léo - Centro</t>
        </is>
      </c>
      <c r="C2416" s="27" t="n">
        <v>45756</v>
      </c>
      <c r="D2416" t="n">
        <v>0</v>
      </c>
      <c r="E2416" t="inlineStr">
        <is>
          <t>MBWAY</t>
        </is>
      </c>
    </row>
    <row r="2417">
      <c r="A2417" t="n">
        <v>116</v>
      </c>
      <c r="B2417" t="inlineStr">
        <is>
          <t>Bar Léo - Centro</t>
        </is>
      </c>
      <c r="C2417" s="27" t="n">
        <v>45756</v>
      </c>
      <c r="D2417" t="n">
        <v>0</v>
      </c>
      <c r="E2417" t="inlineStr">
        <is>
          <t>VOUCHER INTEGRADO</t>
        </is>
      </c>
    </row>
    <row r="2418">
      <c r="A2418" t="n">
        <v>116</v>
      </c>
      <c r="B2418" t="inlineStr">
        <is>
          <t>Bar Léo - Centro</t>
        </is>
      </c>
      <c r="C2418" s="27" t="n">
        <v>45756</v>
      </c>
      <c r="D2418" t="n">
        <v>0</v>
      </c>
      <c r="E2418" t="inlineStr">
        <is>
          <t>RECARGAS DEVOLVIDAS</t>
        </is>
      </c>
    </row>
    <row r="2419">
      <c r="A2419" t="n">
        <v>116</v>
      </c>
      <c r="B2419" t="inlineStr">
        <is>
          <t>Bar Léo - Centro</t>
        </is>
      </c>
      <c r="C2419" s="27" t="n">
        <v>45756</v>
      </c>
      <c r="D2419" t="n">
        <v>0</v>
      </c>
      <c r="E2419" t="inlineStr">
        <is>
          <t>NOTAS MANUAIS + SERVIÇO</t>
        </is>
      </c>
    </row>
    <row r="2420">
      <c r="A2420" t="n">
        <v>116</v>
      </c>
      <c r="B2420" t="inlineStr">
        <is>
          <t>Bar Léo - Centro</t>
        </is>
      </c>
      <c r="C2420" s="27" t="n">
        <v>45756</v>
      </c>
      <c r="D2420" t="n">
        <v>0</v>
      </c>
      <c r="E2420" t="inlineStr">
        <is>
          <t>AME</t>
        </is>
      </c>
    </row>
    <row r="2421">
      <c r="A2421" t="n">
        <v>116</v>
      </c>
      <c r="B2421" t="inlineStr">
        <is>
          <t>Bar Léo - Centro</t>
        </is>
      </c>
      <c r="C2421" s="27" t="n">
        <v>45756</v>
      </c>
      <c r="D2421" t="n">
        <v>0</v>
      </c>
      <c r="E2421" t="inlineStr">
        <is>
          <t>OUTROS</t>
        </is>
      </c>
    </row>
    <row r="2422">
      <c r="A2422" t="n">
        <v>116</v>
      </c>
      <c r="B2422" t="inlineStr">
        <is>
          <t>Bar Léo - Centro</t>
        </is>
      </c>
      <c r="C2422" s="27" t="n">
        <v>45756</v>
      </c>
      <c r="D2422" t="n">
        <v>0</v>
      </c>
      <c r="E2422" t="inlineStr">
        <is>
          <t>ANTECIPADO</t>
        </is>
      </c>
    </row>
    <row r="2423">
      <c r="A2423" t="n">
        <v>116</v>
      </c>
      <c r="B2423" t="inlineStr">
        <is>
          <t>Bar Léo - Centro</t>
        </is>
      </c>
      <c r="C2423" s="27" t="n">
        <v>45756</v>
      </c>
      <c r="D2423" t="n">
        <v>5892.19</v>
      </c>
      <c r="E2423" t="inlineStr">
        <is>
          <t>CRÉDITO</t>
        </is>
      </c>
    </row>
    <row r="2424">
      <c r="A2424" t="n">
        <v>116</v>
      </c>
      <c r="B2424" t="inlineStr">
        <is>
          <t>Bar Léo - Centro</t>
        </is>
      </c>
      <c r="C2424" s="27" t="n">
        <v>45756</v>
      </c>
      <c r="D2424" t="n">
        <v>1161.74</v>
      </c>
      <c r="E2424" t="inlineStr">
        <is>
          <t>DINHEIRO</t>
        </is>
      </c>
    </row>
    <row r="2425">
      <c r="A2425" t="n">
        <v>116</v>
      </c>
      <c r="B2425" t="inlineStr">
        <is>
          <t>Bar Léo - Centro</t>
        </is>
      </c>
      <c r="C2425" s="27" t="n">
        <v>45756</v>
      </c>
      <c r="D2425" t="n">
        <v>0</v>
      </c>
      <c r="E2425" t="inlineStr">
        <is>
          <t>APP</t>
        </is>
      </c>
    </row>
    <row r="2426">
      <c r="A2426" t="n">
        <v>116</v>
      </c>
      <c r="B2426" t="inlineStr">
        <is>
          <t>Bar Léo - Centro</t>
        </is>
      </c>
      <c r="C2426" s="27" t="n">
        <v>45756</v>
      </c>
      <c r="D2426" t="n">
        <v>0</v>
      </c>
      <c r="E2426" t="inlineStr">
        <is>
          <t>DELIVERY ONLINE</t>
        </is>
      </c>
    </row>
    <row r="2427">
      <c r="A2427" t="n">
        <v>116</v>
      </c>
      <c r="B2427" t="inlineStr">
        <is>
          <t>Bar Léo - Centro</t>
        </is>
      </c>
      <c r="C2427" s="27" t="n">
        <v>45756</v>
      </c>
      <c r="D2427" t="n">
        <v>0</v>
      </c>
      <c r="E2427" t="inlineStr">
        <is>
          <t>IFOOD</t>
        </is>
      </c>
    </row>
    <row r="2428">
      <c r="A2428" t="n">
        <v>116</v>
      </c>
      <c r="B2428" t="inlineStr">
        <is>
          <t>Bar Léo - Centro</t>
        </is>
      </c>
      <c r="C2428" s="27" t="n">
        <v>45756</v>
      </c>
      <c r="D2428" t="n">
        <v>3261.39</v>
      </c>
      <c r="E2428" t="inlineStr">
        <is>
          <t>DÉBITO</t>
        </is>
      </c>
    </row>
    <row r="2429">
      <c r="A2429" t="n">
        <v>116</v>
      </c>
      <c r="B2429" t="inlineStr">
        <is>
          <t>Bar Léo - Centro</t>
        </is>
      </c>
      <c r="C2429" s="27" t="n">
        <v>45756</v>
      </c>
      <c r="D2429" t="n">
        <v>196.56</v>
      </c>
      <c r="E2429" t="inlineStr">
        <is>
          <t>VOUCHER</t>
        </is>
      </c>
    </row>
    <row r="2430">
      <c r="A2430" t="n">
        <v>116</v>
      </c>
      <c r="B2430" t="inlineStr">
        <is>
          <t>Bar Léo - Centro</t>
        </is>
      </c>
      <c r="C2430" s="27" t="n">
        <v>45756</v>
      </c>
      <c r="D2430" t="n">
        <v>0</v>
      </c>
      <c r="E2430" t="inlineStr">
        <is>
          <t>ANTECIPADO</t>
        </is>
      </c>
    </row>
    <row r="2431">
      <c r="A2431" t="n">
        <v>116</v>
      </c>
      <c r="B2431" t="inlineStr">
        <is>
          <t>Bar Léo - Centro</t>
        </is>
      </c>
      <c r="C2431" s="27" t="n">
        <v>45756</v>
      </c>
      <c r="D2431" t="n">
        <v>0</v>
      </c>
      <c r="E2431" t="inlineStr">
        <is>
          <t>UBER</t>
        </is>
      </c>
    </row>
    <row r="2432">
      <c r="A2432" t="n">
        <v>116</v>
      </c>
      <c r="B2432" t="inlineStr">
        <is>
          <t>Bar Léo - Centro</t>
        </is>
      </c>
      <c r="C2432" s="27" t="n">
        <v>45756</v>
      </c>
      <c r="D2432" t="n">
        <v>0</v>
      </c>
      <c r="E2432" t="inlineStr">
        <is>
          <t>RAPPI</t>
        </is>
      </c>
    </row>
    <row r="2433">
      <c r="A2433" t="n">
        <v>116</v>
      </c>
      <c r="B2433" t="inlineStr">
        <is>
          <t>Bar Léo - Centro</t>
        </is>
      </c>
      <c r="C2433" s="27" t="n">
        <v>45756</v>
      </c>
      <c r="D2433" t="n">
        <v>1476.21</v>
      </c>
      <c r="E2433" t="inlineStr">
        <is>
          <t>PIX</t>
        </is>
      </c>
    </row>
    <row r="2434">
      <c r="A2434" t="n">
        <v>116</v>
      </c>
      <c r="B2434" t="inlineStr">
        <is>
          <t>Bar Léo - Centro</t>
        </is>
      </c>
      <c r="C2434" s="27" t="n">
        <v>45755</v>
      </c>
      <c r="D2434" t="n">
        <v>1464.37</v>
      </c>
      <c r="E2434" t="inlineStr">
        <is>
          <t>PIX</t>
        </is>
      </c>
    </row>
    <row r="2435">
      <c r="A2435" t="n">
        <v>116</v>
      </c>
      <c r="B2435" t="inlineStr">
        <is>
          <t>Bar Léo - Centro</t>
        </is>
      </c>
      <c r="C2435" s="27" t="n">
        <v>45755</v>
      </c>
      <c r="D2435" t="n">
        <v>5689.52</v>
      </c>
      <c r="E2435" t="inlineStr">
        <is>
          <t>CRÉDITO</t>
        </is>
      </c>
    </row>
    <row r="2436">
      <c r="A2436" t="n">
        <v>116</v>
      </c>
      <c r="B2436" t="inlineStr">
        <is>
          <t>Bar Léo - Centro</t>
        </is>
      </c>
      <c r="C2436" s="27" t="n">
        <v>45755</v>
      </c>
      <c r="D2436" t="n">
        <v>1032.75</v>
      </c>
      <c r="E2436" t="inlineStr">
        <is>
          <t>DINHEIRO</t>
        </is>
      </c>
    </row>
    <row r="2437">
      <c r="A2437" t="n">
        <v>116</v>
      </c>
      <c r="B2437" t="inlineStr">
        <is>
          <t>Bar Léo - Centro</t>
        </is>
      </c>
      <c r="C2437" s="27" t="n">
        <v>45755</v>
      </c>
      <c r="D2437" t="n">
        <v>0</v>
      </c>
      <c r="E2437" t="inlineStr">
        <is>
          <t>APP</t>
        </is>
      </c>
    </row>
    <row r="2438">
      <c r="A2438" t="n">
        <v>116</v>
      </c>
      <c r="B2438" t="inlineStr">
        <is>
          <t>Bar Léo - Centro</t>
        </is>
      </c>
      <c r="C2438" s="27" t="n">
        <v>45755</v>
      </c>
      <c r="D2438" t="n">
        <v>0</v>
      </c>
      <c r="E2438" t="inlineStr">
        <is>
          <t>DELIVERY ONLINE</t>
        </is>
      </c>
    </row>
    <row r="2439">
      <c r="A2439" t="n">
        <v>116</v>
      </c>
      <c r="B2439" t="inlineStr">
        <is>
          <t>Bar Léo - Centro</t>
        </is>
      </c>
      <c r="C2439" s="27" t="n">
        <v>45755</v>
      </c>
      <c r="D2439" t="n">
        <v>0</v>
      </c>
      <c r="E2439" t="inlineStr">
        <is>
          <t>IFOOD</t>
        </is>
      </c>
    </row>
    <row r="2440">
      <c r="A2440" t="n">
        <v>116</v>
      </c>
      <c r="B2440" t="inlineStr">
        <is>
          <t>Bar Léo - Centro</t>
        </is>
      </c>
      <c r="C2440" s="27" t="n">
        <v>45755</v>
      </c>
      <c r="D2440" t="n">
        <v>0</v>
      </c>
      <c r="E2440" t="inlineStr">
        <is>
          <t>RAPPI</t>
        </is>
      </c>
    </row>
    <row r="2441">
      <c r="A2441" t="n">
        <v>116</v>
      </c>
      <c r="B2441" t="inlineStr">
        <is>
          <t>Bar Léo - Centro</t>
        </is>
      </c>
      <c r="C2441" s="27" t="n">
        <v>45755</v>
      </c>
      <c r="D2441" t="n">
        <v>0</v>
      </c>
      <c r="E2441" t="inlineStr">
        <is>
          <t>UBER</t>
        </is>
      </c>
    </row>
    <row r="2442">
      <c r="A2442" t="n">
        <v>116</v>
      </c>
      <c r="B2442" t="inlineStr">
        <is>
          <t>Bar Léo - Centro</t>
        </is>
      </c>
      <c r="C2442" s="27" t="n">
        <v>45755</v>
      </c>
      <c r="D2442" t="n">
        <v>0</v>
      </c>
      <c r="E2442" t="inlineStr">
        <is>
          <t>ANTECIPADO</t>
        </is>
      </c>
    </row>
    <row r="2443">
      <c r="A2443" t="n">
        <v>116</v>
      </c>
      <c r="B2443" t="inlineStr">
        <is>
          <t>Bar Léo - Centro</t>
        </is>
      </c>
      <c r="C2443" s="27" t="n">
        <v>45755</v>
      </c>
      <c r="D2443" t="n">
        <v>3855.15</v>
      </c>
      <c r="E2443" t="inlineStr">
        <is>
          <t>DÉBITO</t>
        </is>
      </c>
    </row>
    <row r="2444">
      <c r="A2444" t="n">
        <v>116</v>
      </c>
      <c r="B2444" t="inlineStr">
        <is>
          <t>Bar Léo - Centro</t>
        </is>
      </c>
      <c r="C2444" s="27" t="n">
        <v>45755</v>
      </c>
      <c r="D2444" t="n">
        <v>146.77</v>
      </c>
      <c r="E2444" t="inlineStr">
        <is>
          <t>BÔNUS</t>
        </is>
      </c>
    </row>
    <row r="2445">
      <c r="A2445" t="n">
        <v>116</v>
      </c>
      <c r="B2445" t="inlineStr">
        <is>
          <t>Bar Léo - Centro</t>
        </is>
      </c>
      <c r="C2445" s="27" t="n">
        <v>45755</v>
      </c>
      <c r="D2445" t="n">
        <v>0</v>
      </c>
      <c r="E2445" t="inlineStr">
        <is>
          <t>ANTECIPADO</t>
        </is>
      </c>
    </row>
    <row r="2446">
      <c r="A2446" t="n">
        <v>116</v>
      </c>
      <c r="B2446" t="inlineStr">
        <is>
          <t>Bar Léo - Centro</t>
        </is>
      </c>
      <c r="C2446" s="27" t="n">
        <v>45755</v>
      </c>
      <c r="D2446" t="n">
        <v>263.46</v>
      </c>
      <c r="E2446" t="inlineStr">
        <is>
          <t>VOUCHER</t>
        </is>
      </c>
    </row>
    <row r="2447">
      <c r="A2447" t="n">
        <v>116</v>
      </c>
      <c r="B2447" t="inlineStr">
        <is>
          <t>Bar Léo - Centro</t>
        </is>
      </c>
      <c r="C2447" s="27" t="n">
        <v>45755</v>
      </c>
      <c r="D2447" t="n">
        <v>0</v>
      </c>
      <c r="E2447" t="inlineStr">
        <is>
          <t>OUTROS</t>
        </is>
      </c>
    </row>
    <row r="2448">
      <c r="A2448" t="n">
        <v>116</v>
      </c>
      <c r="B2448" t="inlineStr">
        <is>
          <t>Bar Léo - Centro</t>
        </is>
      </c>
      <c r="C2448" s="27" t="n">
        <v>45755</v>
      </c>
      <c r="D2448" t="n">
        <v>0</v>
      </c>
      <c r="E2448" t="inlineStr">
        <is>
          <t>AME</t>
        </is>
      </c>
    </row>
    <row r="2449">
      <c r="A2449" t="n">
        <v>116</v>
      </c>
      <c r="B2449" t="inlineStr">
        <is>
          <t>Bar Léo - Centro</t>
        </is>
      </c>
      <c r="C2449" s="27" t="n">
        <v>45755</v>
      </c>
      <c r="D2449" t="n">
        <v>0</v>
      </c>
      <c r="E2449" t="inlineStr">
        <is>
          <t>NOTAS MANUAIS + SERVIÇO</t>
        </is>
      </c>
    </row>
    <row r="2450">
      <c r="A2450" t="n">
        <v>116</v>
      </c>
      <c r="B2450" t="inlineStr">
        <is>
          <t>Bar Léo - Centro</t>
        </is>
      </c>
      <c r="C2450" s="27" t="n">
        <v>45755</v>
      </c>
      <c r="D2450" t="n">
        <v>0</v>
      </c>
      <c r="E2450" t="inlineStr">
        <is>
          <t>RECARGAS DEVOLVIDAS</t>
        </is>
      </c>
    </row>
    <row r="2451">
      <c r="A2451" t="n">
        <v>116</v>
      </c>
      <c r="B2451" t="inlineStr">
        <is>
          <t>Bar Léo - Centro</t>
        </is>
      </c>
      <c r="C2451" s="27" t="n">
        <v>45755</v>
      </c>
      <c r="D2451" t="n">
        <v>0</v>
      </c>
      <c r="E2451" t="inlineStr">
        <is>
          <t>VOUCHER INTEGRADO</t>
        </is>
      </c>
    </row>
    <row r="2452">
      <c r="A2452" t="n">
        <v>116</v>
      </c>
      <c r="B2452" t="inlineStr">
        <is>
          <t>Bar Léo - Centro</t>
        </is>
      </c>
      <c r="C2452" s="27" t="n">
        <v>45755</v>
      </c>
      <c r="D2452" t="n">
        <v>0</v>
      </c>
      <c r="E2452" t="inlineStr">
        <is>
          <t>MBWAY</t>
        </is>
      </c>
    </row>
    <row r="2453">
      <c r="A2453" t="n">
        <v>116</v>
      </c>
      <c r="B2453" t="inlineStr">
        <is>
          <t>Bar Léo - Centro</t>
        </is>
      </c>
      <c r="C2453" s="27" t="n">
        <v>45754</v>
      </c>
      <c r="D2453" t="n">
        <v>0</v>
      </c>
      <c r="E2453" t="inlineStr">
        <is>
          <t>UBER</t>
        </is>
      </c>
    </row>
    <row r="2454">
      <c r="A2454" t="n">
        <v>116</v>
      </c>
      <c r="B2454" t="inlineStr">
        <is>
          <t>Bar Léo - Centro</t>
        </is>
      </c>
      <c r="C2454" s="27" t="n">
        <v>45754</v>
      </c>
      <c r="D2454" t="n">
        <v>0</v>
      </c>
      <c r="E2454" t="inlineStr">
        <is>
          <t>ANTECIPADO</t>
        </is>
      </c>
    </row>
    <row r="2455">
      <c r="A2455" t="n">
        <v>116</v>
      </c>
      <c r="B2455" t="inlineStr">
        <is>
          <t>Bar Léo - Centro</t>
        </is>
      </c>
      <c r="C2455" s="27" t="n">
        <v>45754</v>
      </c>
      <c r="D2455" t="n">
        <v>171.29</v>
      </c>
      <c r="E2455" t="inlineStr">
        <is>
          <t>VOUCHER</t>
        </is>
      </c>
    </row>
    <row r="2456">
      <c r="A2456" t="n">
        <v>116</v>
      </c>
      <c r="B2456" t="inlineStr">
        <is>
          <t>Bar Léo - Centro</t>
        </is>
      </c>
      <c r="C2456" s="27" t="n">
        <v>45754</v>
      </c>
      <c r="D2456" t="n">
        <v>1826.23</v>
      </c>
      <c r="E2456" t="inlineStr">
        <is>
          <t>DÉBITO</t>
        </is>
      </c>
    </row>
    <row r="2457">
      <c r="A2457" t="n">
        <v>116</v>
      </c>
      <c r="B2457" t="inlineStr">
        <is>
          <t>Bar Léo - Centro</t>
        </is>
      </c>
      <c r="C2457" s="27" t="n">
        <v>45754</v>
      </c>
      <c r="D2457" t="n">
        <v>0</v>
      </c>
      <c r="E2457" t="inlineStr">
        <is>
          <t>BÔNUS</t>
        </is>
      </c>
    </row>
    <row r="2458">
      <c r="A2458" t="n">
        <v>116</v>
      </c>
      <c r="B2458" t="inlineStr">
        <is>
          <t>Bar Léo - Centro</t>
        </is>
      </c>
      <c r="C2458" s="27" t="n">
        <v>45754</v>
      </c>
      <c r="D2458" t="n">
        <v>0</v>
      </c>
      <c r="E2458" t="inlineStr">
        <is>
          <t>ANTECIPADO</t>
        </is>
      </c>
    </row>
    <row r="2459">
      <c r="A2459" t="n">
        <v>116</v>
      </c>
      <c r="B2459" t="inlineStr">
        <is>
          <t>Bar Léo - Centro</t>
        </is>
      </c>
      <c r="C2459" s="27" t="n">
        <v>45754</v>
      </c>
      <c r="D2459" t="n">
        <v>0</v>
      </c>
      <c r="E2459" t="inlineStr">
        <is>
          <t>OUTROS</t>
        </is>
      </c>
    </row>
    <row r="2460">
      <c r="A2460" t="n">
        <v>116</v>
      </c>
      <c r="B2460" t="inlineStr">
        <is>
          <t>Bar Léo - Centro</t>
        </is>
      </c>
      <c r="C2460" s="27" t="n">
        <v>45754</v>
      </c>
      <c r="D2460" t="n">
        <v>0</v>
      </c>
      <c r="E2460" t="inlineStr">
        <is>
          <t>AME</t>
        </is>
      </c>
    </row>
    <row r="2461">
      <c r="A2461" t="n">
        <v>116</v>
      </c>
      <c r="B2461" t="inlineStr">
        <is>
          <t>Bar Léo - Centro</t>
        </is>
      </c>
      <c r="C2461" s="27" t="n">
        <v>45754</v>
      </c>
      <c r="D2461" t="n">
        <v>0</v>
      </c>
      <c r="E2461" t="inlineStr">
        <is>
          <t>NOTAS MANUAIS + SERVIÇO</t>
        </is>
      </c>
    </row>
    <row r="2462">
      <c r="A2462" t="n">
        <v>116</v>
      </c>
      <c r="B2462" t="inlineStr">
        <is>
          <t>Bar Léo - Centro</t>
        </is>
      </c>
      <c r="C2462" s="27" t="n">
        <v>45754</v>
      </c>
      <c r="D2462" t="n">
        <v>0</v>
      </c>
      <c r="E2462" t="inlineStr">
        <is>
          <t>RECARGAS DEVOLVIDAS</t>
        </is>
      </c>
    </row>
    <row r="2463">
      <c r="A2463" t="n">
        <v>116</v>
      </c>
      <c r="B2463" t="inlineStr">
        <is>
          <t>Bar Léo - Centro</t>
        </is>
      </c>
      <c r="C2463" s="27" t="n">
        <v>45754</v>
      </c>
      <c r="D2463" t="n">
        <v>0</v>
      </c>
      <c r="E2463" t="inlineStr">
        <is>
          <t>VOUCHER INTEGRADO</t>
        </is>
      </c>
    </row>
    <row r="2464">
      <c r="A2464" t="n">
        <v>116</v>
      </c>
      <c r="B2464" t="inlineStr">
        <is>
          <t>Bar Léo - Centro</t>
        </is>
      </c>
      <c r="C2464" s="27" t="n">
        <v>45754</v>
      </c>
      <c r="D2464" t="n">
        <v>0</v>
      </c>
      <c r="E2464" t="inlineStr">
        <is>
          <t>MBWAY</t>
        </is>
      </c>
    </row>
    <row r="2465">
      <c r="A2465" t="n">
        <v>116</v>
      </c>
      <c r="B2465" t="inlineStr">
        <is>
          <t>Bar Léo - Centro</t>
        </is>
      </c>
      <c r="C2465" s="27" t="n">
        <v>45754</v>
      </c>
      <c r="D2465" t="n">
        <v>0</v>
      </c>
      <c r="E2465" t="inlineStr">
        <is>
          <t>APP</t>
        </is>
      </c>
    </row>
    <row r="2466">
      <c r="A2466" t="n">
        <v>116</v>
      </c>
      <c r="B2466" t="inlineStr">
        <is>
          <t>Bar Léo - Centro</t>
        </is>
      </c>
      <c r="C2466" s="27" t="n">
        <v>45754</v>
      </c>
      <c r="D2466" t="n">
        <v>490.42</v>
      </c>
      <c r="E2466" t="inlineStr">
        <is>
          <t>PIX</t>
        </is>
      </c>
    </row>
    <row r="2467">
      <c r="A2467" t="n">
        <v>116</v>
      </c>
      <c r="B2467" t="inlineStr">
        <is>
          <t>Bar Léo - Centro</t>
        </is>
      </c>
      <c r="C2467" s="27" t="n">
        <v>45754</v>
      </c>
      <c r="D2467" t="n">
        <v>0</v>
      </c>
      <c r="E2467" t="inlineStr">
        <is>
          <t>IFOOD</t>
        </is>
      </c>
    </row>
    <row r="2468">
      <c r="A2468" t="n">
        <v>116</v>
      </c>
      <c r="B2468" t="inlineStr">
        <is>
          <t>Bar Léo - Centro</t>
        </is>
      </c>
      <c r="C2468" s="27" t="n">
        <v>45754</v>
      </c>
      <c r="D2468" t="n">
        <v>0</v>
      </c>
      <c r="E2468" t="inlineStr">
        <is>
          <t>DELIVERY ONLINE</t>
        </is>
      </c>
    </row>
    <row r="2469">
      <c r="A2469" t="n">
        <v>116</v>
      </c>
      <c r="B2469" t="inlineStr">
        <is>
          <t>Bar Léo - Centro</t>
        </is>
      </c>
      <c r="C2469" s="27" t="n">
        <v>45754</v>
      </c>
      <c r="D2469" t="n">
        <v>110</v>
      </c>
      <c r="E2469" t="inlineStr">
        <is>
          <t>DINHEIRO</t>
        </is>
      </c>
    </row>
    <row r="2470">
      <c r="A2470" t="n">
        <v>116</v>
      </c>
      <c r="B2470" t="inlineStr">
        <is>
          <t>Bar Léo - Centro</t>
        </is>
      </c>
      <c r="C2470" s="27" t="n">
        <v>45754</v>
      </c>
      <c r="D2470" t="n">
        <v>1969.48</v>
      </c>
      <c r="E2470" t="inlineStr">
        <is>
          <t>CRÉDITO</t>
        </is>
      </c>
    </row>
    <row r="2471">
      <c r="A2471" t="n">
        <v>116</v>
      </c>
      <c r="B2471" t="inlineStr">
        <is>
          <t>Bar Léo - Centro</t>
        </is>
      </c>
      <c r="C2471" s="27" t="n">
        <v>45754</v>
      </c>
      <c r="D2471" t="n">
        <v>0</v>
      </c>
      <c r="E2471" t="inlineStr">
        <is>
          <t>RAPPI</t>
        </is>
      </c>
    </row>
    <row r="2472">
      <c r="A2472" t="n">
        <v>116</v>
      </c>
      <c r="B2472" t="inlineStr">
        <is>
          <t>Bar Léo - Centro</t>
        </is>
      </c>
      <c r="C2472" s="27" t="n">
        <v>45752</v>
      </c>
      <c r="D2472" t="n">
        <v>0</v>
      </c>
      <c r="E2472" t="inlineStr">
        <is>
          <t>RECARGAS DEVOLVIDAS</t>
        </is>
      </c>
    </row>
    <row r="2473">
      <c r="A2473" t="n">
        <v>116</v>
      </c>
      <c r="B2473" t="inlineStr">
        <is>
          <t>Bar Léo - Centro</t>
        </is>
      </c>
      <c r="C2473" s="27" t="n">
        <v>45752</v>
      </c>
      <c r="D2473" t="n">
        <v>1006.88</v>
      </c>
      <c r="E2473" t="inlineStr">
        <is>
          <t>PIX</t>
        </is>
      </c>
    </row>
    <row r="2474">
      <c r="A2474" t="n">
        <v>116</v>
      </c>
      <c r="B2474" t="inlineStr">
        <is>
          <t>Bar Léo - Centro</t>
        </is>
      </c>
      <c r="C2474" s="27" t="n">
        <v>45752</v>
      </c>
      <c r="D2474" t="n">
        <v>0</v>
      </c>
      <c r="E2474" t="inlineStr">
        <is>
          <t>RAPPI</t>
        </is>
      </c>
    </row>
    <row r="2475">
      <c r="A2475" t="n">
        <v>116</v>
      </c>
      <c r="B2475" t="inlineStr">
        <is>
          <t>Bar Léo - Centro</t>
        </is>
      </c>
      <c r="C2475" s="27" t="n">
        <v>45752</v>
      </c>
      <c r="D2475" t="n">
        <v>0</v>
      </c>
      <c r="E2475" t="inlineStr">
        <is>
          <t>UBER</t>
        </is>
      </c>
    </row>
    <row r="2476">
      <c r="A2476" t="n">
        <v>116</v>
      </c>
      <c r="B2476" t="inlineStr">
        <is>
          <t>Bar Léo - Centro</t>
        </is>
      </c>
      <c r="C2476" s="27" t="n">
        <v>45752</v>
      </c>
      <c r="D2476" t="n">
        <v>0</v>
      </c>
      <c r="E2476" t="inlineStr">
        <is>
          <t>ANTECIPADO</t>
        </is>
      </c>
    </row>
    <row r="2477">
      <c r="A2477" t="n">
        <v>116</v>
      </c>
      <c r="B2477" t="inlineStr">
        <is>
          <t>Bar Léo - Centro</t>
        </is>
      </c>
      <c r="C2477" s="27" t="n">
        <v>45752</v>
      </c>
      <c r="D2477" t="n">
        <v>789.8</v>
      </c>
      <c r="E2477" t="inlineStr">
        <is>
          <t>VOUCHER</t>
        </is>
      </c>
    </row>
    <row r="2478">
      <c r="A2478" t="n">
        <v>116</v>
      </c>
      <c r="B2478" t="inlineStr">
        <is>
          <t>Bar Léo - Centro</t>
        </is>
      </c>
      <c r="C2478" s="27" t="n">
        <v>45752</v>
      </c>
      <c r="D2478" t="n">
        <v>6054.42</v>
      </c>
      <c r="E2478" t="inlineStr">
        <is>
          <t>DÉBITO</t>
        </is>
      </c>
    </row>
    <row r="2479">
      <c r="A2479" t="n">
        <v>116</v>
      </c>
      <c r="B2479" t="inlineStr">
        <is>
          <t>Bar Léo - Centro</t>
        </is>
      </c>
      <c r="C2479" s="27" t="n">
        <v>45752</v>
      </c>
      <c r="D2479" t="n">
        <v>0</v>
      </c>
      <c r="E2479" t="inlineStr">
        <is>
          <t>BÔNUS</t>
        </is>
      </c>
    </row>
    <row r="2480">
      <c r="A2480" t="n">
        <v>116</v>
      </c>
      <c r="B2480" t="inlineStr">
        <is>
          <t>Bar Léo - Centro</t>
        </is>
      </c>
      <c r="C2480" s="27" t="n">
        <v>45752</v>
      </c>
      <c r="D2480" t="n">
        <v>0</v>
      </c>
      <c r="E2480" t="inlineStr">
        <is>
          <t>ANTECIPADO</t>
        </is>
      </c>
    </row>
    <row r="2481">
      <c r="A2481" t="n">
        <v>116</v>
      </c>
      <c r="B2481" t="inlineStr">
        <is>
          <t>Bar Léo - Centro</t>
        </is>
      </c>
      <c r="C2481" s="27" t="n">
        <v>45752</v>
      </c>
      <c r="D2481" t="n">
        <v>0</v>
      </c>
      <c r="E2481" t="inlineStr">
        <is>
          <t>OUTROS</t>
        </is>
      </c>
    </row>
    <row r="2482">
      <c r="A2482" t="n">
        <v>116</v>
      </c>
      <c r="B2482" t="inlineStr">
        <is>
          <t>Bar Léo - Centro</t>
        </is>
      </c>
      <c r="C2482" s="27" t="n">
        <v>45752</v>
      </c>
      <c r="D2482" t="n">
        <v>0</v>
      </c>
      <c r="E2482" t="inlineStr">
        <is>
          <t>AME</t>
        </is>
      </c>
    </row>
    <row r="2483">
      <c r="A2483" t="n">
        <v>116</v>
      </c>
      <c r="B2483" t="inlineStr">
        <is>
          <t>Bar Léo - Centro</t>
        </is>
      </c>
      <c r="C2483" s="27" t="n">
        <v>45752</v>
      </c>
      <c r="D2483" t="n">
        <v>0</v>
      </c>
      <c r="E2483" t="inlineStr">
        <is>
          <t>NOTAS MANUAIS + SERVIÇO</t>
        </is>
      </c>
    </row>
    <row r="2484">
      <c r="A2484" t="n">
        <v>116</v>
      </c>
      <c r="B2484" t="inlineStr">
        <is>
          <t>Bar Léo - Centro</t>
        </is>
      </c>
      <c r="C2484" s="27" t="n">
        <v>45752</v>
      </c>
      <c r="D2484" t="n">
        <v>0</v>
      </c>
      <c r="E2484" t="inlineStr">
        <is>
          <t>VOUCHER INTEGRADO</t>
        </is>
      </c>
    </row>
    <row r="2485">
      <c r="A2485" t="n">
        <v>116</v>
      </c>
      <c r="B2485" t="inlineStr">
        <is>
          <t>Bar Léo - Centro</t>
        </is>
      </c>
      <c r="C2485" s="27" t="n">
        <v>45752</v>
      </c>
      <c r="D2485" t="n">
        <v>0</v>
      </c>
      <c r="E2485" t="inlineStr">
        <is>
          <t>MBWAY</t>
        </is>
      </c>
    </row>
    <row r="2486">
      <c r="A2486" t="n">
        <v>116</v>
      </c>
      <c r="B2486" t="inlineStr">
        <is>
          <t>Bar Léo - Centro</t>
        </is>
      </c>
      <c r="C2486" s="27" t="n">
        <v>45752</v>
      </c>
      <c r="D2486" t="n">
        <v>9365.73</v>
      </c>
      <c r="E2486" t="inlineStr">
        <is>
          <t>CRÉDITO</t>
        </is>
      </c>
    </row>
    <row r="2487">
      <c r="A2487" t="n">
        <v>116</v>
      </c>
      <c r="B2487" t="inlineStr">
        <is>
          <t>Bar Léo - Centro</t>
        </is>
      </c>
      <c r="C2487" s="27" t="n">
        <v>45752</v>
      </c>
      <c r="D2487" t="n">
        <v>200.44</v>
      </c>
      <c r="E2487" t="inlineStr">
        <is>
          <t>DINHEIRO</t>
        </is>
      </c>
    </row>
    <row r="2488">
      <c r="A2488" t="n">
        <v>116</v>
      </c>
      <c r="B2488" t="inlineStr">
        <is>
          <t>Bar Léo - Centro</t>
        </is>
      </c>
      <c r="C2488" s="27" t="n">
        <v>45752</v>
      </c>
      <c r="D2488" t="n">
        <v>0</v>
      </c>
      <c r="E2488" t="inlineStr">
        <is>
          <t>APP</t>
        </is>
      </c>
    </row>
    <row r="2489">
      <c r="A2489" t="n">
        <v>116</v>
      </c>
      <c r="B2489" t="inlineStr">
        <is>
          <t>Bar Léo - Centro</t>
        </is>
      </c>
      <c r="C2489" s="27" t="n">
        <v>45752</v>
      </c>
      <c r="D2489" t="n">
        <v>0</v>
      </c>
      <c r="E2489" t="inlineStr">
        <is>
          <t>DELIVERY ONLINE</t>
        </is>
      </c>
    </row>
    <row r="2490">
      <c r="A2490" t="n">
        <v>116</v>
      </c>
      <c r="B2490" t="inlineStr">
        <is>
          <t>Bar Léo - Centro</t>
        </is>
      </c>
      <c r="C2490" s="27" t="n">
        <v>45752</v>
      </c>
      <c r="D2490" t="n">
        <v>0</v>
      </c>
      <c r="E2490" t="inlineStr">
        <is>
          <t>IFOOD</t>
        </is>
      </c>
    </row>
    <row r="2491">
      <c r="A2491" t="n">
        <v>116</v>
      </c>
      <c r="B2491" t="inlineStr">
        <is>
          <t>Bar Léo - Centro</t>
        </is>
      </c>
      <c r="C2491" s="27" t="n">
        <v>45751</v>
      </c>
      <c r="D2491" t="n">
        <v>0</v>
      </c>
      <c r="E2491" t="inlineStr">
        <is>
          <t>ANTECIPADO</t>
        </is>
      </c>
    </row>
    <row r="2492">
      <c r="A2492" t="n">
        <v>116</v>
      </c>
      <c r="B2492" t="inlineStr">
        <is>
          <t>Bar Léo - Centro</t>
        </is>
      </c>
      <c r="C2492" s="27" t="n">
        <v>45751</v>
      </c>
      <c r="D2492" t="n">
        <v>10067.71</v>
      </c>
      <c r="E2492" t="inlineStr">
        <is>
          <t>CRÉDITO</t>
        </is>
      </c>
    </row>
    <row r="2493">
      <c r="A2493" t="n">
        <v>116</v>
      </c>
      <c r="B2493" t="inlineStr">
        <is>
          <t>Bar Léo - Centro</t>
        </is>
      </c>
      <c r="C2493" s="27" t="n">
        <v>45751</v>
      </c>
      <c r="D2493" t="n">
        <v>696.24</v>
      </c>
      <c r="E2493" t="inlineStr">
        <is>
          <t>DINHEIRO</t>
        </is>
      </c>
    </row>
    <row r="2494">
      <c r="A2494" t="n">
        <v>116</v>
      </c>
      <c r="B2494" t="inlineStr">
        <is>
          <t>Bar Léo - Centro</t>
        </is>
      </c>
      <c r="C2494" s="27" t="n">
        <v>45751</v>
      </c>
      <c r="D2494" t="n">
        <v>0</v>
      </c>
      <c r="E2494" t="inlineStr">
        <is>
          <t>APP</t>
        </is>
      </c>
    </row>
    <row r="2495">
      <c r="A2495" t="n">
        <v>116</v>
      </c>
      <c r="B2495" t="inlineStr">
        <is>
          <t>Bar Léo - Centro</t>
        </is>
      </c>
      <c r="C2495" s="27" t="n">
        <v>45751</v>
      </c>
      <c r="D2495" t="n">
        <v>0</v>
      </c>
      <c r="E2495" t="inlineStr">
        <is>
          <t>DELIVERY ONLINE</t>
        </is>
      </c>
    </row>
    <row r="2496">
      <c r="A2496" t="n">
        <v>116</v>
      </c>
      <c r="B2496" t="inlineStr">
        <is>
          <t>Bar Léo - Centro</t>
        </is>
      </c>
      <c r="C2496" s="27" t="n">
        <v>45751</v>
      </c>
      <c r="D2496" t="n">
        <v>0</v>
      </c>
      <c r="E2496" t="inlineStr">
        <is>
          <t>IFOOD</t>
        </is>
      </c>
    </row>
    <row r="2497">
      <c r="A2497" t="n">
        <v>116</v>
      </c>
      <c r="B2497" t="inlineStr">
        <is>
          <t>Bar Léo - Centro</t>
        </is>
      </c>
      <c r="C2497" s="27" t="n">
        <v>45751</v>
      </c>
      <c r="D2497" t="n">
        <v>1481.58</v>
      </c>
      <c r="E2497" t="inlineStr">
        <is>
          <t>PIX</t>
        </is>
      </c>
    </row>
    <row r="2498">
      <c r="A2498" t="n">
        <v>116</v>
      </c>
      <c r="B2498" t="inlineStr">
        <is>
          <t>Bar Léo - Centro</t>
        </is>
      </c>
      <c r="C2498" s="27" t="n">
        <v>45751</v>
      </c>
      <c r="D2498" t="n">
        <v>0</v>
      </c>
      <c r="E2498" t="inlineStr">
        <is>
          <t>RAPPI</t>
        </is>
      </c>
    </row>
    <row r="2499">
      <c r="A2499" t="n">
        <v>116</v>
      </c>
      <c r="B2499" t="inlineStr">
        <is>
          <t>Bar Léo - Centro</t>
        </is>
      </c>
      <c r="C2499" s="27" t="n">
        <v>45751</v>
      </c>
      <c r="D2499" t="n">
        <v>0</v>
      </c>
      <c r="E2499" t="inlineStr">
        <is>
          <t>UBER</t>
        </is>
      </c>
    </row>
    <row r="2500">
      <c r="A2500" t="n">
        <v>116</v>
      </c>
      <c r="B2500" t="inlineStr">
        <is>
          <t>Bar Léo - Centro</t>
        </is>
      </c>
      <c r="C2500" s="27" t="n">
        <v>45751</v>
      </c>
      <c r="D2500" t="n">
        <v>0</v>
      </c>
      <c r="E2500" t="inlineStr">
        <is>
          <t>MBWAY</t>
        </is>
      </c>
    </row>
    <row r="2501">
      <c r="A2501" t="n">
        <v>116</v>
      </c>
      <c r="B2501" t="inlineStr">
        <is>
          <t>Bar Léo - Centro</t>
        </is>
      </c>
      <c r="C2501" s="27" t="n">
        <v>45751</v>
      </c>
      <c r="D2501" t="n">
        <v>0</v>
      </c>
      <c r="E2501" t="inlineStr">
        <is>
          <t>VOUCHER INTEGRADO</t>
        </is>
      </c>
    </row>
    <row r="2502">
      <c r="A2502" t="n">
        <v>116</v>
      </c>
      <c r="B2502" t="inlineStr">
        <is>
          <t>Bar Léo - Centro</t>
        </is>
      </c>
      <c r="C2502" s="27" t="n">
        <v>45751</v>
      </c>
      <c r="D2502" t="n">
        <v>0</v>
      </c>
      <c r="E2502" t="inlineStr">
        <is>
          <t>RECARGAS DEVOLVIDAS</t>
        </is>
      </c>
    </row>
    <row r="2503">
      <c r="A2503" t="n">
        <v>116</v>
      </c>
      <c r="B2503" t="inlineStr">
        <is>
          <t>Bar Léo - Centro</t>
        </is>
      </c>
      <c r="C2503" s="27" t="n">
        <v>45751</v>
      </c>
      <c r="D2503" t="n">
        <v>0</v>
      </c>
      <c r="E2503" t="inlineStr">
        <is>
          <t>NOTAS MANUAIS + SERVIÇO</t>
        </is>
      </c>
    </row>
    <row r="2504">
      <c r="A2504" t="n">
        <v>116</v>
      </c>
      <c r="B2504" t="inlineStr">
        <is>
          <t>Bar Léo - Centro</t>
        </is>
      </c>
      <c r="C2504" s="27" t="n">
        <v>45751</v>
      </c>
      <c r="D2504" t="n">
        <v>0</v>
      </c>
      <c r="E2504" t="inlineStr">
        <is>
          <t>AME</t>
        </is>
      </c>
    </row>
    <row r="2505">
      <c r="A2505" t="n">
        <v>116</v>
      </c>
      <c r="B2505" t="inlineStr">
        <is>
          <t>Bar Léo - Centro</t>
        </is>
      </c>
      <c r="C2505" s="27" t="n">
        <v>45751</v>
      </c>
      <c r="D2505" t="n">
        <v>0</v>
      </c>
      <c r="E2505" t="inlineStr">
        <is>
          <t>ANTECIPADO</t>
        </is>
      </c>
    </row>
    <row r="2506">
      <c r="A2506" t="n">
        <v>116</v>
      </c>
      <c r="B2506" t="inlineStr">
        <is>
          <t>Bar Léo - Centro</t>
        </is>
      </c>
      <c r="C2506" s="27" t="n">
        <v>45751</v>
      </c>
      <c r="D2506" t="n">
        <v>319.48</v>
      </c>
      <c r="E2506" t="inlineStr">
        <is>
          <t>VOUCHER</t>
        </is>
      </c>
    </row>
    <row r="2507">
      <c r="A2507" t="n">
        <v>116</v>
      </c>
      <c r="B2507" t="inlineStr">
        <is>
          <t>Bar Léo - Centro</t>
        </is>
      </c>
      <c r="C2507" s="27" t="n">
        <v>45751</v>
      </c>
      <c r="D2507" t="n">
        <v>5059.76</v>
      </c>
      <c r="E2507" t="inlineStr">
        <is>
          <t>DÉBITO</t>
        </is>
      </c>
    </row>
    <row r="2508">
      <c r="A2508" t="n">
        <v>116</v>
      </c>
      <c r="B2508" t="inlineStr">
        <is>
          <t>Bar Léo - Centro</t>
        </is>
      </c>
      <c r="C2508" s="27" t="n">
        <v>45751</v>
      </c>
      <c r="D2508" t="n">
        <v>0</v>
      </c>
      <c r="E2508" t="inlineStr">
        <is>
          <t>BÔNUS</t>
        </is>
      </c>
    </row>
    <row r="2509">
      <c r="A2509" t="n">
        <v>116</v>
      </c>
      <c r="B2509" t="inlineStr">
        <is>
          <t>Bar Léo - Centro</t>
        </is>
      </c>
      <c r="C2509" s="27" t="n">
        <v>45751</v>
      </c>
      <c r="D2509" t="n">
        <v>0</v>
      </c>
      <c r="E2509" t="inlineStr">
        <is>
          <t>OUTROS</t>
        </is>
      </c>
    </row>
    <row r="2510">
      <c r="A2510" t="n">
        <v>116</v>
      </c>
      <c r="B2510" t="inlineStr">
        <is>
          <t>Bar Léo - Centro</t>
        </is>
      </c>
      <c r="C2510" s="27" t="n">
        <v>45750</v>
      </c>
      <c r="D2510" t="n">
        <v>0</v>
      </c>
      <c r="E2510" t="inlineStr">
        <is>
          <t>AME</t>
        </is>
      </c>
    </row>
    <row r="2511">
      <c r="A2511" t="n">
        <v>116</v>
      </c>
      <c r="B2511" t="inlineStr">
        <is>
          <t>Bar Léo - Centro</t>
        </is>
      </c>
      <c r="C2511" s="27" t="n">
        <v>45750</v>
      </c>
      <c r="D2511" t="n">
        <v>0</v>
      </c>
      <c r="E2511" t="inlineStr">
        <is>
          <t>UBER</t>
        </is>
      </c>
    </row>
    <row r="2512">
      <c r="A2512" t="n">
        <v>116</v>
      </c>
      <c r="B2512" t="inlineStr">
        <is>
          <t>Bar Léo - Centro</t>
        </is>
      </c>
      <c r="C2512" s="27" t="n">
        <v>45750</v>
      </c>
      <c r="D2512" t="n">
        <v>4429.39</v>
      </c>
      <c r="E2512" t="inlineStr">
        <is>
          <t>CRÉDITO</t>
        </is>
      </c>
    </row>
    <row r="2513">
      <c r="A2513" t="n">
        <v>116</v>
      </c>
      <c r="B2513" t="inlineStr">
        <is>
          <t>Bar Léo - Centro</t>
        </is>
      </c>
      <c r="C2513" s="27" t="n">
        <v>45750</v>
      </c>
      <c r="D2513" t="n">
        <v>0</v>
      </c>
      <c r="E2513" t="inlineStr">
        <is>
          <t>MBWAY</t>
        </is>
      </c>
    </row>
    <row r="2514">
      <c r="A2514" t="n">
        <v>116</v>
      </c>
      <c r="B2514" t="inlineStr">
        <is>
          <t>Bar Léo - Centro</t>
        </is>
      </c>
      <c r="C2514" s="27" t="n">
        <v>45750</v>
      </c>
      <c r="D2514" t="n">
        <v>0</v>
      </c>
      <c r="E2514" t="inlineStr">
        <is>
          <t>VOUCHER INTEGRADO</t>
        </is>
      </c>
    </row>
    <row r="2515">
      <c r="A2515" t="n">
        <v>116</v>
      </c>
      <c r="B2515" t="inlineStr">
        <is>
          <t>Bar Léo - Centro</t>
        </is>
      </c>
      <c r="C2515" s="27" t="n">
        <v>45750</v>
      </c>
      <c r="D2515" t="n">
        <v>0</v>
      </c>
      <c r="E2515" t="inlineStr">
        <is>
          <t>RECARGAS DEVOLVIDAS</t>
        </is>
      </c>
    </row>
    <row r="2516">
      <c r="A2516" t="n">
        <v>116</v>
      </c>
      <c r="B2516" t="inlineStr">
        <is>
          <t>Bar Léo - Centro</t>
        </is>
      </c>
      <c r="C2516" s="27" t="n">
        <v>45750</v>
      </c>
      <c r="D2516" t="n">
        <v>0</v>
      </c>
      <c r="E2516" t="inlineStr">
        <is>
          <t>NOTAS MANUAIS + SERVIÇO</t>
        </is>
      </c>
    </row>
    <row r="2517">
      <c r="A2517" t="n">
        <v>116</v>
      </c>
      <c r="B2517" t="inlineStr">
        <is>
          <t>Bar Léo - Centro</t>
        </is>
      </c>
      <c r="C2517" s="27" t="n">
        <v>45750</v>
      </c>
      <c r="D2517" t="n">
        <v>0</v>
      </c>
      <c r="E2517" t="inlineStr">
        <is>
          <t>IFOOD</t>
        </is>
      </c>
    </row>
    <row r="2518">
      <c r="A2518" t="n">
        <v>116</v>
      </c>
      <c r="B2518" t="inlineStr">
        <is>
          <t>Bar Léo - Centro</t>
        </is>
      </c>
      <c r="C2518" s="27" t="n">
        <v>45750</v>
      </c>
      <c r="D2518" t="n">
        <v>0</v>
      </c>
      <c r="E2518" t="inlineStr">
        <is>
          <t>OUTROS</t>
        </is>
      </c>
    </row>
    <row r="2519">
      <c r="A2519" t="n">
        <v>116</v>
      </c>
      <c r="B2519" t="inlineStr">
        <is>
          <t>Bar Léo - Centro</t>
        </is>
      </c>
      <c r="C2519" s="27" t="n">
        <v>45750</v>
      </c>
      <c r="D2519" t="n">
        <v>0</v>
      </c>
      <c r="E2519" t="inlineStr">
        <is>
          <t>ANTECIPADO</t>
        </is>
      </c>
    </row>
    <row r="2520">
      <c r="A2520" t="n">
        <v>116</v>
      </c>
      <c r="B2520" t="inlineStr">
        <is>
          <t>Bar Léo - Centro</t>
        </is>
      </c>
      <c r="C2520" s="27" t="n">
        <v>45750</v>
      </c>
      <c r="D2520" t="n">
        <v>0</v>
      </c>
      <c r="E2520" t="inlineStr">
        <is>
          <t>BÔNUS</t>
        </is>
      </c>
    </row>
    <row r="2521">
      <c r="A2521" t="n">
        <v>116</v>
      </c>
      <c r="B2521" t="inlineStr">
        <is>
          <t>Bar Léo - Centro</t>
        </is>
      </c>
      <c r="C2521" s="27" t="n">
        <v>45750</v>
      </c>
      <c r="D2521" t="n">
        <v>3175</v>
      </c>
      <c r="E2521" t="inlineStr">
        <is>
          <t>DÉBITO</t>
        </is>
      </c>
    </row>
    <row r="2522">
      <c r="A2522" t="n">
        <v>116</v>
      </c>
      <c r="B2522" t="inlineStr">
        <is>
          <t>Bar Léo - Centro</t>
        </is>
      </c>
      <c r="C2522" s="27" t="n">
        <v>45750</v>
      </c>
      <c r="D2522" t="n">
        <v>616.45</v>
      </c>
      <c r="E2522" t="inlineStr">
        <is>
          <t>VOUCHER</t>
        </is>
      </c>
    </row>
    <row r="2523">
      <c r="A2523" t="n">
        <v>116</v>
      </c>
      <c r="B2523" t="inlineStr">
        <is>
          <t>Bar Léo - Centro</t>
        </is>
      </c>
      <c r="C2523" s="27" t="n">
        <v>45750</v>
      </c>
      <c r="D2523" t="n">
        <v>0</v>
      </c>
      <c r="E2523" t="inlineStr">
        <is>
          <t>ANTECIPADO</t>
        </is>
      </c>
    </row>
    <row r="2524">
      <c r="A2524" t="n">
        <v>116</v>
      </c>
      <c r="B2524" t="inlineStr">
        <is>
          <t>Bar Léo - Centro</t>
        </is>
      </c>
      <c r="C2524" s="27" t="n">
        <v>45750</v>
      </c>
      <c r="D2524" t="n">
        <v>656.6900000000001</v>
      </c>
      <c r="E2524" t="inlineStr">
        <is>
          <t>DINHEIRO</t>
        </is>
      </c>
    </row>
    <row r="2525">
      <c r="A2525" t="n">
        <v>116</v>
      </c>
      <c r="B2525" t="inlineStr">
        <is>
          <t>Bar Léo - Centro</t>
        </is>
      </c>
      <c r="C2525" s="27" t="n">
        <v>45750</v>
      </c>
      <c r="D2525" t="n">
        <v>0</v>
      </c>
      <c r="E2525" t="inlineStr">
        <is>
          <t>APP</t>
        </is>
      </c>
    </row>
    <row r="2526">
      <c r="A2526" t="n">
        <v>116</v>
      </c>
      <c r="B2526" t="inlineStr">
        <is>
          <t>Bar Léo - Centro</t>
        </is>
      </c>
      <c r="C2526" s="27" t="n">
        <v>45750</v>
      </c>
      <c r="D2526" t="n">
        <v>0</v>
      </c>
      <c r="E2526" t="inlineStr">
        <is>
          <t>DELIVERY ONLINE</t>
        </is>
      </c>
    </row>
    <row r="2527">
      <c r="A2527" t="n">
        <v>116</v>
      </c>
      <c r="B2527" t="inlineStr">
        <is>
          <t>Bar Léo - Centro</t>
        </is>
      </c>
      <c r="C2527" s="27" t="n">
        <v>45750</v>
      </c>
      <c r="D2527" t="n">
        <v>0</v>
      </c>
      <c r="E2527" t="inlineStr">
        <is>
          <t>RAPPI</t>
        </is>
      </c>
    </row>
    <row r="2528">
      <c r="A2528" t="n">
        <v>116</v>
      </c>
      <c r="B2528" t="inlineStr">
        <is>
          <t>Bar Léo - Centro</t>
        </is>
      </c>
      <c r="C2528" s="27" t="n">
        <v>45750</v>
      </c>
      <c r="D2528" t="n">
        <v>588.47</v>
      </c>
      <c r="E2528" t="inlineStr">
        <is>
          <t>PIX</t>
        </is>
      </c>
    </row>
    <row r="2529">
      <c r="A2529" t="n">
        <v>116</v>
      </c>
      <c r="B2529" t="inlineStr">
        <is>
          <t>Bar Léo - Centro</t>
        </is>
      </c>
      <c r="C2529" s="27" t="n">
        <v>45749</v>
      </c>
      <c r="D2529" t="n">
        <v>646.86</v>
      </c>
      <c r="E2529" t="inlineStr">
        <is>
          <t>DINHEIRO</t>
        </is>
      </c>
    </row>
    <row r="2530">
      <c r="A2530" t="n">
        <v>116</v>
      </c>
      <c r="B2530" t="inlineStr">
        <is>
          <t>Bar Léo - Centro</t>
        </is>
      </c>
      <c r="C2530" s="27" t="n">
        <v>45749</v>
      </c>
      <c r="D2530" t="n">
        <v>3734.84</v>
      </c>
      <c r="E2530" t="inlineStr">
        <is>
          <t>CRÉDITO</t>
        </is>
      </c>
    </row>
    <row r="2531">
      <c r="A2531" t="n">
        <v>116</v>
      </c>
      <c r="B2531" t="inlineStr">
        <is>
          <t>Bar Léo - Centro</t>
        </is>
      </c>
      <c r="C2531" s="27" t="n">
        <v>45749</v>
      </c>
      <c r="D2531" t="n">
        <v>0</v>
      </c>
      <c r="E2531" t="inlineStr">
        <is>
          <t>MBWAY</t>
        </is>
      </c>
    </row>
    <row r="2532">
      <c r="A2532" t="n">
        <v>116</v>
      </c>
      <c r="B2532" t="inlineStr">
        <is>
          <t>Bar Léo - Centro</t>
        </is>
      </c>
      <c r="C2532" s="27" t="n">
        <v>45749</v>
      </c>
      <c r="D2532" t="n">
        <v>0</v>
      </c>
      <c r="E2532" t="inlineStr">
        <is>
          <t>VOUCHER INTEGRADO</t>
        </is>
      </c>
    </row>
    <row r="2533">
      <c r="A2533" t="n">
        <v>116</v>
      </c>
      <c r="B2533" t="inlineStr">
        <is>
          <t>Bar Léo - Centro</t>
        </is>
      </c>
      <c r="C2533" s="27" t="n">
        <v>45749</v>
      </c>
      <c r="D2533" t="n">
        <v>0</v>
      </c>
      <c r="E2533" t="inlineStr">
        <is>
          <t>RECARGAS DEVOLVIDAS</t>
        </is>
      </c>
    </row>
    <row r="2534">
      <c r="A2534" t="n">
        <v>116</v>
      </c>
      <c r="B2534" t="inlineStr">
        <is>
          <t>Bar Léo - Centro</t>
        </is>
      </c>
      <c r="C2534" s="27" t="n">
        <v>45749</v>
      </c>
      <c r="D2534" t="n">
        <v>0</v>
      </c>
      <c r="E2534" t="inlineStr">
        <is>
          <t>NOTAS MANUAIS + SERVIÇO</t>
        </is>
      </c>
    </row>
    <row r="2535">
      <c r="A2535" t="n">
        <v>116</v>
      </c>
      <c r="B2535" t="inlineStr">
        <is>
          <t>Bar Léo - Centro</t>
        </is>
      </c>
      <c r="C2535" s="27" t="n">
        <v>45749</v>
      </c>
      <c r="D2535" t="n">
        <v>0</v>
      </c>
      <c r="E2535" t="inlineStr">
        <is>
          <t>AME</t>
        </is>
      </c>
    </row>
    <row r="2536">
      <c r="A2536" t="n">
        <v>116</v>
      </c>
      <c r="B2536" t="inlineStr">
        <is>
          <t>Bar Léo - Centro</t>
        </is>
      </c>
      <c r="C2536" s="27" t="n">
        <v>45749</v>
      </c>
      <c r="D2536" t="n">
        <v>0</v>
      </c>
      <c r="E2536" t="inlineStr">
        <is>
          <t>OUTROS</t>
        </is>
      </c>
    </row>
    <row r="2537">
      <c r="A2537" t="n">
        <v>116</v>
      </c>
      <c r="B2537" t="inlineStr">
        <is>
          <t>Bar Léo - Centro</t>
        </is>
      </c>
      <c r="C2537" s="27" t="n">
        <v>45749</v>
      </c>
      <c r="D2537" t="n">
        <v>0</v>
      </c>
      <c r="E2537" t="inlineStr">
        <is>
          <t>ANTECIPADO</t>
        </is>
      </c>
    </row>
    <row r="2538">
      <c r="A2538" t="n">
        <v>116</v>
      </c>
      <c r="B2538" t="inlineStr">
        <is>
          <t>Bar Léo - Centro</t>
        </is>
      </c>
      <c r="C2538" s="27" t="n">
        <v>45749</v>
      </c>
      <c r="D2538" t="n">
        <v>0</v>
      </c>
      <c r="E2538" t="inlineStr">
        <is>
          <t>BÔNUS</t>
        </is>
      </c>
    </row>
    <row r="2539">
      <c r="A2539" t="n">
        <v>116</v>
      </c>
      <c r="B2539" t="inlineStr">
        <is>
          <t>Bar Léo - Centro</t>
        </is>
      </c>
      <c r="C2539" s="27" t="n">
        <v>45749</v>
      </c>
      <c r="D2539" t="n">
        <v>1804.86</v>
      </c>
      <c r="E2539" t="inlineStr">
        <is>
          <t>DÉBITO</t>
        </is>
      </c>
    </row>
    <row r="2540">
      <c r="A2540" t="n">
        <v>116</v>
      </c>
      <c r="B2540" t="inlineStr">
        <is>
          <t>Bar Léo - Centro</t>
        </is>
      </c>
      <c r="C2540" s="27" t="n">
        <v>45749</v>
      </c>
      <c r="D2540" t="n">
        <v>0</v>
      </c>
      <c r="E2540" t="inlineStr">
        <is>
          <t>ANTECIPADO</t>
        </is>
      </c>
    </row>
    <row r="2541">
      <c r="A2541" t="n">
        <v>116</v>
      </c>
      <c r="B2541" t="inlineStr">
        <is>
          <t>Bar Léo - Centro</t>
        </is>
      </c>
      <c r="C2541" s="27" t="n">
        <v>45749</v>
      </c>
      <c r="D2541" t="n">
        <v>0</v>
      </c>
      <c r="E2541" t="inlineStr">
        <is>
          <t>UBER</t>
        </is>
      </c>
    </row>
    <row r="2542">
      <c r="A2542" t="n">
        <v>116</v>
      </c>
      <c r="B2542" t="inlineStr">
        <is>
          <t>Bar Léo - Centro</t>
        </is>
      </c>
      <c r="C2542" s="27" t="n">
        <v>45749</v>
      </c>
      <c r="D2542" t="n">
        <v>0</v>
      </c>
      <c r="E2542" t="inlineStr">
        <is>
          <t>RAPPI</t>
        </is>
      </c>
    </row>
    <row r="2543">
      <c r="A2543" t="n">
        <v>116</v>
      </c>
      <c r="B2543" t="inlineStr">
        <is>
          <t>Bar Léo - Centro</t>
        </is>
      </c>
      <c r="C2543" s="27" t="n">
        <v>45749</v>
      </c>
      <c r="D2543" t="n">
        <v>1237.5</v>
      </c>
      <c r="E2543" t="inlineStr">
        <is>
          <t>PIX</t>
        </is>
      </c>
    </row>
    <row r="2544">
      <c r="A2544" t="n">
        <v>116</v>
      </c>
      <c r="B2544" t="inlineStr">
        <is>
          <t>Bar Léo - Centro</t>
        </is>
      </c>
      <c r="C2544" s="27" t="n">
        <v>45749</v>
      </c>
      <c r="D2544" t="n">
        <v>0</v>
      </c>
      <c r="E2544" t="inlineStr">
        <is>
          <t>IFOOD</t>
        </is>
      </c>
    </row>
    <row r="2545">
      <c r="A2545" t="n">
        <v>116</v>
      </c>
      <c r="B2545" t="inlineStr">
        <is>
          <t>Bar Léo - Centro</t>
        </is>
      </c>
      <c r="C2545" s="27" t="n">
        <v>45749</v>
      </c>
      <c r="D2545" t="n">
        <v>0</v>
      </c>
      <c r="E2545" t="inlineStr">
        <is>
          <t>DELIVERY ONLINE</t>
        </is>
      </c>
    </row>
    <row r="2546">
      <c r="A2546" t="n">
        <v>116</v>
      </c>
      <c r="B2546" t="inlineStr">
        <is>
          <t>Bar Léo - Centro</t>
        </is>
      </c>
      <c r="C2546" s="27" t="n">
        <v>45749</v>
      </c>
      <c r="D2546" t="n">
        <v>0</v>
      </c>
      <c r="E2546" t="inlineStr">
        <is>
          <t>APP</t>
        </is>
      </c>
    </row>
    <row r="2547">
      <c r="A2547" t="n">
        <v>116</v>
      </c>
      <c r="B2547" t="inlineStr">
        <is>
          <t>Bar Léo - Centro</t>
        </is>
      </c>
      <c r="C2547" s="27" t="n">
        <v>45749</v>
      </c>
      <c r="D2547" t="n">
        <v>224.73</v>
      </c>
      <c r="E2547" t="inlineStr">
        <is>
          <t>VOUCHER</t>
        </is>
      </c>
    </row>
    <row r="2548">
      <c r="A2548" t="n">
        <v>116</v>
      </c>
      <c r="B2548" t="inlineStr">
        <is>
          <t>Bar Léo - Centro</t>
        </is>
      </c>
      <c r="C2548" s="27" t="n">
        <v>45748</v>
      </c>
      <c r="D2548" t="n">
        <v>253.78</v>
      </c>
      <c r="E2548" t="inlineStr">
        <is>
          <t>VOUCHER</t>
        </is>
      </c>
    </row>
    <row r="2549">
      <c r="A2549" t="n">
        <v>116</v>
      </c>
      <c r="B2549" t="inlineStr">
        <is>
          <t>Bar Léo - Centro</t>
        </is>
      </c>
      <c r="C2549" s="27" t="n">
        <v>45748</v>
      </c>
      <c r="D2549" t="n">
        <v>0</v>
      </c>
      <c r="E2549" t="inlineStr">
        <is>
          <t>ANTECIPADO</t>
        </is>
      </c>
    </row>
    <row r="2550">
      <c r="A2550" t="n">
        <v>116</v>
      </c>
      <c r="B2550" t="inlineStr">
        <is>
          <t>Bar Léo - Centro</t>
        </is>
      </c>
      <c r="C2550" s="27" t="n">
        <v>45748</v>
      </c>
      <c r="D2550" t="n">
        <v>0</v>
      </c>
      <c r="E2550" t="inlineStr">
        <is>
          <t>UBER</t>
        </is>
      </c>
    </row>
    <row r="2551">
      <c r="A2551" t="n">
        <v>116</v>
      </c>
      <c r="B2551" t="inlineStr">
        <is>
          <t>Bar Léo - Centro</t>
        </is>
      </c>
      <c r="C2551" s="27" t="n">
        <v>45748</v>
      </c>
      <c r="D2551" t="n">
        <v>0</v>
      </c>
      <c r="E2551" t="inlineStr">
        <is>
          <t>RAPPI</t>
        </is>
      </c>
    </row>
    <row r="2552">
      <c r="A2552" t="n">
        <v>116</v>
      </c>
      <c r="B2552" t="inlineStr">
        <is>
          <t>Bar Léo - Centro</t>
        </is>
      </c>
      <c r="C2552" s="27" t="n">
        <v>45748</v>
      </c>
      <c r="D2552" t="n">
        <v>828.63</v>
      </c>
      <c r="E2552" t="inlineStr">
        <is>
          <t>PIX</t>
        </is>
      </c>
    </row>
    <row r="2553">
      <c r="A2553" t="n">
        <v>116</v>
      </c>
      <c r="B2553" t="inlineStr">
        <is>
          <t>Bar Léo - Centro</t>
        </is>
      </c>
      <c r="C2553" s="27" t="n">
        <v>45748</v>
      </c>
      <c r="D2553" t="n">
        <v>0</v>
      </c>
      <c r="E2553" t="inlineStr">
        <is>
          <t>IFOOD</t>
        </is>
      </c>
    </row>
    <row r="2554">
      <c r="A2554" t="n">
        <v>116</v>
      </c>
      <c r="B2554" t="inlineStr">
        <is>
          <t>Bar Léo - Centro</t>
        </is>
      </c>
      <c r="C2554" s="27" t="n">
        <v>45748</v>
      </c>
      <c r="D2554" t="n">
        <v>0</v>
      </c>
      <c r="E2554" t="inlineStr">
        <is>
          <t>DELIVERY ONLINE</t>
        </is>
      </c>
    </row>
    <row r="2555">
      <c r="A2555" t="n">
        <v>116</v>
      </c>
      <c r="B2555" t="inlineStr">
        <is>
          <t>Bar Léo - Centro</t>
        </is>
      </c>
      <c r="C2555" s="27" t="n">
        <v>45748</v>
      </c>
      <c r="D2555" t="n">
        <v>0</v>
      </c>
      <c r="E2555" t="inlineStr">
        <is>
          <t>APP</t>
        </is>
      </c>
    </row>
    <row r="2556">
      <c r="A2556" t="n">
        <v>116</v>
      </c>
      <c r="B2556" t="inlineStr">
        <is>
          <t>Bar Léo - Centro</t>
        </is>
      </c>
      <c r="C2556" s="27" t="n">
        <v>45748</v>
      </c>
      <c r="D2556" t="n">
        <v>1429.77</v>
      </c>
      <c r="E2556" t="inlineStr">
        <is>
          <t>DINHEIRO</t>
        </is>
      </c>
    </row>
    <row r="2557">
      <c r="A2557" t="n">
        <v>116</v>
      </c>
      <c r="B2557" t="inlineStr">
        <is>
          <t>Bar Léo - Centro</t>
        </is>
      </c>
      <c r="C2557" s="27" t="n">
        <v>45748</v>
      </c>
      <c r="D2557" t="n">
        <v>7623.39</v>
      </c>
      <c r="E2557" t="inlineStr">
        <is>
          <t>CRÉDITO</t>
        </is>
      </c>
    </row>
    <row r="2558">
      <c r="A2558" t="n">
        <v>116</v>
      </c>
      <c r="B2558" t="inlineStr">
        <is>
          <t>Bar Léo - Centro</t>
        </is>
      </c>
      <c r="C2558" s="27" t="n">
        <v>45748</v>
      </c>
      <c r="D2558" t="n">
        <v>3614.02</v>
      </c>
      <c r="E2558" t="inlineStr">
        <is>
          <t>DÉBITO</t>
        </is>
      </c>
    </row>
    <row r="2559">
      <c r="A2559" t="n">
        <v>116</v>
      </c>
      <c r="B2559" t="inlineStr">
        <is>
          <t>Bar Léo - Centro</t>
        </is>
      </c>
      <c r="C2559" s="27" t="n">
        <v>45748</v>
      </c>
      <c r="D2559" t="n">
        <v>0</v>
      </c>
      <c r="E2559" t="inlineStr">
        <is>
          <t>BÔNUS</t>
        </is>
      </c>
    </row>
    <row r="2560">
      <c r="A2560" t="n">
        <v>116</v>
      </c>
      <c r="B2560" t="inlineStr">
        <is>
          <t>Bar Léo - Centro</t>
        </is>
      </c>
      <c r="C2560" s="27" t="n">
        <v>45748</v>
      </c>
      <c r="D2560" t="n">
        <v>0</v>
      </c>
      <c r="E2560" t="inlineStr">
        <is>
          <t>ANTECIPADO</t>
        </is>
      </c>
    </row>
    <row r="2561">
      <c r="A2561" t="n">
        <v>116</v>
      </c>
      <c r="B2561" t="inlineStr">
        <is>
          <t>Bar Léo - Centro</t>
        </is>
      </c>
      <c r="C2561" s="27" t="n">
        <v>45748</v>
      </c>
      <c r="D2561" t="n">
        <v>0</v>
      </c>
      <c r="E2561" t="inlineStr">
        <is>
          <t>OUTROS</t>
        </is>
      </c>
    </row>
    <row r="2562">
      <c r="A2562" t="n">
        <v>116</v>
      </c>
      <c r="B2562" t="inlineStr">
        <is>
          <t>Bar Léo - Centro</t>
        </is>
      </c>
      <c r="C2562" s="27" t="n">
        <v>45748</v>
      </c>
      <c r="D2562" t="n">
        <v>0</v>
      </c>
      <c r="E2562" t="inlineStr">
        <is>
          <t>AME</t>
        </is>
      </c>
    </row>
    <row r="2563">
      <c r="A2563" t="n">
        <v>116</v>
      </c>
      <c r="B2563" t="inlineStr">
        <is>
          <t>Bar Léo - Centro</t>
        </is>
      </c>
      <c r="C2563" s="27" t="n">
        <v>45748</v>
      </c>
      <c r="D2563" t="n">
        <v>0</v>
      </c>
      <c r="E2563" t="inlineStr">
        <is>
          <t>NOTAS MANUAIS + SERVIÇO</t>
        </is>
      </c>
    </row>
    <row r="2564">
      <c r="A2564" t="n">
        <v>116</v>
      </c>
      <c r="B2564" t="inlineStr">
        <is>
          <t>Bar Léo - Centro</t>
        </is>
      </c>
      <c r="C2564" s="27" t="n">
        <v>45748</v>
      </c>
      <c r="D2564" t="n">
        <v>0</v>
      </c>
      <c r="E2564" t="inlineStr">
        <is>
          <t>RECARGAS DEVOLVIDAS</t>
        </is>
      </c>
    </row>
    <row r="2565">
      <c r="A2565" t="n">
        <v>116</v>
      </c>
      <c r="B2565" t="inlineStr">
        <is>
          <t>Bar Léo - Centro</t>
        </is>
      </c>
      <c r="C2565" s="27" t="n">
        <v>45748</v>
      </c>
      <c r="D2565" t="n">
        <v>0</v>
      </c>
      <c r="E2565" t="inlineStr">
        <is>
          <t>VOUCHER INTEGRADO</t>
        </is>
      </c>
    </row>
    <row r="2566">
      <c r="A2566" t="n">
        <v>116</v>
      </c>
      <c r="B2566" t="inlineStr">
        <is>
          <t>Bar Léo - Centro</t>
        </is>
      </c>
      <c r="C2566" s="27" t="n">
        <v>45748</v>
      </c>
      <c r="D2566" t="n">
        <v>0</v>
      </c>
      <c r="E2566" t="inlineStr">
        <is>
          <t>MBWAY</t>
        </is>
      </c>
    </row>
    <row r="2567">
      <c r="A2567" t="n">
        <v>116</v>
      </c>
      <c r="B2567" t="inlineStr">
        <is>
          <t>Bar Léo - Centro</t>
        </is>
      </c>
      <c r="C2567" s="27" t="n">
        <v>45747</v>
      </c>
      <c r="D2567" t="n">
        <v>723.72</v>
      </c>
      <c r="E2567" t="inlineStr">
        <is>
          <t>DINHEIRO</t>
        </is>
      </c>
    </row>
    <row r="2568">
      <c r="A2568" t="n">
        <v>116</v>
      </c>
      <c r="B2568" t="inlineStr">
        <is>
          <t>Bar Léo - Centro</t>
        </is>
      </c>
      <c r="C2568" s="27" t="n">
        <v>45747</v>
      </c>
      <c r="D2568" t="n">
        <v>4293.03</v>
      </c>
      <c r="E2568" t="inlineStr">
        <is>
          <t>CRÉDITO</t>
        </is>
      </c>
    </row>
    <row r="2569">
      <c r="A2569" t="n">
        <v>116</v>
      </c>
      <c r="B2569" t="inlineStr">
        <is>
          <t>Bar Léo - Centro</t>
        </is>
      </c>
      <c r="C2569" s="27" t="n">
        <v>45747</v>
      </c>
      <c r="D2569" t="n">
        <v>0</v>
      </c>
      <c r="E2569" t="inlineStr">
        <is>
          <t>MBWAY</t>
        </is>
      </c>
    </row>
    <row r="2570">
      <c r="A2570" t="n">
        <v>116</v>
      </c>
      <c r="B2570" t="inlineStr">
        <is>
          <t>Bar Léo - Centro</t>
        </is>
      </c>
      <c r="C2570" s="27" t="n">
        <v>45747</v>
      </c>
      <c r="D2570" t="n">
        <v>0</v>
      </c>
      <c r="E2570" t="inlineStr">
        <is>
          <t>VOUCHER INTEGRADO</t>
        </is>
      </c>
    </row>
    <row r="2571">
      <c r="A2571" t="n">
        <v>116</v>
      </c>
      <c r="B2571" t="inlineStr">
        <is>
          <t>Bar Léo - Centro</t>
        </is>
      </c>
      <c r="C2571" s="27" t="n">
        <v>45747</v>
      </c>
      <c r="D2571" t="n">
        <v>0</v>
      </c>
      <c r="E2571" t="inlineStr">
        <is>
          <t>RECARGAS DEVOLVIDAS</t>
        </is>
      </c>
    </row>
    <row r="2572">
      <c r="A2572" t="n">
        <v>116</v>
      </c>
      <c r="B2572" t="inlineStr">
        <is>
          <t>Bar Léo - Centro</t>
        </is>
      </c>
      <c r="C2572" s="27" t="n">
        <v>45747</v>
      </c>
      <c r="D2572" t="n">
        <v>0</v>
      </c>
      <c r="E2572" t="inlineStr">
        <is>
          <t>NOTAS MANUAIS + SERVIÇO</t>
        </is>
      </c>
    </row>
    <row r="2573">
      <c r="A2573" t="n">
        <v>116</v>
      </c>
      <c r="B2573" t="inlineStr">
        <is>
          <t>Bar Léo - Centro</t>
        </is>
      </c>
      <c r="C2573" s="27" t="n">
        <v>45747</v>
      </c>
      <c r="D2573" t="n">
        <v>0</v>
      </c>
      <c r="E2573" t="inlineStr">
        <is>
          <t>AME</t>
        </is>
      </c>
    </row>
    <row r="2574">
      <c r="A2574" t="n">
        <v>116</v>
      </c>
      <c r="B2574" t="inlineStr">
        <is>
          <t>Bar Léo - Centro</t>
        </is>
      </c>
      <c r="C2574" s="27" t="n">
        <v>45747</v>
      </c>
      <c r="D2574" t="n">
        <v>0</v>
      </c>
      <c r="E2574" t="inlineStr">
        <is>
          <t>OUTROS</t>
        </is>
      </c>
    </row>
    <row r="2575">
      <c r="A2575" t="n">
        <v>116</v>
      </c>
      <c r="B2575" t="inlineStr">
        <is>
          <t>Bar Léo - Centro</t>
        </is>
      </c>
      <c r="C2575" s="27" t="n">
        <v>45747</v>
      </c>
      <c r="D2575" t="n">
        <v>0</v>
      </c>
      <c r="E2575" t="inlineStr">
        <is>
          <t>ANTECIPADO</t>
        </is>
      </c>
    </row>
    <row r="2576">
      <c r="A2576" t="n">
        <v>116</v>
      </c>
      <c r="B2576" t="inlineStr">
        <is>
          <t>Bar Léo - Centro</t>
        </is>
      </c>
      <c r="C2576" s="27" t="n">
        <v>45747</v>
      </c>
      <c r="D2576" t="n">
        <v>0</v>
      </c>
      <c r="E2576" t="inlineStr">
        <is>
          <t>BÔNUS</t>
        </is>
      </c>
    </row>
    <row r="2577">
      <c r="A2577" t="n">
        <v>116</v>
      </c>
      <c r="B2577" t="inlineStr">
        <is>
          <t>Bar Léo - Centro</t>
        </is>
      </c>
      <c r="C2577" s="27" t="n">
        <v>45747</v>
      </c>
      <c r="D2577" t="n">
        <v>1695.05</v>
      </c>
      <c r="E2577" t="inlineStr">
        <is>
          <t>DÉBITO</t>
        </is>
      </c>
    </row>
    <row r="2578">
      <c r="A2578" t="n">
        <v>116</v>
      </c>
      <c r="B2578" t="inlineStr">
        <is>
          <t>Bar Léo - Centro</t>
        </is>
      </c>
      <c r="C2578" s="27" t="n">
        <v>45747</v>
      </c>
      <c r="D2578" t="n">
        <v>482.49</v>
      </c>
      <c r="E2578" t="inlineStr">
        <is>
          <t>VOUCHER</t>
        </is>
      </c>
    </row>
    <row r="2579">
      <c r="A2579" t="n">
        <v>116</v>
      </c>
      <c r="B2579" t="inlineStr">
        <is>
          <t>Bar Léo - Centro</t>
        </is>
      </c>
      <c r="C2579" s="27" t="n">
        <v>45747</v>
      </c>
      <c r="D2579" t="n">
        <v>0</v>
      </c>
      <c r="E2579" t="inlineStr">
        <is>
          <t>APP</t>
        </is>
      </c>
    </row>
    <row r="2580">
      <c r="A2580" t="n">
        <v>116</v>
      </c>
      <c r="B2580" t="inlineStr">
        <is>
          <t>Bar Léo - Centro</t>
        </is>
      </c>
      <c r="C2580" s="27" t="n">
        <v>45747</v>
      </c>
      <c r="D2580" t="n">
        <v>0</v>
      </c>
      <c r="E2580" t="inlineStr">
        <is>
          <t>DELIVERY ONLINE</t>
        </is>
      </c>
    </row>
    <row r="2581">
      <c r="A2581" t="n">
        <v>116</v>
      </c>
      <c r="B2581" t="inlineStr">
        <is>
          <t>Bar Léo - Centro</t>
        </is>
      </c>
      <c r="C2581" s="27" t="n">
        <v>45747</v>
      </c>
      <c r="D2581" t="n">
        <v>0</v>
      </c>
      <c r="E2581" t="inlineStr">
        <is>
          <t>IFOOD</t>
        </is>
      </c>
    </row>
    <row r="2582">
      <c r="A2582" t="n">
        <v>116</v>
      </c>
      <c r="B2582" t="inlineStr">
        <is>
          <t>Bar Léo - Centro</t>
        </is>
      </c>
      <c r="C2582" s="27" t="n">
        <v>45747</v>
      </c>
      <c r="D2582" t="n">
        <v>436.49</v>
      </c>
      <c r="E2582" t="inlineStr">
        <is>
          <t>PIX</t>
        </is>
      </c>
    </row>
    <row r="2583">
      <c r="A2583" t="n">
        <v>116</v>
      </c>
      <c r="B2583" t="inlineStr">
        <is>
          <t>Bar Léo - Centro</t>
        </is>
      </c>
      <c r="C2583" s="27" t="n">
        <v>45747</v>
      </c>
      <c r="D2583" t="n">
        <v>0</v>
      </c>
      <c r="E2583" t="inlineStr">
        <is>
          <t>RAPPI</t>
        </is>
      </c>
    </row>
    <row r="2584">
      <c r="A2584" t="n">
        <v>116</v>
      </c>
      <c r="B2584" t="inlineStr">
        <is>
          <t>Bar Léo - Centro</t>
        </is>
      </c>
      <c r="C2584" s="27" t="n">
        <v>45747</v>
      </c>
      <c r="D2584" t="n">
        <v>0</v>
      </c>
      <c r="E2584" t="inlineStr">
        <is>
          <t>UBER</t>
        </is>
      </c>
    </row>
    <row r="2585">
      <c r="A2585" t="n">
        <v>116</v>
      </c>
      <c r="B2585" t="inlineStr">
        <is>
          <t>Bar Léo - Centro</t>
        </is>
      </c>
      <c r="C2585" s="27" t="n">
        <v>45747</v>
      </c>
      <c r="D2585" t="n">
        <v>0</v>
      </c>
      <c r="E2585" t="inlineStr">
        <is>
          <t>ANTECIPADO</t>
        </is>
      </c>
    </row>
    <row r="2586">
      <c r="A2586" t="n">
        <v>116</v>
      </c>
      <c r="B2586" t="inlineStr">
        <is>
          <t>Bar Léo - Centro</t>
        </is>
      </c>
      <c r="C2586" s="27" t="n">
        <v>45745</v>
      </c>
      <c r="D2586" t="n">
        <v>14276.13</v>
      </c>
      <c r="E2586" t="inlineStr">
        <is>
          <t>CRÉDITO</t>
        </is>
      </c>
    </row>
    <row r="2587">
      <c r="A2587" t="n">
        <v>116</v>
      </c>
      <c r="B2587" t="inlineStr">
        <is>
          <t>Bar Léo - Centro</t>
        </is>
      </c>
      <c r="C2587" s="27" t="n">
        <v>45745</v>
      </c>
      <c r="D2587" t="n">
        <v>473.64</v>
      </c>
      <c r="E2587" t="inlineStr">
        <is>
          <t>DINHEIRO</t>
        </is>
      </c>
    </row>
    <row r="2588">
      <c r="A2588" t="n">
        <v>116</v>
      </c>
      <c r="B2588" t="inlineStr">
        <is>
          <t>Bar Léo - Centro</t>
        </is>
      </c>
      <c r="C2588" s="27" t="n">
        <v>45745</v>
      </c>
      <c r="D2588" t="n">
        <v>0</v>
      </c>
      <c r="E2588" t="inlineStr">
        <is>
          <t>APP</t>
        </is>
      </c>
    </row>
    <row r="2589">
      <c r="A2589" t="n">
        <v>116</v>
      </c>
      <c r="B2589" t="inlineStr">
        <is>
          <t>Bar Léo - Centro</t>
        </is>
      </c>
      <c r="C2589" s="27" t="n">
        <v>45745</v>
      </c>
      <c r="D2589" t="n">
        <v>0</v>
      </c>
      <c r="E2589" t="inlineStr">
        <is>
          <t>DELIVERY ONLINE</t>
        </is>
      </c>
    </row>
    <row r="2590">
      <c r="A2590" t="n">
        <v>116</v>
      </c>
      <c r="B2590" t="inlineStr">
        <is>
          <t>Bar Léo - Centro</t>
        </is>
      </c>
      <c r="C2590" s="27" t="n">
        <v>45745</v>
      </c>
      <c r="D2590" t="n">
        <v>0</v>
      </c>
      <c r="E2590" t="inlineStr">
        <is>
          <t>IFOOD</t>
        </is>
      </c>
    </row>
    <row r="2591">
      <c r="A2591" t="n">
        <v>116</v>
      </c>
      <c r="B2591" t="inlineStr">
        <is>
          <t>Bar Léo - Centro</t>
        </is>
      </c>
      <c r="C2591" s="27" t="n">
        <v>45745</v>
      </c>
      <c r="D2591" t="n">
        <v>533.17</v>
      </c>
      <c r="E2591" t="inlineStr">
        <is>
          <t>PIX</t>
        </is>
      </c>
    </row>
    <row r="2592">
      <c r="A2592" t="n">
        <v>116</v>
      </c>
      <c r="B2592" t="inlineStr">
        <is>
          <t>Bar Léo - Centro</t>
        </is>
      </c>
      <c r="C2592" s="27" t="n">
        <v>45745</v>
      </c>
      <c r="D2592" t="n">
        <v>0</v>
      </c>
      <c r="E2592" t="inlineStr">
        <is>
          <t>RAPPI</t>
        </is>
      </c>
    </row>
    <row r="2593">
      <c r="A2593" t="n">
        <v>116</v>
      </c>
      <c r="B2593" t="inlineStr">
        <is>
          <t>Bar Léo - Centro</t>
        </is>
      </c>
      <c r="C2593" s="27" t="n">
        <v>45745</v>
      </c>
      <c r="D2593" t="n">
        <v>0</v>
      </c>
      <c r="E2593" t="inlineStr">
        <is>
          <t>UBER</t>
        </is>
      </c>
    </row>
    <row r="2594">
      <c r="A2594" t="n">
        <v>116</v>
      </c>
      <c r="B2594" t="inlineStr">
        <is>
          <t>Bar Léo - Centro</t>
        </is>
      </c>
      <c r="C2594" s="27" t="n">
        <v>45745</v>
      </c>
      <c r="D2594" t="n">
        <v>0</v>
      </c>
      <c r="E2594" t="inlineStr">
        <is>
          <t>ANTECIPADO</t>
        </is>
      </c>
    </row>
    <row r="2595">
      <c r="A2595" t="n">
        <v>116</v>
      </c>
      <c r="B2595" t="inlineStr">
        <is>
          <t>Bar Léo - Centro</t>
        </is>
      </c>
      <c r="C2595" s="27" t="n">
        <v>45745</v>
      </c>
      <c r="D2595" t="n">
        <v>648.13</v>
      </c>
      <c r="E2595" t="inlineStr">
        <is>
          <t>VOUCHER</t>
        </is>
      </c>
    </row>
    <row r="2596">
      <c r="A2596" t="n">
        <v>116</v>
      </c>
      <c r="B2596" t="inlineStr">
        <is>
          <t>Bar Léo - Centro</t>
        </is>
      </c>
      <c r="C2596" s="27" t="n">
        <v>45745</v>
      </c>
      <c r="D2596" t="n">
        <v>4746.15</v>
      </c>
      <c r="E2596" t="inlineStr">
        <is>
          <t>DÉBITO</t>
        </is>
      </c>
    </row>
    <row r="2597">
      <c r="A2597" t="n">
        <v>116</v>
      </c>
      <c r="B2597" t="inlineStr">
        <is>
          <t>Bar Léo - Centro</t>
        </is>
      </c>
      <c r="C2597" s="27" t="n">
        <v>45745</v>
      </c>
      <c r="D2597" t="n">
        <v>0</v>
      </c>
      <c r="E2597" t="inlineStr">
        <is>
          <t>BÔNUS</t>
        </is>
      </c>
    </row>
    <row r="2598">
      <c r="A2598" t="n">
        <v>116</v>
      </c>
      <c r="B2598" t="inlineStr">
        <is>
          <t>Bar Léo - Centro</t>
        </is>
      </c>
      <c r="C2598" s="27" t="n">
        <v>45745</v>
      </c>
      <c r="D2598" t="n">
        <v>0</v>
      </c>
      <c r="E2598" t="inlineStr">
        <is>
          <t>ANTECIPADO</t>
        </is>
      </c>
    </row>
    <row r="2599">
      <c r="A2599" t="n">
        <v>116</v>
      </c>
      <c r="B2599" t="inlineStr">
        <is>
          <t>Bar Léo - Centro</t>
        </is>
      </c>
      <c r="C2599" s="27" t="n">
        <v>45745</v>
      </c>
      <c r="D2599" t="n">
        <v>0</v>
      </c>
      <c r="E2599" t="inlineStr">
        <is>
          <t>OUTROS</t>
        </is>
      </c>
    </row>
    <row r="2600">
      <c r="A2600" t="n">
        <v>116</v>
      </c>
      <c r="B2600" t="inlineStr">
        <is>
          <t>Bar Léo - Centro</t>
        </is>
      </c>
      <c r="C2600" s="27" t="n">
        <v>45745</v>
      </c>
      <c r="D2600" t="n">
        <v>0</v>
      </c>
      <c r="E2600" t="inlineStr">
        <is>
          <t>AME</t>
        </is>
      </c>
    </row>
    <row r="2601">
      <c r="A2601" t="n">
        <v>116</v>
      </c>
      <c r="B2601" t="inlineStr">
        <is>
          <t>Bar Léo - Centro</t>
        </is>
      </c>
      <c r="C2601" s="27" t="n">
        <v>45745</v>
      </c>
      <c r="D2601" t="n">
        <v>0</v>
      </c>
      <c r="E2601" t="inlineStr">
        <is>
          <t>NOTAS MANUAIS + SERVIÇO</t>
        </is>
      </c>
    </row>
    <row r="2602">
      <c r="A2602" t="n">
        <v>116</v>
      </c>
      <c r="B2602" t="inlineStr">
        <is>
          <t>Bar Léo - Centro</t>
        </is>
      </c>
      <c r="C2602" s="27" t="n">
        <v>45745</v>
      </c>
      <c r="D2602" t="n">
        <v>0</v>
      </c>
      <c r="E2602" t="inlineStr">
        <is>
          <t>RECARGAS DEVOLVIDAS</t>
        </is>
      </c>
    </row>
    <row r="2603">
      <c r="A2603" t="n">
        <v>116</v>
      </c>
      <c r="B2603" t="inlineStr">
        <is>
          <t>Bar Léo - Centro</t>
        </is>
      </c>
      <c r="C2603" s="27" t="n">
        <v>45745</v>
      </c>
      <c r="D2603" t="n">
        <v>0</v>
      </c>
      <c r="E2603" t="inlineStr">
        <is>
          <t>VOUCHER INTEGRADO</t>
        </is>
      </c>
    </row>
    <row r="2604">
      <c r="A2604" t="n">
        <v>116</v>
      </c>
      <c r="B2604" t="inlineStr">
        <is>
          <t>Bar Léo - Centro</t>
        </is>
      </c>
      <c r="C2604" s="27" t="n">
        <v>45745</v>
      </c>
      <c r="D2604" t="n">
        <v>0</v>
      </c>
      <c r="E2604" t="inlineStr">
        <is>
          <t>MBWAY</t>
        </is>
      </c>
    </row>
    <row r="2605">
      <c r="A2605" t="n">
        <v>116</v>
      </c>
      <c r="B2605" t="inlineStr">
        <is>
          <t>Bar Léo - Centro</t>
        </is>
      </c>
      <c r="C2605" s="27" t="n">
        <v>45744</v>
      </c>
      <c r="D2605" t="n">
        <v>7482.69</v>
      </c>
      <c r="E2605" t="inlineStr">
        <is>
          <t>CRÉDITO</t>
        </is>
      </c>
    </row>
    <row r="2606">
      <c r="A2606" t="n">
        <v>116</v>
      </c>
      <c r="B2606" t="inlineStr">
        <is>
          <t>Bar Léo - Centro</t>
        </is>
      </c>
      <c r="C2606" s="27" t="n">
        <v>45744</v>
      </c>
      <c r="D2606" t="n">
        <v>0</v>
      </c>
      <c r="E2606" t="inlineStr">
        <is>
          <t>VOUCHER INTEGRADO</t>
        </is>
      </c>
    </row>
    <row r="2607">
      <c r="A2607" t="n">
        <v>116</v>
      </c>
      <c r="B2607" t="inlineStr">
        <is>
          <t>Bar Léo - Centro</t>
        </is>
      </c>
      <c r="C2607" s="27" t="n">
        <v>45744</v>
      </c>
      <c r="D2607" t="n">
        <v>455.67</v>
      </c>
      <c r="E2607" t="inlineStr">
        <is>
          <t>DINHEIRO</t>
        </is>
      </c>
    </row>
    <row r="2608">
      <c r="A2608" t="n">
        <v>116</v>
      </c>
      <c r="B2608" t="inlineStr">
        <is>
          <t>Bar Léo - Centro</t>
        </is>
      </c>
      <c r="C2608" s="27" t="n">
        <v>45744</v>
      </c>
      <c r="D2608" t="n">
        <v>0</v>
      </c>
      <c r="E2608" t="inlineStr">
        <is>
          <t>APP</t>
        </is>
      </c>
    </row>
    <row r="2609">
      <c r="A2609" t="n">
        <v>116</v>
      </c>
      <c r="B2609" t="inlineStr">
        <is>
          <t>Bar Léo - Centro</t>
        </is>
      </c>
      <c r="C2609" s="27" t="n">
        <v>45744</v>
      </c>
      <c r="D2609" t="n">
        <v>0</v>
      </c>
      <c r="E2609" t="inlineStr">
        <is>
          <t>DELIVERY ONLINE</t>
        </is>
      </c>
    </row>
    <row r="2610">
      <c r="A2610" t="n">
        <v>116</v>
      </c>
      <c r="B2610" t="inlineStr">
        <is>
          <t>Bar Léo - Centro</t>
        </is>
      </c>
      <c r="C2610" s="27" t="n">
        <v>45744</v>
      </c>
      <c r="D2610" t="n">
        <v>0</v>
      </c>
      <c r="E2610" t="inlineStr">
        <is>
          <t>IFOOD</t>
        </is>
      </c>
    </row>
    <row r="2611">
      <c r="A2611" t="n">
        <v>116</v>
      </c>
      <c r="B2611" t="inlineStr">
        <is>
          <t>Bar Léo - Centro</t>
        </is>
      </c>
      <c r="C2611" s="27" t="n">
        <v>45744</v>
      </c>
      <c r="D2611" t="n">
        <v>510.36</v>
      </c>
      <c r="E2611" t="inlineStr">
        <is>
          <t>PIX</t>
        </is>
      </c>
    </row>
    <row r="2612">
      <c r="A2612" t="n">
        <v>116</v>
      </c>
      <c r="B2612" t="inlineStr">
        <is>
          <t>Bar Léo - Centro</t>
        </is>
      </c>
      <c r="C2612" s="27" t="n">
        <v>45744</v>
      </c>
      <c r="D2612" t="n">
        <v>0</v>
      </c>
      <c r="E2612" t="inlineStr">
        <is>
          <t>RAPPI</t>
        </is>
      </c>
    </row>
    <row r="2613">
      <c r="A2613" t="n">
        <v>116</v>
      </c>
      <c r="B2613" t="inlineStr">
        <is>
          <t>Bar Léo - Centro</t>
        </is>
      </c>
      <c r="C2613" s="27" t="n">
        <v>45744</v>
      </c>
      <c r="D2613" t="n">
        <v>0</v>
      </c>
      <c r="E2613" t="inlineStr">
        <is>
          <t>UBER</t>
        </is>
      </c>
    </row>
    <row r="2614">
      <c r="A2614" t="n">
        <v>116</v>
      </c>
      <c r="B2614" t="inlineStr">
        <is>
          <t>Bar Léo - Centro</t>
        </is>
      </c>
      <c r="C2614" s="27" t="n">
        <v>45744</v>
      </c>
      <c r="D2614" t="n">
        <v>0</v>
      </c>
      <c r="E2614" t="inlineStr">
        <is>
          <t>ANTECIPADO</t>
        </is>
      </c>
    </row>
    <row r="2615">
      <c r="A2615" t="n">
        <v>116</v>
      </c>
      <c r="B2615" t="inlineStr">
        <is>
          <t>Bar Léo - Centro</t>
        </is>
      </c>
      <c r="C2615" s="27" t="n">
        <v>45744</v>
      </c>
      <c r="D2615" t="n">
        <v>3962.63</v>
      </c>
      <c r="E2615" t="inlineStr">
        <is>
          <t>DÉBITO</t>
        </is>
      </c>
    </row>
    <row r="2616">
      <c r="A2616" t="n">
        <v>116</v>
      </c>
      <c r="B2616" t="inlineStr">
        <is>
          <t>Bar Léo - Centro</t>
        </is>
      </c>
      <c r="C2616" s="27" t="n">
        <v>45744</v>
      </c>
      <c r="D2616" t="n">
        <v>0</v>
      </c>
      <c r="E2616" t="inlineStr">
        <is>
          <t>BÔNUS</t>
        </is>
      </c>
    </row>
    <row r="2617">
      <c r="A2617" t="n">
        <v>116</v>
      </c>
      <c r="B2617" t="inlineStr">
        <is>
          <t>Bar Léo - Centro</t>
        </is>
      </c>
      <c r="C2617" s="27" t="n">
        <v>45744</v>
      </c>
      <c r="D2617" t="n">
        <v>0</v>
      </c>
      <c r="E2617" t="inlineStr">
        <is>
          <t>ANTECIPADO</t>
        </is>
      </c>
    </row>
    <row r="2618">
      <c r="A2618" t="n">
        <v>116</v>
      </c>
      <c r="B2618" t="inlineStr">
        <is>
          <t>Bar Léo - Centro</t>
        </is>
      </c>
      <c r="C2618" s="27" t="n">
        <v>45744</v>
      </c>
      <c r="D2618" t="n">
        <v>0</v>
      </c>
      <c r="E2618" t="inlineStr">
        <is>
          <t>OUTROS</t>
        </is>
      </c>
    </row>
    <row r="2619">
      <c r="A2619" t="n">
        <v>116</v>
      </c>
      <c r="B2619" t="inlineStr">
        <is>
          <t>Bar Léo - Centro</t>
        </is>
      </c>
      <c r="C2619" s="27" t="n">
        <v>45744</v>
      </c>
      <c r="D2619" t="n">
        <v>0</v>
      </c>
      <c r="E2619" t="inlineStr">
        <is>
          <t>AME</t>
        </is>
      </c>
    </row>
    <row r="2620">
      <c r="A2620" t="n">
        <v>116</v>
      </c>
      <c r="B2620" t="inlineStr">
        <is>
          <t>Bar Léo - Centro</t>
        </is>
      </c>
      <c r="C2620" s="27" t="n">
        <v>45744</v>
      </c>
      <c r="D2620" t="n">
        <v>0</v>
      </c>
      <c r="E2620" t="inlineStr">
        <is>
          <t>NOTAS MANUAIS + SERVIÇO</t>
        </is>
      </c>
    </row>
    <row r="2621">
      <c r="A2621" t="n">
        <v>116</v>
      </c>
      <c r="B2621" t="inlineStr">
        <is>
          <t>Bar Léo - Centro</t>
        </is>
      </c>
      <c r="C2621" s="27" t="n">
        <v>45744</v>
      </c>
      <c r="D2621" t="n">
        <v>0</v>
      </c>
      <c r="E2621" t="inlineStr">
        <is>
          <t>RECARGAS DEVOLVIDAS</t>
        </is>
      </c>
    </row>
    <row r="2622">
      <c r="A2622" t="n">
        <v>116</v>
      </c>
      <c r="B2622" t="inlineStr">
        <is>
          <t>Bar Léo - Centro</t>
        </is>
      </c>
      <c r="C2622" s="27" t="n">
        <v>45744</v>
      </c>
      <c r="D2622" t="n">
        <v>0</v>
      </c>
      <c r="E2622" t="inlineStr">
        <is>
          <t>MBWAY</t>
        </is>
      </c>
    </row>
    <row r="2623">
      <c r="A2623" t="n">
        <v>116</v>
      </c>
      <c r="B2623" t="inlineStr">
        <is>
          <t>Bar Léo - Centro</t>
        </is>
      </c>
      <c r="C2623" s="27" t="n">
        <v>45744</v>
      </c>
      <c r="D2623" t="n">
        <v>0</v>
      </c>
      <c r="E2623" t="inlineStr">
        <is>
          <t>VOUCHER</t>
        </is>
      </c>
    </row>
    <row r="2624">
      <c r="A2624" t="n">
        <v>116</v>
      </c>
      <c r="B2624" t="inlineStr">
        <is>
          <t>Bar Léo - Centro</t>
        </is>
      </c>
      <c r="C2624" s="27" t="n">
        <v>45743</v>
      </c>
      <c r="D2624" t="n">
        <v>0</v>
      </c>
      <c r="E2624" t="inlineStr">
        <is>
          <t>IFOOD</t>
        </is>
      </c>
    </row>
    <row r="2625">
      <c r="A2625" t="n">
        <v>116</v>
      </c>
      <c r="B2625" t="inlineStr">
        <is>
          <t>Bar Léo - Centro</t>
        </is>
      </c>
      <c r="C2625" s="27" t="n">
        <v>45743</v>
      </c>
      <c r="D2625" t="n">
        <v>383.3</v>
      </c>
      <c r="E2625" t="inlineStr">
        <is>
          <t>PIX</t>
        </is>
      </c>
    </row>
    <row r="2626">
      <c r="A2626" t="n">
        <v>116</v>
      </c>
      <c r="B2626" t="inlineStr">
        <is>
          <t>Bar Léo - Centro</t>
        </is>
      </c>
      <c r="C2626" s="27" t="n">
        <v>45743</v>
      </c>
      <c r="D2626" t="n">
        <v>0</v>
      </c>
      <c r="E2626" t="inlineStr">
        <is>
          <t>RAPPI</t>
        </is>
      </c>
    </row>
    <row r="2627">
      <c r="A2627" t="n">
        <v>116</v>
      </c>
      <c r="B2627" t="inlineStr">
        <is>
          <t>Bar Léo - Centro</t>
        </is>
      </c>
      <c r="C2627" s="27" t="n">
        <v>45743</v>
      </c>
      <c r="D2627" t="n">
        <v>0</v>
      </c>
      <c r="E2627" t="inlineStr">
        <is>
          <t>UBER</t>
        </is>
      </c>
    </row>
    <row r="2628">
      <c r="A2628" t="n">
        <v>116</v>
      </c>
      <c r="B2628" t="inlineStr">
        <is>
          <t>Bar Léo - Centro</t>
        </is>
      </c>
      <c r="C2628" s="27" t="n">
        <v>45743</v>
      </c>
      <c r="D2628" t="n">
        <v>0</v>
      </c>
      <c r="E2628" t="inlineStr">
        <is>
          <t>ANTECIPADO</t>
        </is>
      </c>
    </row>
    <row r="2629">
      <c r="A2629" t="n">
        <v>116</v>
      </c>
      <c r="B2629" t="inlineStr">
        <is>
          <t>Bar Léo - Centro</t>
        </is>
      </c>
      <c r="C2629" s="27" t="n">
        <v>45743</v>
      </c>
      <c r="D2629" t="n">
        <v>3699.79</v>
      </c>
      <c r="E2629" t="inlineStr">
        <is>
          <t>DÉBITO</t>
        </is>
      </c>
    </row>
    <row r="2630">
      <c r="A2630" t="n">
        <v>116</v>
      </c>
      <c r="B2630" t="inlineStr">
        <is>
          <t>Bar Léo - Centro</t>
        </is>
      </c>
      <c r="C2630" s="27" t="n">
        <v>45743</v>
      </c>
      <c r="D2630" t="n">
        <v>0</v>
      </c>
      <c r="E2630" t="inlineStr">
        <is>
          <t>BÔNUS</t>
        </is>
      </c>
    </row>
    <row r="2631">
      <c r="A2631" t="n">
        <v>116</v>
      </c>
      <c r="B2631" t="inlineStr">
        <is>
          <t>Bar Léo - Centro</t>
        </is>
      </c>
      <c r="C2631" s="27" t="n">
        <v>45743</v>
      </c>
      <c r="D2631" t="n">
        <v>0</v>
      </c>
      <c r="E2631" t="inlineStr">
        <is>
          <t>ANTECIPADO</t>
        </is>
      </c>
    </row>
    <row r="2632">
      <c r="A2632" t="n">
        <v>116</v>
      </c>
      <c r="B2632" t="inlineStr">
        <is>
          <t>Bar Léo - Centro</t>
        </is>
      </c>
      <c r="C2632" s="27" t="n">
        <v>45743</v>
      </c>
      <c r="D2632" t="n">
        <v>0</v>
      </c>
      <c r="E2632" t="inlineStr">
        <is>
          <t>OUTROS</t>
        </is>
      </c>
    </row>
    <row r="2633">
      <c r="A2633" t="n">
        <v>116</v>
      </c>
      <c r="B2633" t="inlineStr">
        <is>
          <t>Bar Léo - Centro</t>
        </is>
      </c>
      <c r="C2633" s="27" t="n">
        <v>45743</v>
      </c>
      <c r="D2633" t="n">
        <v>0</v>
      </c>
      <c r="E2633" t="inlineStr">
        <is>
          <t>VOUCHER</t>
        </is>
      </c>
    </row>
    <row r="2634">
      <c r="A2634" t="n">
        <v>116</v>
      </c>
      <c r="B2634" t="inlineStr">
        <is>
          <t>Bar Léo - Centro</t>
        </is>
      </c>
      <c r="C2634" s="27" t="n">
        <v>45743</v>
      </c>
      <c r="D2634" t="n">
        <v>0</v>
      </c>
      <c r="E2634" t="inlineStr">
        <is>
          <t>AME</t>
        </is>
      </c>
    </row>
    <row r="2635">
      <c r="A2635" t="n">
        <v>116</v>
      </c>
      <c r="B2635" t="inlineStr">
        <is>
          <t>Bar Léo - Centro</t>
        </is>
      </c>
      <c r="C2635" s="27" t="n">
        <v>45743</v>
      </c>
      <c r="D2635" t="n">
        <v>0</v>
      </c>
      <c r="E2635" t="inlineStr">
        <is>
          <t>NOTAS MANUAIS + SERVIÇO</t>
        </is>
      </c>
    </row>
    <row r="2636">
      <c r="A2636" t="n">
        <v>116</v>
      </c>
      <c r="B2636" t="inlineStr">
        <is>
          <t>Bar Léo - Centro</t>
        </is>
      </c>
      <c r="C2636" s="27" t="n">
        <v>45743</v>
      </c>
      <c r="D2636" t="n">
        <v>0</v>
      </c>
      <c r="E2636" t="inlineStr">
        <is>
          <t>RECARGAS DEVOLVIDAS</t>
        </is>
      </c>
    </row>
    <row r="2637">
      <c r="A2637" t="n">
        <v>116</v>
      </c>
      <c r="B2637" t="inlineStr">
        <is>
          <t>Bar Léo - Centro</t>
        </is>
      </c>
      <c r="C2637" s="27" t="n">
        <v>45743</v>
      </c>
      <c r="D2637" t="n">
        <v>0</v>
      </c>
      <c r="E2637" t="inlineStr">
        <is>
          <t>VOUCHER INTEGRADO</t>
        </is>
      </c>
    </row>
    <row r="2638">
      <c r="A2638" t="n">
        <v>116</v>
      </c>
      <c r="B2638" t="inlineStr">
        <is>
          <t>Bar Léo - Centro</t>
        </is>
      </c>
      <c r="C2638" s="27" t="n">
        <v>45743</v>
      </c>
      <c r="D2638" t="n">
        <v>0</v>
      </c>
      <c r="E2638" t="inlineStr">
        <is>
          <t>MBWAY</t>
        </is>
      </c>
    </row>
    <row r="2639">
      <c r="A2639" t="n">
        <v>116</v>
      </c>
      <c r="B2639" t="inlineStr">
        <is>
          <t>Bar Léo - Centro</t>
        </is>
      </c>
      <c r="C2639" s="27" t="n">
        <v>45743</v>
      </c>
      <c r="D2639" t="n">
        <v>0</v>
      </c>
      <c r="E2639" t="inlineStr">
        <is>
          <t>APP</t>
        </is>
      </c>
    </row>
    <row r="2640">
      <c r="A2640" t="n">
        <v>116</v>
      </c>
      <c r="B2640" t="inlineStr">
        <is>
          <t>Bar Léo - Centro</t>
        </is>
      </c>
      <c r="C2640" s="27" t="n">
        <v>45743</v>
      </c>
      <c r="D2640" t="n">
        <v>1307.54</v>
      </c>
      <c r="E2640" t="inlineStr">
        <is>
          <t>DINHEIRO</t>
        </is>
      </c>
    </row>
    <row r="2641">
      <c r="A2641" t="n">
        <v>116</v>
      </c>
      <c r="B2641" t="inlineStr">
        <is>
          <t>Bar Léo - Centro</t>
        </is>
      </c>
      <c r="C2641" s="27" t="n">
        <v>45743</v>
      </c>
      <c r="D2641" t="n">
        <v>0</v>
      </c>
      <c r="E2641" t="inlineStr">
        <is>
          <t>DELIVERY ONLINE</t>
        </is>
      </c>
    </row>
    <row r="2642">
      <c r="A2642" t="n">
        <v>116</v>
      </c>
      <c r="B2642" t="inlineStr">
        <is>
          <t>Bar Léo - Centro</t>
        </is>
      </c>
      <c r="C2642" s="27" t="n">
        <v>45743</v>
      </c>
      <c r="D2642" t="n">
        <v>5338.02</v>
      </c>
      <c r="E2642" t="inlineStr">
        <is>
          <t>CRÉDITO</t>
        </is>
      </c>
    </row>
    <row r="2643">
      <c r="A2643" t="n">
        <v>116</v>
      </c>
      <c r="B2643" t="inlineStr">
        <is>
          <t>Bar Léo - Centro</t>
        </is>
      </c>
      <c r="C2643" s="27" t="n">
        <v>45742</v>
      </c>
      <c r="D2643" t="n">
        <v>0</v>
      </c>
      <c r="E2643" t="inlineStr">
        <is>
          <t>IFOOD</t>
        </is>
      </c>
    </row>
    <row r="2644">
      <c r="A2644" t="n">
        <v>116</v>
      </c>
      <c r="B2644" t="inlineStr">
        <is>
          <t>Bar Léo - Centro</t>
        </is>
      </c>
      <c r="C2644" s="27" t="n">
        <v>45742</v>
      </c>
      <c r="D2644" t="n">
        <v>0</v>
      </c>
      <c r="E2644" t="inlineStr">
        <is>
          <t>MBWAY</t>
        </is>
      </c>
    </row>
    <row r="2645">
      <c r="A2645" t="n">
        <v>116</v>
      </c>
      <c r="B2645" t="inlineStr">
        <is>
          <t>Bar Léo - Centro</t>
        </is>
      </c>
      <c r="C2645" s="27" t="n">
        <v>45742</v>
      </c>
      <c r="D2645" t="n">
        <v>893.27</v>
      </c>
      <c r="E2645" t="inlineStr">
        <is>
          <t>PIX</t>
        </is>
      </c>
    </row>
    <row r="2646">
      <c r="A2646" t="n">
        <v>116</v>
      </c>
      <c r="B2646" t="inlineStr">
        <is>
          <t>Bar Léo - Centro</t>
        </is>
      </c>
      <c r="C2646" s="27" t="n">
        <v>45742</v>
      </c>
      <c r="D2646" t="n">
        <v>0</v>
      </c>
      <c r="E2646" t="inlineStr">
        <is>
          <t>DELIVERY ONLINE</t>
        </is>
      </c>
    </row>
    <row r="2647">
      <c r="A2647" t="n">
        <v>116</v>
      </c>
      <c r="B2647" t="inlineStr">
        <is>
          <t>Bar Léo - Centro</t>
        </is>
      </c>
      <c r="C2647" s="27" t="n">
        <v>45742</v>
      </c>
      <c r="D2647" t="n">
        <v>0</v>
      </c>
      <c r="E2647" t="inlineStr">
        <is>
          <t>APP</t>
        </is>
      </c>
    </row>
    <row r="2648">
      <c r="A2648" t="n">
        <v>116</v>
      </c>
      <c r="B2648" t="inlineStr">
        <is>
          <t>Bar Léo - Centro</t>
        </is>
      </c>
      <c r="C2648" s="27" t="n">
        <v>45742</v>
      </c>
      <c r="D2648" t="n">
        <v>1258.96</v>
      </c>
      <c r="E2648" t="inlineStr">
        <is>
          <t>DINHEIRO</t>
        </is>
      </c>
    </row>
    <row r="2649">
      <c r="A2649" t="n">
        <v>116</v>
      </c>
      <c r="B2649" t="inlineStr">
        <is>
          <t>Bar Léo - Centro</t>
        </is>
      </c>
      <c r="C2649" s="27" t="n">
        <v>45742</v>
      </c>
      <c r="D2649" t="n">
        <v>0</v>
      </c>
      <c r="E2649" t="inlineStr">
        <is>
          <t>RAPPI</t>
        </is>
      </c>
    </row>
    <row r="2650">
      <c r="A2650" t="n">
        <v>116</v>
      </c>
      <c r="B2650" t="inlineStr">
        <is>
          <t>Bar Léo - Centro</t>
        </is>
      </c>
      <c r="C2650" s="27" t="n">
        <v>45742</v>
      </c>
      <c r="D2650" t="n">
        <v>0</v>
      </c>
      <c r="E2650" t="inlineStr">
        <is>
          <t>UBER</t>
        </is>
      </c>
    </row>
    <row r="2651">
      <c r="A2651" t="n">
        <v>116</v>
      </c>
      <c r="B2651" t="inlineStr">
        <is>
          <t>Bar Léo - Centro</t>
        </is>
      </c>
      <c r="C2651" s="27" t="n">
        <v>45742</v>
      </c>
      <c r="D2651" t="n">
        <v>0</v>
      </c>
      <c r="E2651" t="inlineStr">
        <is>
          <t>ANTECIPADO</t>
        </is>
      </c>
    </row>
    <row r="2652">
      <c r="A2652" t="n">
        <v>116</v>
      </c>
      <c r="B2652" t="inlineStr">
        <is>
          <t>Bar Léo - Centro</t>
        </is>
      </c>
      <c r="C2652" s="27" t="n">
        <v>45742</v>
      </c>
      <c r="D2652" t="n">
        <v>76.59999999999999</v>
      </c>
      <c r="E2652" t="inlineStr">
        <is>
          <t>VOUCHER</t>
        </is>
      </c>
    </row>
    <row r="2653">
      <c r="A2653" t="n">
        <v>116</v>
      </c>
      <c r="B2653" t="inlineStr">
        <is>
          <t>Bar Léo - Centro</t>
        </is>
      </c>
      <c r="C2653" s="27" t="n">
        <v>45742</v>
      </c>
      <c r="D2653" t="n">
        <v>4738.52</v>
      </c>
      <c r="E2653" t="inlineStr">
        <is>
          <t>DÉBITO</t>
        </is>
      </c>
    </row>
    <row r="2654">
      <c r="A2654" t="n">
        <v>116</v>
      </c>
      <c r="B2654" t="inlineStr">
        <is>
          <t>Bar Léo - Centro</t>
        </is>
      </c>
      <c r="C2654" s="27" t="n">
        <v>45742</v>
      </c>
      <c r="D2654" t="n">
        <v>0</v>
      </c>
      <c r="E2654" t="inlineStr">
        <is>
          <t>BÔNUS</t>
        </is>
      </c>
    </row>
    <row r="2655">
      <c r="A2655" t="n">
        <v>116</v>
      </c>
      <c r="B2655" t="inlineStr">
        <is>
          <t>Bar Léo - Centro</t>
        </is>
      </c>
      <c r="C2655" s="27" t="n">
        <v>45742</v>
      </c>
      <c r="D2655" t="n">
        <v>0</v>
      </c>
      <c r="E2655" t="inlineStr">
        <is>
          <t>ANTECIPADO</t>
        </is>
      </c>
    </row>
    <row r="2656">
      <c r="A2656" t="n">
        <v>116</v>
      </c>
      <c r="B2656" t="inlineStr">
        <is>
          <t>Bar Léo - Centro</t>
        </is>
      </c>
      <c r="C2656" s="27" t="n">
        <v>45742</v>
      </c>
      <c r="D2656" t="n">
        <v>0</v>
      </c>
      <c r="E2656" t="inlineStr">
        <is>
          <t>OUTROS</t>
        </is>
      </c>
    </row>
    <row r="2657">
      <c r="A2657" t="n">
        <v>116</v>
      </c>
      <c r="B2657" t="inlineStr">
        <is>
          <t>Bar Léo - Centro</t>
        </is>
      </c>
      <c r="C2657" s="27" t="n">
        <v>45742</v>
      </c>
      <c r="D2657" t="n">
        <v>0</v>
      </c>
      <c r="E2657" t="inlineStr">
        <is>
          <t>AME</t>
        </is>
      </c>
    </row>
    <row r="2658">
      <c r="A2658" t="n">
        <v>116</v>
      </c>
      <c r="B2658" t="inlineStr">
        <is>
          <t>Bar Léo - Centro</t>
        </is>
      </c>
      <c r="C2658" s="27" t="n">
        <v>45742</v>
      </c>
      <c r="D2658" t="n">
        <v>0</v>
      </c>
      <c r="E2658" t="inlineStr">
        <is>
          <t>NOTAS MANUAIS + SERVIÇO</t>
        </is>
      </c>
    </row>
    <row r="2659">
      <c r="A2659" t="n">
        <v>116</v>
      </c>
      <c r="B2659" t="inlineStr">
        <is>
          <t>Bar Léo - Centro</t>
        </is>
      </c>
      <c r="C2659" s="27" t="n">
        <v>45742</v>
      </c>
      <c r="D2659" t="n">
        <v>0</v>
      </c>
      <c r="E2659" t="inlineStr">
        <is>
          <t>RECARGAS DEVOLVIDAS</t>
        </is>
      </c>
    </row>
    <row r="2660">
      <c r="A2660" t="n">
        <v>116</v>
      </c>
      <c r="B2660" t="inlineStr">
        <is>
          <t>Bar Léo - Centro</t>
        </is>
      </c>
      <c r="C2660" s="27" t="n">
        <v>45742</v>
      </c>
      <c r="D2660" t="n">
        <v>0</v>
      </c>
      <c r="E2660" t="inlineStr">
        <is>
          <t>VOUCHER INTEGRADO</t>
        </is>
      </c>
    </row>
    <row r="2661">
      <c r="A2661" t="n">
        <v>116</v>
      </c>
      <c r="B2661" t="inlineStr">
        <is>
          <t>Bar Léo - Centro</t>
        </is>
      </c>
      <c r="C2661" s="27" t="n">
        <v>45742</v>
      </c>
      <c r="D2661" t="n">
        <v>6029.79</v>
      </c>
      <c r="E2661" t="inlineStr">
        <is>
          <t>CRÉDITO</t>
        </is>
      </c>
    </row>
    <row r="2662">
      <c r="A2662" t="n">
        <v>116</v>
      </c>
      <c r="B2662" t="inlineStr">
        <is>
          <t>Bar Léo - Centro</t>
        </is>
      </c>
      <c r="C2662" s="27" t="n">
        <v>45741</v>
      </c>
      <c r="D2662" t="n">
        <v>6779.27</v>
      </c>
      <c r="E2662" t="inlineStr">
        <is>
          <t>CRÉDITO</t>
        </is>
      </c>
    </row>
    <row r="2663">
      <c r="A2663" t="n">
        <v>116</v>
      </c>
      <c r="B2663" t="inlineStr">
        <is>
          <t>Bar Léo - Centro</t>
        </is>
      </c>
      <c r="C2663" s="27" t="n">
        <v>45741</v>
      </c>
      <c r="D2663" t="n">
        <v>384.85</v>
      </c>
      <c r="E2663" t="inlineStr">
        <is>
          <t>DINHEIRO</t>
        </is>
      </c>
    </row>
    <row r="2664">
      <c r="A2664" t="n">
        <v>116</v>
      </c>
      <c r="B2664" t="inlineStr">
        <is>
          <t>Bar Léo - Centro</t>
        </is>
      </c>
      <c r="C2664" s="27" t="n">
        <v>45741</v>
      </c>
      <c r="D2664" t="n">
        <v>0</v>
      </c>
      <c r="E2664" t="inlineStr">
        <is>
          <t>MBWAY</t>
        </is>
      </c>
    </row>
    <row r="2665">
      <c r="A2665" t="n">
        <v>116</v>
      </c>
      <c r="B2665" t="inlineStr">
        <is>
          <t>Bar Léo - Centro</t>
        </is>
      </c>
      <c r="C2665" s="27" t="n">
        <v>45741</v>
      </c>
      <c r="D2665" t="n">
        <v>0</v>
      </c>
      <c r="E2665" t="inlineStr">
        <is>
          <t>VOUCHER INTEGRADO</t>
        </is>
      </c>
    </row>
    <row r="2666">
      <c r="A2666" t="n">
        <v>116</v>
      </c>
      <c r="B2666" t="inlineStr">
        <is>
          <t>Bar Léo - Centro</t>
        </is>
      </c>
      <c r="C2666" s="27" t="n">
        <v>45741</v>
      </c>
      <c r="D2666" t="n">
        <v>0</v>
      </c>
      <c r="E2666" t="inlineStr">
        <is>
          <t>RECARGAS DEVOLVIDAS</t>
        </is>
      </c>
    </row>
    <row r="2667">
      <c r="A2667" t="n">
        <v>116</v>
      </c>
      <c r="B2667" t="inlineStr">
        <is>
          <t>Bar Léo - Centro</t>
        </is>
      </c>
      <c r="C2667" s="27" t="n">
        <v>45741</v>
      </c>
      <c r="D2667" t="n">
        <v>0</v>
      </c>
      <c r="E2667" t="inlineStr">
        <is>
          <t>NOTAS MANUAIS + SERVIÇO</t>
        </is>
      </c>
    </row>
    <row r="2668">
      <c r="A2668" t="n">
        <v>116</v>
      </c>
      <c r="B2668" t="inlineStr">
        <is>
          <t>Bar Léo - Centro</t>
        </is>
      </c>
      <c r="C2668" s="27" t="n">
        <v>45741</v>
      </c>
      <c r="D2668" t="n">
        <v>0</v>
      </c>
      <c r="E2668" t="inlineStr">
        <is>
          <t>AME</t>
        </is>
      </c>
    </row>
    <row r="2669">
      <c r="A2669" t="n">
        <v>116</v>
      </c>
      <c r="B2669" t="inlineStr">
        <is>
          <t>Bar Léo - Centro</t>
        </is>
      </c>
      <c r="C2669" s="27" t="n">
        <v>45741</v>
      </c>
      <c r="D2669" t="n">
        <v>0</v>
      </c>
      <c r="E2669" t="inlineStr">
        <is>
          <t>OUTROS</t>
        </is>
      </c>
    </row>
    <row r="2670">
      <c r="A2670" t="n">
        <v>116</v>
      </c>
      <c r="B2670" t="inlineStr">
        <is>
          <t>Bar Léo - Centro</t>
        </is>
      </c>
      <c r="C2670" s="27" t="n">
        <v>45741</v>
      </c>
      <c r="D2670" t="n">
        <v>0</v>
      </c>
      <c r="E2670" t="inlineStr">
        <is>
          <t>ANTECIPADO</t>
        </is>
      </c>
    </row>
    <row r="2671">
      <c r="A2671" t="n">
        <v>116</v>
      </c>
      <c r="B2671" t="inlineStr">
        <is>
          <t>Bar Léo - Centro</t>
        </is>
      </c>
      <c r="C2671" s="27" t="n">
        <v>45741</v>
      </c>
      <c r="D2671" t="n">
        <v>0</v>
      </c>
      <c r="E2671" t="inlineStr">
        <is>
          <t>BÔNUS</t>
        </is>
      </c>
    </row>
    <row r="2672">
      <c r="A2672" t="n">
        <v>116</v>
      </c>
      <c r="B2672" t="inlineStr">
        <is>
          <t>Bar Léo - Centro</t>
        </is>
      </c>
      <c r="C2672" s="27" t="n">
        <v>45741</v>
      </c>
      <c r="D2672" t="n">
        <v>2689.66</v>
      </c>
      <c r="E2672" t="inlineStr">
        <is>
          <t>DÉBITO</t>
        </is>
      </c>
    </row>
    <row r="2673">
      <c r="A2673" t="n">
        <v>116</v>
      </c>
      <c r="B2673" t="inlineStr">
        <is>
          <t>Bar Léo - Centro</t>
        </is>
      </c>
      <c r="C2673" s="27" t="n">
        <v>45741</v>
      </c>
      <c r="D2673" t="n">
        <v>0</v>
      </c>
      <c r="E2673" t="inlineStr">
        <is>
          <t>ANTECIPADO</t>
        </is>
      </c>
    </row>
    <row r="2674">
      <c r="A2674" t="n">
        <v>116</v>
      </c>
      <c r="B2674" t="inlineStr">
        <is>
          <t>Bar Léo - Centro</t>
        </is>
      </c>
      <c r="C2674" s="27" t="n">
        <v>45741</v>
      </c>
      <c r="D2674" t="n">
        <v>0</v>
      </c>
      <c r="E2674" t="inlineStr">
        <is>
          <t>VOUCHER</t>
        </is>
      </c>
    </row>
    <row r="2675">
      <c r="A2675" t="n">
        <v>116</v>
      </c>
      <c r="B2675" t="inlineStr">
        <is>
          <t>Bar Léo - Centro</t>
        </is>
      </c>
      <c r="C2675" s="27" t="n">
        <v>45741</v>
      </c>
      <c r="D2675" t="n">
        <v>0</v>
      </c>
      <c r="E2675" t="inlineStr">
        <is>
          <t>APP</t>
        </is>
      </c>
    </row>
    <row r="2676">
      <c r="A2676" t="n">
        <v>116</v>
      </c>
      <c r="B2676" t="inlineStr">
        <is>
          <t>Bar Léo - Centro</t>
        </is>
      </c>
      <c r="C2676" s="27" t="n">
        <v>45741</v>
      </c>
      <c r="D2676" t="n">
        <v>0</v>
      </c>
      <c r="E2676" t="inlineStr">
        <is>
          <t>DELIVERY ONLINE</t>
        </is>
      </c>
    </row>
    <row r="2677">
      <c r="A2677" t="n">
        <v>116</v>
      </c>
      <c r="B2677" t="inlineStr">
        <is>
          <t>Bar Léo - Centro</t>
        </is>
      </c>
      <c r="C2677" s="27" t="n">
        <v>45741</v>
      </c>
      <c r="D2677" t="n">
        <v>0</v>
      </c>
      <c r="E2677" t="inlineStr">
        <is>
          <t>IFOOD</t>
        </is>
      </c>
    </row>
    <row r="2678">
      <c r="A2678" t="n">
        <v>116</v>
      </c>
      <c r="B2678" t="inlineStr">
        <is>
          <t>Bar Léo - Centro</t>
        </is>
      </c>
      <c r="C2678" s="27" t="n">
        <v>45741</v>
      </c>
      <c r="D2678" t="n">
        <v>642.4400000000001</v>
      </c>
      <c r="E2678" t="inlineStr">
        <is>
          <t>PIX</t>
        </is>
      </c>
    </row>
    <row r="2679">
      <c r="A2679" t="n">
        <v>116</v>
      </c>
      <c r="B2679" t="inlineStr">
        <is>
          <t>Bar Léo - Centro</t>
        </is>
      </c>
      <c r="C2679" s="27" t="n">
        <v>45741</v>
      </c>
      <c r="D2679" t="n">
        <v>0</v>
      </c>
      <c r="E2679" t="inlineStr">
        <is>
          <t>RAPPI</t>
        </is>
      </c>
    </row>
    <row r="2680">
      <c r="A2680" t="n">
        <v>116</v>
      </c>
      <c r="B2680" t="inlineStr">
        <is>
          <t>Bar Léo - Centro</t>
        </is>
      </c>
      <c r="C2680" s="27" t="n">
        <v>45741</v>
      </c>
      <c r="D2680" t="n">
        <v>0</v>
      </c>
      <c r="E2680" t="inlineStr">
        <is>
          <t>UBER</t>
        </is>
      </c>
    </row>
    <row r="2681">
      <c r="A2681" t="n">
        <v>116</v>
      </c>
      <c r="B2681" t="inlineStr">
        <is>
          <t>Bar Léo - Centro</t>
        </is>
      </c>
      <c r="C2681" s="27" t="n">
        <v>45740</v>
      </c>
      <c r="D2681" t="n">
        <v>285.75</v>
      </c>
      <c r="E2681" t="inlineStr">
        <is>
          <t>DINHEIRO</t>
        </is>
      </c>
    </row>
    <row r="2682">
      <c r="A2682" t="n">
        <v>116</v>
      </c>
      <c r="B2682" t="inlineStr">
        <is>
          <t>Bar Léo - Centro</t>
        </is>
      </c>
      <c r="C2682" s="27" t="n">
        <v>45740</v>
      </c>
      <c r="D2682" t="n">
        <v>3835.91</v>
      </c>
      <c r="E2682" t="inlineStr">
        <is>
          <t>CRÉDITO</t>
        </is>
      </c>
    </row>
    <row r="2683">
      <c r="A2683" t="n">
        <v>116</v>
      </c>
      <c r="B2683" t="inlineStr">
        <is>
          <t>Bar Léo - Centro</t>
        </is>
      </c>
      <c r="C2683" s="27" t="n">
        <v>45740</v>
      </c>
      <c r="D2683" t="n">
        <v>0</v>
      </c>
      <c r="E2683" t="inlineStr">
        <is>
          <t>MBWAY</t>
        </is>
      </c>
    </row>
    <row r="2684">
      <c r="A2684" t="n">
        <v>116</v>
      </c>
      <c r="B2684" t="inlineStr">
        <is>
          <t>Bar Léo - Centro</t>
        </is>
      </c>
      <c r="C2684" s="27" t="n">
        <v>45740</v>
      </c>
      <c r="D2684" t="n">
        <v>0</v>
      </c>
      <c r="E2684" t="inlineStr">
        <is>
          <t>VOUCHER INTEGRADO</t>
        </is>
      </c>
    </row>
    <row r="2685">
      <c r="A2685" t="n">
        <v>116</v>
      </c>
      <c r="B2685" t="inlineStr">
        <is>
          <t>Bar Léo - Centro</t>
        </is>
      </c>
      <c r="C2685" s="27" t="n">
        <v>45740</v>
      </c>
      <c r="D2685" t="n">
        <v>0</v>
      </c>
      <c r="E2685" t="inlineStr">
        <is>
          <t>RECARGAS DEVOLVIDAS</t>
        </is>
      </c>
    </row>
    <row r="2686">
      <c r="A2686" t="n">
        <v>116</v>
      </c>
      <c r="B2686" t="inlineStr">
        <is>
          <t>Bar Léo - Centro</t>
        </is>
      </c>
      <c r="C2686" s="27" t="n">
        <v>45740</v>
      </c>
      <c r="D2686" t="n">
        <v>0</v>
      </c>
      <c r="E2686" t="inlineStr">
        <is>
          <t>NOTAS MANUAIS + SERVIÇO</t>
        </is>
      </c>
    </row>
    <row r="2687">
      <c r="A2687" t="n">
        <v>116</v>
      </c>
      <c r="B2687" t="inlineStr">
        <is>
          <t>Bar Léo - Centro</t>
        </is>
      </c>
      <c r="C2687" s="27" t="n">
        <v>45740</v>
      </c>
      <c r="D2687" t="n">
        <v>0</v>
      </c>
      <c r="E2687" t="inlineStr">
        <is>
          <t>AME</t>
        </is>
      </c>
    </row>
    <row r="2688">
      <c r="A2688" t="n">
        <v>116</v>
      </c>
      <c r="B2688" t="inlineStr">
        <is>
          <t>Bar Léo - Centro</t>
        </is>
      </c>
      <c r="C2688" s="27" t="n">
        <v>45740</v>
      </c>
      <c r="D2688" t="n">
        <v>0</v>
      </c>
      <c r="E2688" t="inlineStr">
        <is>
          <t>OUTROS</t>
        </is>
      </c>
    </row>
    <row r="2689">
      <c r="A2689" t="n">
        <v>116</v>
      </c>
      <c r="B2689" t="inlineStr">
        <is>
          <t>Bar Léo - Centro</t>
        </is>
      </c>
      <c r="C2689" s="27" t="n">
        <v>45740</v>
      </c>
      <c r="D2689" t="n">
        <v>0</v>
      </c>
      <c r="E2689" t="inlineStr">
        <is>
          <t>ANTECIPADO</t>
        </is>
      </c>
    </row>
    <row r="2690">
      <c r="A2690" t="n">
        <v>116</v>
      </c>
      <c r="B2690" t="inlineStr">
        <is>
          <t>Bar Léo - Centro</t>
        </is>
      </c>
      <c r="C2690" s="27" t="n">
        <v>45740</v>
      </c>
      <c r="D2690" t="n">
        <v>0</v>
      </c>
      <c r="E2690" t="inlineStr">
        <is>
          <t>BÔNUS</t>
        </is>
      </c>
    </row>
    <row r="2691">
      <c r="A2691" t="n">
        <v>116</v>
      </c>
      <c r="B2691" t="inlineStr">
        <is>
          <t>Bar Léo - Centro</t>
        </is>
      </c>
      <c r="C2691" s="27" t="n">
        <v>45740</v>
      </c>
      <c r="D2691" t="n">
        <v>2189.43</v>
      </c>
      <c r="E2691" t="inlineStr">
        <is>
          <t>DÉBITO</t>
        </is>
      </c>
    </row>
    <row r="2692">
      <c r="A2692" t="n">
        <v>116</v>
      </c>
      <c r="B2692" t="inlineStr">
        <is>
          <t>Bar Léo - Centro</t>
        </is>
      </c>
      <c r="C2692" s="27" t="n">
        <v>45740</v>
      </c>
      <c r="D2692" t="n">
        <v>113.1</v>
      </c>
      <c r="E2692" t="inlineStr">
        <is>
          <t>VOUCHER</t>
        </is>
      </c>
    </row>
    <row r="2693">
      <c r="A2693" t="n">
        <v>116</v>
      </c>
      <c r="B2693" t="inlineStr">
        <is>
          <t>Bar Léo - Centro</t>
        </is>
      </c>
      <c r="C2693" s="27" t="n">
        <v>45740</v>
      </c>
      <c r="D2693" t="n">
        <v>0</v>
      </c>
      <c r="E2693" t="inlineStr">
        <is>
          <t>ANTECIPADO</t>
        </is>
      </c>
    </row>
    <row r="2694">
      <c r="A2694" t="n">
        <v>116</v>
      </c>
      <c r="B2694" t="inlineStr">
        <is>
          <t>Bar Léo - Centro</t>
        </is>
      </c>
      <c r="C2694" s="27" t="n">
        <v>45740</v>
      </c>
      <c r="D2694" t="n">
        <v>0</v>
      </c>
      <c r="E2694" t="inlineStr">
        <is>
          <t>UBER</t>
        </is>
      </c>
    </row>
    <row r="2695">
      <c r="A2695" t="n">
        <v>116</v>
      </c>
      <c r="B2695" t="inlineStr">
        <is>
          <t>Bar Léo - Centro</t>
        </is>
      </c>
      <c r="C2695" s="27" t="n">
        <v>45740</v>
      </c>
      <c r="D2695" t="n">
        <v>0</v>
      </c>
      <c r="E2695" t="inlineStr">
        <is>
          <t>RAPPI</t>
        </is>
      </c>
    </row>
    <row r="2696">
      <c r="A2696" t="n">
        <v>116</v>
      </c>
      <c r="B2696" t="inlineStr">
        <is>
          <t>Bar Léo - Centro</t>
        </is>
      </c>
      <c r="C2696" s="27" t="n">
        <v>45740</v>
      </c>
      <c r="D2696" t="n">
        <v>451.91</v>
      </c>
      <c r="E2696" t="inlineStr">
        <is>
          <t>PIX</t>
        </is>
      </c>
    </row>
    <row r="2697">
      <c r="A2697" t="n">
        <v>116</v>
      </c>
      <c r="B2697" t="inlineStr">
        <is>
          <t>Bar Léo - Centro</t>
        </is>
      </c>
      <c r="C2697" s="27" t="n">
        <v>45740</v>
      </c>
      <c r="D2697" t="n">
        <v>0</v>
      </c>
      <c r="E2697" t="inlineStr">
        <is>
          <t>IFOOD</t>
        </is>
      </c>
    </row>
    <row r="2698">
      <c r="A2698" t="n">
        <v>116</v>
      </c>
      <c r="B2698" t="inlineStr">
        <is>
          <t>Bar Léo - Centro</t>
        </is>
      </c>
      <c r="C2698" s="27" t="n">
        <v>45740</v>
      </c>
      <c r="D2698" t="n">
        <v>0</v>
      </c>
      <c r="E2698" t="inlineStr">
        <is>
          <t>DELIVERY ONLINE</t>
        </is>
      </c>
    </row>
    <row r="2699">
      <c r="A2699" t="n">
        <v>116</v>
      </c>
      <c r="B2699" t="inlineStr">
        <is>
          <t>Bar Léo - Centro</t>
        </is>
      </c>
      <c r="C2699" s="27" t="n">
        <v>45740</v>
      </c>
      <c r="D2699" t="n">
        <v>0</v>
      </c>
      <c r="E2699" t="inlineStr">
        <is>
          <t>APP</t>
        </is>
      </c>
    </row>
    <row r="2700">
      <c r="A2700" t="n">
        <v>116</v>
      </c>
      <c r="B2700" t="inlineStr">
        <is>
          <t>Bar Léo - Centro</t>
        </is>
      </c>
      <c r="C2700" s="27" t="n">
        <v>45738</v>
      </c>
      <c r="D2700" t="n">
        <v>0</v>
      </c>
      <c r="E2700" t="inlineStr">
        <is>
          <t>MBWAY</t>
        </is>
      </c>
    </row>
    <row r="2701">
      <c r="A2701" t="n">
        <v>116</v>
      </c>
      <c r="B2701" t="inlineStr">
        <is>
          <t>Bar Léo - Centro</t>
        </is>
      </c>
      <c r="C2701" s="27" t="n">
        <v>45738</v>
      </c>
      <c r="D2701" t="n">
        <v>0</v>
      </c>
      <c r="E2701" t="inlineStr">
        <is>
          <t>VOUCHER INTEGRADO</t>
        </is>
      </c>
    </row>
    <row r="2702">
      <c r="A2702" t="n">
        <v>116</v>
      </c>
      <c r="B2702" t="inlineStr">
        <is>
          <t>Bar Léo - Centro</t>
        </is>
      </c>
      <c r="C2702" s="27" t="n">
        <v>45738</v>
      </c>
      <c r="D2702" t="n">
        <v>0</v>
      </c>
      <c r="E2702" t="inlineStr">
        <is>
          <t>RECARGAS DEVOLVIDAS</t>
        </is>
      </c>
    </row>
    <row r="2703">
      <c r="A2703" t="n">
        <v>116</v>
      </c>
      <c r="B2703" t="inlineStr">
        <is>
          <t>Bar Léo - Centro</t>
        </is>
      </c>
      <c r="C2703" s="27" t="n">
        <v>45738</v>
      </c>
      <c r="D2703" t="n">
        <v>0</v>
      </c>
      <c r="E2703" t="inlineStr">
        <is>
          <t>NOTAS MANUAIS + SERVIÇO</t>
        </is>
      </c>
    </row>
    <row r="2704">
      <c r="A2704" t="n">
        <v>116</v>
      </c>
      <c r="B2704" t="inlineStr">
        <is>
          <t>Bar Léo - Centro</t>
        </is>
      </c>
      <c r="C2704" s="27" t="n">
        <v>45738</v>
      </c>
      <c r="D2704" t="n">
        <v>0</v>
      </c>
      <c r="E2704" t="inlineStr">
        <is>
          <t>AME</t>
        </is>
      </c>
    </row>
    <row r="2705">
      <c r="A2705" t="n">
        <v>116</v>
      </c>
      <c r="B2705" t="inlineStr">
        <is>
          <t>Bar Léo - Centro</t>
        </is>
      </c>
      <c r="C2705" s="27" t="n">
        <v>45738</v>
      </c>
      <c r="D2705" t="n">
        <v>0</v>
      </c>
      <c r="E2705" t="inlineStr">
        <is>
          <t>OUTROS</t>
        </is>
      </c>
    </row>
    <row r="2706">
      <c r="A2706" t="n">
        <v>116</v>
      </c>
      <c r="B2706" t="inlineStr">
        <is>
          <t>Bar Léo - Centro</t>
        </is>
      </c>
      <c r="C2706" s="27" t="n">
        <v>45738</v>
      </c>
      <c r="D2706" t="n">
        <v>0</v>
      </c>
      <c r="E2706" t="inlineStr">
        <is>
          <t>ANTECIPADO</t>
        </is>
      </c>
    </row>
    <row r="2707">
      <c r="A2707" t="n">
        <v>116</v>
      </c>
      <c r="B2707" t="inlineStr">
        <is>
          <t>Bar Léo - Centro</t>
        </is>
      </c>
      <c r="C2707" s="27" t="n">
        <v>45738</v>
      </c>
      <c r="D2707" t="n">
        <v>0</v>
      </c>
      <c r="E2707" t="inlineStr">
        <is>
          <t>BÔNUS</t>
        </is>
      </c>
    </row>
    <row r="2708">
      <c r="A2708" t="n">
        <v>116</v>
      </c>
      <c r="B2708" t="inlineStr">
        <is>
          <t>Bar Léo - Centro</t>
        </is>
      </c>
      <c r="C2708" s="27" t="n">
        <v>45738</v>
      </c>
      <c r="D2708" t="n">
        <v>6413.79</v>
      </c>
      <c r="E2708" t="inlineStr">
        <is>
          <t>DÉBITO</t>
        </is>
      </c>
    </row>
    <row r="2709">
      <c r="A2709" t="n">
        <v>116</v>
      </c>
      <c r="B2709" t="inlineStr">
        <is>
          <t>Bar Léo - Centro</t>
        </is>
      </c>
      <c r="C2709" s="27" t="n">
        <v>45738</v>
      </c>
      <c r="D2709" t="n">
        <v>83.83</v>
      </c>
      <c r="E2709" t="inlineStr">
        <is>
          <t>VOUCHER</t>
        </is>
      </c>
    </row>
    <row r="2710">
      <c r="A2710" t="n">
        <v>116</v>
      </c>
      <c r="B2710" t="inlineStr">
        <is>
          <t>Bar Léo - Centro</t>
        </is>
      </c>
      <c r="C2710" s="27" t="n">
        <v>45738</v>
      </c>
      <c r="D2710" t="n">
        <v>0</v>
      </c>
      <c r="E2710" t="inlineStr">
        <is>
          <t>UBER</t>
        </is>
      </c>
    </row>
    <row r="2711">
      <c r="A2711" t="n">
        <v>116</v>
      </c>
      <c r="B2711" t="inlineStr">
        <is>
          <t>Bar Léo - Centro</t>
        </is>
      </c>
      <c r="C2711" s="27" t="n">
        <v>45738</v>
      </c>
      <c r="D2711" t="n">
        <v>11162.37</v>
      </c>
      <c r="E2711" t="inlineStr">
        <is>
          <t>CRÉDITO</t>
        </is>
      </c>
    </row>
    <row r="2712">
      <c r="A2712" t="n">
        <v>116</v>
      </c>
      <c r="B2712" t="inlineStr">
        <is>
          <t>Bar Léo - Centro</t>
        </is>
      </c>
      <c r="C2712" s="27" t="n">
        <v>45738</v>
      </c>
      <c r="D2712" t="n">
        <v>72.84999999999999</v>
      </c>
      <c r="E2712" t="inlineStr">
        <is>
          <t>DINHEIRO</t>
        </is>
      </c>
    </row>
    <row r="2713">
      <c r="A2713" t="n">
        <v>116</v>
      </c>
      <c r="B2713" t="inlineStr">
        <is>
          <t>Bar Léo - Centro</t>
        </is>
      </c>
      <c r="C2713" s="27" t="n">
        <v>45738</v>
      </c>
      <c r="D2713" t="n">
        <v>0</v>
      </c>
      <c r="E2713" t="inlineStr">
        <is>
          <t>APP</t>
        </is>
      </c>
    </row>
    <row r="2714">
      <c r="A2714" t="n">
        <v>116</v>
      </c>
      <c r="B2714" t="inlineStr">
        <is>
          <t>Bar Léo - Centro</t>
        </is>
      </c>
      <c r="C2714" s="27" t="n">
        <v>45738</v>
      </c>
      <c r="D2714" t="n">
        <v>0</v>
      </c>
      <c r="E2714" t="inlineStr">
        <is>
          <t>DELIVERY ONLINE</t>
        </is>
      </c>
    </row>
    <row r="2715">
      <c r="A2715" t="n">
        <v>116</v>
      </c>
      <c r="B2715" t="inlineStr">
        <is>
          <t>Bar Léo - Centro</t>
        </is>
      </c>
      <c r="C2715" s="27" t="n">
        <v>45738</v>
      </c>
      <c r="D2715" t="n">
        <v>0</v>
      </c>
      <c r="E2715" t="inlineStr">
        <is>
          <t>IFOOD</t>
        </is>
      </c>
    </row>
    <row r="2716">
      <c r="A2716" t="n">
        <v>116</v>
      </c>
      <c r="B2716" t="inlineStr">
        <is>
          <t>Bar Léo - Centro</t>
        </is>
      </c>
      <c r="C2716" s="27" t="n">
        <v>45738</v>
      </c>
      <c r="D2716" t="n">
        <v>1526.97</v>
      </c>
      <c r="E2716" t="inlineStr">
        <is>
          <t>PIX</t>
        </is>
      </c>
    </row>
    <row r="2717">
      <c r="A2717" t="n">
        <v>116</v>
      </c>
      <c r="B2717" t="inlineStr">
        <is>
          <t>Bar Léo - Centro</t>
        </is>
      </c>
      <c r="C2717" s="27" t="n">
        <v>45738</v>
      </c>
      <c r="D2717" t="n">
        <v>0</v>
      </c>
      <c r="E2717" t="inlineStr">
        <is>
          <t>RAPPI</t>
        </is>
      </c>
    </row>
    <row r="2718">
      <c r="A2718" t="n">
        <v>116</v>
      </c>
      <c r="B2718" t="inlineStr">
        <is>
          <t>Bar Léo - Centro</t>
        </is>
      </c>
      <c r="C2718" s="27" t="n">
        <v>45738</v>
      </c>
      <c r="D2718" t="n">
        <v>0</v>
      </c>
      <c r="E2718" t="inlineStr">
        <is>
          <t>ANTECIPADO</t>
        </is>
      </c>
    </row>
    <row r="2719">
      <c r="A2719" t="n">
        <v>116</v>
      </c>
      <c r="B2719" t="inlineStr">
        <is>
          <t>Bar Léo - Centro</t>
        </is>
      </c>
      <c r="C2719" s="27" t="n">
        <v>45737</v>
      </c>
      <c r="D2719" t="n">
        <v>0</v>
      </c>
      <c r="E2719" t="inlineStr">
        <is>
          <t>MBWAY</t>
        </is>
      </c>
    </row>
    <row r="2720">
      <c r="A2720" t="n">
        <v>116</v>
      </c>
      <c r="B2720" t="inlineStr">
        <is>
          <t>Bar Léo - Centro</t>
        </is>
      </c>
      <c r="C2720" s="27" t="n">
        <v>45737</v>
      </c>
      <c r="D2720" t="n">
        <v>0</v>
      </c>
      <c r="E2720" t="inlineStr">
        <is>
          <t>VOUCHER INTEGRADO</t>
        </is>
      </c>
    </row>
    <row r="2721">
      <c r="A2721" t="n">
        <v>116</v>
      </c>
      <c r="B2721" t="inlineStr">
        <is>
          <t>Bar Léo - Centro</t>
        </is>
      </c>
      <c r="C2721" s="27" t="n">
        <v>45737</v>
      </c>
      <c r="D2721" t="n">
        <v>0</v>
      </c>
      <c r="E2721" t="inlineStr">
        <is>
          <t>RECARGAS DEVOLVIDAS</t>
        </is>
      </c>
    </row>
    <row r="2722">
      <c r="A2722" t="n">
        <v>116</v>
      </c>
      <c r="B2722" t="inlineStr">
        <is>
          <t>Bar Léo - Centro</t>
        </is>
      </c>
      <c r="C2722" s="27" t="n">
        <v>45737</v>
      </c>
      <c r="D2722" t="n">
        <v>0</v>
      </c>
      <c r="E2722" t="inlineStr">
        <is>
          <t>NOTAS MANUAIS + SERVIÇO</t>
        </is>
      </c>
    </row>
    <row r="2723">
      <c r="A2723" t="n">
        <v>116</v>
      </c>
      <c r="B2723" t="inlineStr">
        <is>
          <t>Bar Léo - Centro</t>
        </is>
      </c>
      <c r="C2723" s="27" t="n">
        <v>45737</v>
      </c>
      <c r="D2723" t="n">
        <v>0</v>
      </c>
      <c r="E2723" t="inlineStr">
        <is>
          <t>AME</t>
        </is>
      </c>
    </row>
    <row r="2724">
      <c r="A2724" t="n">
        <v>116</v>
      </c>
      <c r="B2724" t="inlineStr">
        <is>
          <t>Bar Léo - Centro</t>
        </is>
      </c>
      <c r="C2724" s="27" t="n">
        <v>45737</v>
      </c>
      <c r="D2724" t="n">
        <v>0</v>
      </c>
      <c r="E2724" t="inlineStr">
        <is>
          <t>OUTROS</t>
        </is>
      </c>
    </row>
    <row r="2725">
      <c r="A2725" t="n">
        <v>116</v>
      </c>
      <c r="B2725" t="inlineStr">
        <is>
          <t>Bar Léo - Centro</t>
        </is>
      </c>
      <c r="C2725" s="27" t="n">
        <v>45737</v>
      </c>
      <c r="D2725" t="n">
        <v>0</v>
      </c>
      <c r="E2725" t="inlineStr">
        <is>
          <t>ANTECIPADO</t>
        </is>
      </c>
    </row>
    <row r="2726">
      <c r="A2726" t="n">
        <v>116</v>
      </c>
      <c r="B2726" t="inlineStr">
        <is>
          <t>Bar Léo - Centro</t>
        </is>
      </c>
      <c r="C2726" s="27" t="n">
        <v>45737</v>
      </c>
      <c r="D2726" t="n">
        <v>0</v>
      </c>
      <c r="E2726" t="inlineStr">
        <is>
          <t>BÔNUS</t>
        </is>
      </c>
    </row>
    <row r="2727">
      <c r="A2727" t="n">
        <v>116</v>
      </c>
      <c r="B2727" t="inlineStr">
        <is>
          <t>Bar Léo - Centro</t>
        </is>
      </c>
      <c r="C2727" s="27" t="n">
        <v>45737</v>
      </c>
      <c r="D2727" t="n">
        <v>5861.47</v>
      </c>
      <c r="E2727" t="inlineStr">
        <is>
          <t>DÉBITO</t>
        </is>
      </c>
    </row>
    <row r="2728">
      <c r="A2728" t="n">
        <v>116</v>
      </c>
      <c r="B2728" t="inlineStr">
        <is>
          <t>Bar Léo - Centro</t>
        </is>
      </c>
      <c r="C2728" s="27" t="n">
        <v>45737</v>
      </c>
      <c r="D2728" t="n">
        <v>761.02</v>
      </c>
      <c r="E2728" t="inlineStr">
        <is>
          <t>VOUCHER</t>
        </is>
      </c>
    </row>
    <row r="2729">
      <c r="A2729" t="n">
        <v>116</v>
      </c>
      <c r="B2729" t="inlineStr">
        <is>
          <t>Bar Léo - Centro</t>
        </is>
      </c>
      <c r="C2729" s="27" t="n">
        <v>45737</v>
      </c>
      <c r="D2729" t="n">
        <v>0</v>
      </c>
      <c r="E2729" t="inlineStr">
        <is>
          <t>UBER</t>
        </is>
      </c>
    </row>
    <row r="2730">
      <c r="A2730" t="n">
        <v>116</v>
      </c>
      <c r="B2730" t="inlineStr">
        <is>
          <t>Bar Léo - Centro</t>
        </is>
      </c>
      <c r="C2730" s="27" t="n">
        <v>45737</v>
      </c>
      <c r="D2730" t="n">
        <v>0</v>
      </c>
      <c r="E2730" t="inlineStr">
        <is>
          <t>ANTECIPADO</t>
        </is>
      </c>
    </row>
    <row r="2731">
      <c r="A2731" t="n">
        <v>116</v>
      </c>
      <c r="B2731" t="inlineStr">
        <is>
          <t>Bar Léo - Centro</t>
        </is>
      </c>
      <c r="C2731" s="27" t="n">
        <v>45737</v>
      </c>
      <c r="D2731" t="n">
        <v>9147.709999999999</v>
      </c>
      <c r="E2731" t="inlineStr">
        <is>
          <t>CRÉDITO</t>
        </is>
      </c>
    </row>
    <row r="2732">
      <c r="A2732" t="n">
        <v>116</v>
      </c>
      <c r="B2732" t="inlineStr">
        <is>
          <t>Bar Léo - Centro</t>
        </is>
      </c>
      <c r="C2732" s="27" t="n">
        <v>45737</v>
      </c>
      <c r="D2732" t="n">
        <v>1543.02</v>
      </c>
      <c r="E2732" t="inlineStr">
        <is>
          <t>DINHEIRO</t>
        </is>
      </c>
    </row>
    <row r="2733">
      <c r="A2733" t="n">
        <v>116</v>
      </c>
      <c r="B2733" t="inlineStr">
        <is>
          <t>Bar Léo - Centro</t>
        </is>
      </c>
      <c r="C2733" s="27" t="n">
        <v>45737</v>
      </c>
      <c r="D2733" t="n">
        <v>0</v>
      </c>
      <c r="E2733" t="inlineStr">
        <is>
          <t>APP</t>
        </is>
      </c>
    </row>
    <row r="2734">
      <c r="A2734" t="n">
        <v>116</v>
      </c>
      <c r="B2734" t="inlineStr">
        <is>
          <t>Bar Léo - Centro</t>
        </is>
      </c>
      <c r="C2734" s="27" t="n">
        <v>45737</v>
      </c>
      <c r="D2734" t="n">
        <v>0</v>
      </c>
      <c r="E2734" t="inlineStr">
        <is>
          <t>DELIVERY ONLINE</t>
        </is>
      </c>
    </row>
    <row r="2735">
      <c r="A2735" t="n">
        <v>116</v>
      </c>
      <c r="B2735" t="inlineStr">
        <is>
          <t>Bar Léo - Centro</t>
        </is>
      </c>
      <c r="C2735" s="27" t="n">
        <v>45737</v>
      </c>
      <c r="D2735" t="n">
        <v>0</v>
      </c>
      <c r="E2735" t="inlineStr">
        <is>
          <t>IFOOD</t>
        </is>
      </c>
    </row>
    <row r="2736">
      <c r="A2736" t="n">
        <v>116</v>
      </c>
      <c r="B2736" t="inlineStr">
        <is>
          <t>Bar Léo - Centro</t>
        </is>
      </c>
      <c r="C2736" s="27" t="n">
        <v>45737</v>
      </c>
      <c r="D2736" t="n">
        <v>814.22</v>
      </c>
      <c r="E2736" t="inlineStr">
        <is>
          <t>PIX</t>
        </is>
      </c>
    </row>
    <row r="2737">
      <c r="A2737" t="n">
        <v>116</v>
      </c>
      <c r="B2737" t="inlineStr">
        <is>
          <t>Bar Léo - Centro</t>
        </is>
      </c>
      <c r="C2737" s="27" t="n">
        <v>45737</v>
      </c>
      <c r="D2737" t="n">
        <v>0</v>
      </c>
      <c r="E2737" t="inlineStr">
        <is>
          <t>RAPPI</t>
        </is>
      </c>
    </row>
    <row r="2738">
      <c r="A2738" t="n">
        <v>116</v>
      </c>
      <c r="B2738" t="inlineStr">
        <is>
          <t>Bar Léo - Centro</t>
        </is>
      </c>
      <c r="C2738" s="27" t="n">
        <v>45736</v>
      </c>
      <c r="D2738" t="n">
        <v>0</v>
      </c>
      <c r="E2738" t="inlineStr">
        <is>
          <t>DELIVERY ONLINE</t>
        </is>
      </c>
    </row>
    <row r="2739">
      <c r="A2739" t="n">
        <v>116</v>
      </c>
      <c r="B2739" t="inlineStr">
        <is>
          <t>Bar Léo - Centro</t>
        </is>
      </c>
      <c r="C2739" s="27" t="n">
        <v>45736</v>
      </c>
      <c r="D2739" t="n">
        <v>0</v>
      </c>
      <c r="E2739" t="inlineStr">
        <is>
          <t>APP</t>
        </is>
      </c>
    </row>
    <row r="2740">
      <c r="A2740" t="n">
        <v>116</v>
      </c>
      <c r="B2740" t="inlineStr">
        <is>
          <t>Bar Léo - Centro</t>
        </is>
      </c>
      <c r="C2740" s="27" t="n">
        <v>45736</v>
      </c>
      <c r="D2740" t="n">
        <v>753.03</v>
      </c>
      <c r="E2740" t="inlineStr">
        <is>
          <t>DINHEIRO</t>
        </is>
      </c>
    </row>
    <row r="2741">
      <c r="A2741" t="n">
        <v>116</v>
      </c>
      <c r="B2741" t="inlineStr">
        <is>
          <t>Bar Léo - Centro</t>
        </is>
      </c>
      <c r="C2741" s="27" t="n">
        <v>45736</v>
      </c>
      <c r="D2741" t="n">
        <v>0</v>
      </c>
      <c r="E2741" t="inlineStr">
        <is>
          <t>IFOOD</t>
        </is>
      </c>
    </row>
    <row r="2742">
      <c r="A2742" t="n">
        <v>116</v>
      </c>
      <c r="B2742" t="inlineStr">
        <is>
          <t>Bar Léo - Centro</t>
        </is>
      </c>
      <c r="C2742" s="27" t="n">
        <v>45736</v>
      </c>
      <c r="D2742" t="n">
        <v>821.29</v>
      </c>
      <c r="E2742" t="inlineStr">
        <is>
          <t>PIX</t>
        </is>
      </c>
    </row>
    <row r="2743">
      <c r="A2743" t="n">
        <v>116</v>
      </c>
      <c r="B2743" t="inlineStr">
        <is>
          <t>Bar Léo - Centro</t>
        </is>
      </c>
      <c r="C2743" s="27" t="n">
        <v>45736</v>
      </c>
      <c r="D2743" t="n">
        <v>0</v>
      </c>
      <c r="E2743" t="inlineStr">
        <is>
          <t>RAPPI</t>
        </is>
      </c>
    </row>
    <row r="2744">
      <c r="A2744" t="n">
        <v>116</v>
      </c>
      <c r="B2744" t="inlineStr">
        <is>
          <t>Bar Léo - Centro</t>
        </is>
      </c>
      <c r="C2744" s="27" t="n">
        <v>45736</v>
      </c>
      <c r="D2744" t="n">
        <v>0</v>
      </c>
      <c r="E2744" t="inlineStr">
        <is>
          <t>UBER</t>
        </is>
      </c>
    </row>
    <row r="2745">
      <c r="A2745" t="n">
        <v>116</v>
      </c>
      <c r="B2745" t="inlineStr">
        <is>
          <t>Bar Léo - Centro</t>
        </is>
      </c>
      <c r="C2745" s="27" t="n">
        <v>45736</v>
      </c>
      <c r="D2745" t="n">
        <v>0</v>
      </c>
      <c r="E2745" t="inlineStr">
        <is>
          <t>ANTECIPADO</t>
        </is>
      </c>
    </row>
    <row r="2746">
      <c r="A2746" t="n">
        <v>116</v>
      </c>
      <c r="B2746" t="inlineStr">
        <is>
          <t>Bar Léo - Centro</t>
        </is>
      </c>
      <c r="C2746" s="27" t="n">
        <v>45736</v>
      </c>
      <c r="D2746" t="n">
        <v>85.87</v>
      </c>
      <c r="E2746" t="inlineStr">
        <is>
          <t>VOUCHER</t>
        </is>
      </c>
    </row>
    <row r="2747">
      <c r="A2747" t="n">
        <v>116</v>
      </c>
      <c r="B2747" t="inlineStr">
        <is>
          <t>Bar Léo - Centro</t>
        </is>
      </c>
      <c r="C2747" s="27" t="n">
        <v>45736</v>
      </c>
      <c r="D2747" t="n">
        <v>3625.67</v>
      </c>
      <c r="E2747" t="inlineStr">
        <is>
          <t>DÉBITO</t>
        </is>
      </c>
    </row>
    <row r="2748">
      <c r="A2748" t="n">
        <v>116</v>
      </c>
      <c r="B2748" t="inlineStr">
        <is>
          <t>Bar Léo - Centro</t>
        </is>
      </c>
      <c r="C2748" s="27" t="n">
        <v>45736</v>
      </c>
      <c r="D2748" t="n">
        <v>0</v>
      </c>
      <c r="E2748" t="inlineStr">
        <is>
          <t>BÔNUS</t>
        </is>
      </c>
    </row>
    <row r="2749">
      <c r="A2749" t="n">
        <v>116</v>
      </c>
      <c r="B2749" t="inlineStr">
        <is>
          <t>Bar Léo - Centro</t>
        </is>
      </c>
      <c r="C2749" s="27" t="n">
        <v>45736</v>
      </c>
      <c r="D2749" t="n">
        <v>0</v>
      </c>
      <c r="E2749" t="inlineStr">
        <is>
          <t>ANTECIPADO</t>
        </is>
      </c>
    </row>
    <row r="2750">
      <c r="A2750" t="n">
        <v>116</v>
      </c>
      <c r="B2750" t="inlineStr">
        <is>
          <t>Bar Léo - Centro</t>
        </is>
      </c>
      <c r="C2750" s="27" t="n">
        <v>45736</v>
      </c>
      <c r="D2750" t="n">
        <v>0</v>
      </c>
      <c r="E2750" t="inlineStr">
        <is>
          <t>OUTROS</t>
        </is>
      </c>
    </row>
    <row r="2751">
      <c r="A2751" t="n">
        <v>116</v>
      </c>
      <c r="B2751" t="inlineStr">
        <is>
          <t>Bar Léo - Centro</t>
        </is>
      </c>
      <c r="C2751" s="27" t="n">
        <v>45736</v>
      </c>
      <c r="D2751" t="n">
        <v>0</v>
      </c>
      <c r="E2751" t="inlineStr">
        <is>
          <t>AME</t>
        </is>
      </c>
    </row>
    <row r="2752">
      <c r="A2752" t="n">
        <v>116</v>
      </c>
      <c r="B2752" t="inlineStr">
        <is>
          <t>Bar Léo - Centro</t>
        </is>
      </c>
      <c r="C2752" s="27" t="n">
        <v>45736</v>
      </c>
      <c r="D2752" t="n">
        <v>0</v>
      </c>
      <c r="E2752" t="inlineStr">
        <is>
          <t>NOTAS MANUAIS + SERVIÇO</t>
        </is>
      </c>
    </row>
    <row r="2753">
      <c r="A2753" t="n">
        <v>116</v>
      </c>
      <c r="B2753" t="inlineStr">
        <is>
          <t>Bar Léo - Centro</t>
        </is>
      </c>
      <c r="C2753" s="27" t="n">
        <v>45736</v>
      </c>
      <c r="D2753" t="n">
        <v>0</v>
      </c>
      <c r="E2753" t="inlineStr">
        <is>
          <t>RECARGAS DEVOLVIDAS</t>
        </is>
      </c>
    </row>
    <row r="2754">
      <c r="A2754" t="n">
        <v>116</v>
      </c>
      <c r="B2754" t="inlineStr">
        <is>
          <t>Bar Léo - Centro</t>
        </is>
      </c>
      <c r="C2754" s="27" t="n">
        <v>45736</v>
      </c>
      <c r="D2754" t="n">
        <v>0</v>
      </c>
      <c r="E2754" t="inlineStr">
        <is>
          <t>VOUCHER INTEGRADO</t>
        </is>
      </c>
    </row>
    <row r="2755">
      <c r="A2755" t="n">
        <v>116</v>
      </c>
      <c r="B2755" t="inlineStr">
        <is>
          <t>Bar Léo - Centro</t>
        </is>
      </c>
      <c r="C2755" s="27" t="n">
        <v>45736</v>
      </c>
      <c r="D2755" t="n">
        <v>0</v>
      </c>
      <c r="E2755" t="inlineStr">
        <is>
          <t>MBWAY</t>
        </is>
      </c>
    </row>
    <row r="2756">
      <c r="A2756" t="n">
        <v>116</v>
      </c>
      <c r="B2756" t="inlineStr">
        <is>
          <t>Bar Léo - Centro</t>
        </is>
      </c>
      <c r="C2756" s="27" t="n">
        <v>45736</v>
      </c>
      <c r="D2756" t="n">
        <v>3304.83</v>
      </c>
      <c r="E2756" t="inlineStr">
        <is>
          <t>CRÉDITO</t>
        </is>
      </c>
    </row>
    <row r="2757">
      <c r="A2757" t="n">
        <v>116</v>
      </c>
      <c r="B2757" t="inlineStr">
        <is>
          <t>Bar Léo - Centro</t>
        </is>
      </c>
      <c r="C2757" s="27" t="n">
        <v>45735</v>
      </c>
      <c r="D2757" t="n">
        <v>0</v>
      </c>
      <c r="E2757" t="inlineStr">
        <is>
          <t>NOTAS MANUAIS + SERVIÇO</t>
        </is>
      </c>
    </row>
    <row r="2758">
      <c r="A2758" t="n">
        <v>116</v>
      </c>
      <c r="B2758" t="inlineStr">
        <is>
          <t>Bar Léo - Centro</t>
        </is>
      </c>
      <c r="C2758" s="27" t="n">
        <v>45735</v>
      </c>
      <c r="D2758" t="n">
        <v>0</v>
      </c>
      <c r="E2758" t="inlineStr">
        <is>
          <t>MBWAY</t>
        </is>
      </c>
    </row>
    <row r="2759">
      <c r="A2759" t="n">
        <v>116</v>
      </c>
      <c r="B2759" t="inlineStr">
        <is>
          <t>Bar Léo - Centro</t>
        </is>
      </c>
      <c r="C2759" s="27" t="n">
        <v>45735</v>
      </c>
      <c r="D2759" t="n">
        <v>0</v>
      </c>
      <c r="E2759" t="inlineStr">
        <is>
          <t>VOUCHER INTEGRADO</t>
        </is>
      </c>
    </row>
    <row r="2760">
      <c r="A2760" t="n">
        <v>116</v>
      </c>
      <c r="B2760" t="inlineStr">
        <is>
          <t>Bar Léo - Centro</t>
        </is>
      </c>
      <c r="C2760" s="27" t="n">
        <v>45735</v>
      </c>
      <c r="D2760" t="n">
        <v>3251.62</v>
      </c>
      <c r="E2760" t="inlineStr">
        <is>
          <t>CRÉDITO</t>
        </is>
      </c>
    </row>
    <row r="2761">
      <c r="A2761" t="n">
        <v>116</v>
      </c>
      <c r="B2761" t="inlineStr">
        <is>
          <t>Bar Léo - Centro</t>
        </is>
      </c>
      <c r="C2761" s="27" t="n">
        <v>45735</v>
      </c>
      <c r="D2761" t="n">
        <v>1776.66</v>
      </c>
      <c r="E2761" t="inlineStr">
        <is>
          <t>DINHEIRO</t>
        </is>
      </c>
    </row>
    <row r="2762">
      <c r="A2762" t="n">
        <v>116</v>
      </c>
      <c r="B2762" t="inlineStr">
        <is>
          <t>Bar Léo - Centro</t>
        </is>
      </c>
      <c r="C2762" s="27" t="n">
        <v>45735</v>
      </c>
      <c r="D2762" t="n">
        <v>1</v>
      </c>
      <c r="E2762" t="inlineStr">
        <is>
          <t>APP</t>
        </is>
      </c>
    </row>
    <row r="2763">
      <c r="A2763" t="n">
        <v>116</v>
      </c>
      <c r="B2763" t="inlineStr">
        <is>
          <t>Bar Léo - Centro</t>
        </is>
      </c>
      <c r="C2763" s="27" t="n">
        <v>45735</v>
      </c>
      <c r="D2763" t="n">
        <v>0</v>
      </c>
      <c r="E2763" t="inlineStr">
        <is>
          <t>DELIVERY ONLINE</t>
        </is>
      </c>
    </row>
    <row r="2764">
      <c r="A2764" t="n">
        <v>116</v>
      </c>
      <c r="B2764" t="inlineStr">
        <is>
          <t>Bar Léo - Centro</t>
        </is>
      </c>
      <c r="C2764" s="27" t="n">
        <v>45735</v>
      </c>
      <c r="D2764" t="n">
        <v>1683.62</v>
      </c>
      <c r="E2764" t="inlineStr">
        <is>
          <t>PIX</t>
        </is>
      </c>
    </row>
    <row r="2765">
      <c r="A2765" t="n">
        <v>116</v>
      </c>
      <c r="B2765" t="inlineStr">
        <is>
          <t>Bar Léo - Centro</t>
        </is>
      </c>
      <c r="C2765" s="27" t="n">
        <v>45735</v>
      </c>
      <c r="D2765" t="n">
        <v>0</v>
      </c>
      <c r="E2765" t="inlineStr">
        <is>
          <t>RECARGAS DEVOLVIDAS</t>
        </is>
      </c>
    </row>
    <row r="2766">
      <c r="A2766" t="n">
        <v>116</v>
      </c>
      <c r="B2766" t="inlineStr">
        <is>
          <t>Bar Léo - Centro</t>
        </is>
      </c>
      <c r="C2766" s="27" t="n">
        <v>45735</v>
      </c>
      <c r="D2766" t="n">
        <v>0</v>
      </c>
      <c r="E2766" t="inlineStr">
        <is>
          <t>AME</t>
        </is>
      </c>
    </row>
    <row r="2767">
      <c r="A2767" t="n">
        <v>116</v>
      </c>
      <c r="B2767" t="inlineStr">
        <is>
          <t>Bar Léo - Centro</t>
        </is>
      </c>
      <c r="C2767" s="27" t="n">
        <v>45735</v>
      </c>
      <c r="D2767" t="n">
        <v>0</v>
      </c>
      <c r="E2767" t="inlineStr">
        <is>
          <t>OUTROS</t>
        </is>
      </c>
    </row>
    <row r="2768">
      <c r="A2768" t="n">
        <v>116</v>
      </c>
      <c r="B2768" t="inlineStr">
        <is>
          <t>Bar Léo - Centro</t>
        </is>
      </c>
      <c r="C2768" s="27" t="n">
        <v>45735</v>
      </c>
      <c r="D2768" t="n">
        <v>0</v>
      </c>
      <c r="E2768" t="inlineStr">
        <is>
          <t>ANTECIPADO</t>
        </is>
      </c>
    </row>
    <row r="2769">
      <c r="A2769" t="n">
        <v>116</v>
      </c>
      <c r="B2769" t="inlineStr">
        <is>
          <t>Bar Léo - Centro</t>
        </is>
      </c>
      <c r="C2769" s="27" t="n">
        <v>45735</v>
      </c>
      <c r="D2769" t="n">
        <v>0</v>
      </c>
      <c r="E2769" t="inlineStr">
        <is>
          <t>BÔNUS</t>
        </is>
      </c>
    </row>
    <row r="2770">
      <c r="A2770" t="n">
        <v>116</v>
      </c>
      <c r="B2770" t="inlineStr">
        <is>
          <t>Bar Léo - Centro</t>
        </is>
      </c>
      <c r="C2770" s="27" t="n">
        <v>45735</v>
      </c>
      <c r="D2770" t="n">
        <v>4084.85</v>
      </c>
      <c r="E2770" t="inlineStr">
        <is>
          <t>DÉBITO</t>
        </is>
      </c>
    </row>
    <row r="2771">
      <c r="A2771" t="n">
        <v>116</v>
      </c>
      <c r="B2771" t="inlineStr">
        <is>
          <t>Bar Léo - Centro</t>
        </is>
      </c>
      <c r="C2771" s="27" t="n">
        <v>45735</v>
      </c>
      <c r="D2771" t="n">
        <v>0</v>
      </c>
      <c r="E2771" t="inlineStr">
        <is>
          <t>VOUCHER</t>
        </is>
      </c>
    </row>
    <row r="2772">
      <c r="A2772" t="n">
        <v>116</v>
      </c>
      <c r="B2772" t="inlineStr">
        <is>
          <t>Bar Léo - Centro</t>
        </is>
      </c>
      <c r="C2772" s="27" t="n">
        <v>45735</v>
      </c>
      <c r="D2772" t="n">
        <v>0</v>
      </c>
      <c r="E2772" t="inlineStr">
        <is>
          <t>IFOOD</t>
        </is>
      </c>
    </row>
    <row r="2773">
      <c r="A2773" t="n">
        <v>116</v>
      </c>
      <c r="B2773" t="inlineStr">
        <is>
          <t>Bar Léo - Centro</t>
        </is>
      </c>
      <c r="C2773" s="27" t="n">
        <v>45735</v>
      </c>
      <c r="D2773" t="n">
        <v>0</v>
      </c>
      <c r="E2773" t="inlineStr">
        <is>
          <t>RAPPI</t>
        </is>
      </c>
    </row>
    <row r="2774">
      <c r="A2774" t="n">
        <v>116</v>
      </c>
      <c r="B2774" t="inlineStr">
        <is>
          <t>Bar Léo - Centro</t>
        </is>
      </c>
      <c r="C2774" s="27" t="n">
        <v>45735</v>
      </c>
      <c r="D2774" t="n">
        <v>0</v>
      </c>
      <c r="E2774" t="inlineStr">
        <is>
          <t>UBER</t>
        </is>
      </c>
    </row>
    <row r="2775">
      <c r="A2775" t="n">
        <v>116</v>
      </c>
      <c r="B2775" t="inlineStr">
        <is>
          <t>Bar Léo - Centro</t>
        </is>
      </c>
      <c r="C2775" s="27" t="n">
        <v>45735</v>
      </c>
      <c r="D2775" t="n">
        <v>0</v>
      </c>
      <c r="E2775" t="inlineStr">
        <is>
          <t>ANTECIPADO</t>
        </is>
      </c>
    </row>
    <row r="2776">
      <c r="A2776" t="n">
        <v>116</v>
      </c>
      <c r="B2776" t="inlineStr">
        <is>
          <t>Bar Léo - Centro</t>
        </is>
      </c>
      <c r="C2776" s="27" t="n">
        <v>45734</v>
      </c>
      <c r="D2776" t="n">
        <v>0</v>
      </c>
      <c r="E2776" t="inlineStr">
        <is>
          <t>IFOOD</t>
        </is>
      </c>
    </row>
    <row r="2777">
      <c r="A2777" t="n">
        <v>116</v>
      </c>
      <c r="B2777" t="inlineStr">
        <is>
          <t>Bar Léo - Centro</t>
        </is>
      </c>
      <c r="C2777" s="27" t="n">
        <v>45734</v>
      </c>
      <c r="D2777" t="n">
        <v>3564.91</v>
      </c>
      <c r="E2777" t="inlineStr">
        <is>
          <t>CRÉDITO</t>
        </is>
      </c>
    </row>
    <row r="2778">
      <c r="A2778" t="n">
        <v>116</v>
      </c>
      <c r="B2778" t="inlineStr">
        <is>
          <t>Bar Léo - Centro</t>
        </is>
      </c>
      <c r="C2778" s="27" t="n">
        <v>45734</v>
      </c>
      <c r="D2778" t="n">
        <v>0</v>
      </c>
      <c r="E2778" t="inlineStr">
        <is>
          <t>MBWAY</t>
        </is>
      </c>
    </row>
    <row r="2779">
      <c r="A2779" t="n">
        <v>116</v>
      </c>
      <c r="B2779" t="inlineStr">
        <is>
          <t>Bar Léo - Centro</t>
        </is>
      </c>
      <c r="C2779" s="27" t="n">
        <v>45734</v>
      </c>
      <c r="D2779" t="n">
        <v>0</v>
      </c>
      <c r="E2779" t="inlineStr">
        <is>
          <t>VOUCHER INTEGRADO</t>
        </is>
      </c>
    </row>
    <row r="2780">
      <c r="A2780" t="n">
        <v>116</v>
      </c>
      <c r="B2780" t="inlineStr">
        <is>
          <t>Bar Léo - Centro</t>
        </is>
      </c>
      <c r="C2780" s="27" t="n">
        <v>45734</v>
      </c>
      <c r="D2780" t="n">
        <v>0</v>
      </c>
      <c r="E2780" t="inlineStr">
        <is>
          <t>RECARGAS DEVOLVIDAS</t>
        </is>
      </c>
    </row>
    <row r="2781">
      <c r="A2781" t="n">
        <v>116</v>
      </c>
      <c r="B2781" t="inlineStr">
        <is>
          <t>Bar Léo - Centro</t>
        </is>
      </c>
      <c r="C2781" s="27" t="n">
        <v>45734</v>
      </c>
      <c r="D2781" t="n">
        <v>799.84</v>
      </c>
      <c r="E2781" t="inlineStr">
        <is>
          <t>DINHEIRO</t>
        </is>
      </c>
    </row>
    <row r="2782">
      <c r="A2782" t="n">
        <v>116</v>
      </c>
      <c r="B2782" t="inlineStr">
        <is>
          <t>Bar Léo - Centro</t>
        </is>
      </c>
      <c r="C2782" s="27" t="n">
        <v>45734</v>
      </c>
      <c r="D2782" t="n">
        <v>0</v>
      </c>
      <c r="E2782" t="inlineStr">
        <is>
          <t>APP</t>
        </is>
      </c>
    </row>
    <row r="2783">
      <c r="A2783" t="n">
        <v>116</v>
      </c>
      <c r="B2783" t="inlineStr">
        <is>
          <t>Bar Léo - Centro</t>
        </is>
      </c>
      <c r="C2783" s="27" t="n">
        <v>45734</v>
      </c>
      <c r="D2783" t="n">
        <v>0</v>
      </c>
      <c r="E2783" t="inlineStr">
        <is>
          <t>DELIVERY ONLINE</t>
        </is>
      </c>
    </row>
    <row r="2784">
      <c r="A2784" t="n">
        <v>116</v>
      </c>
      <c r="B2784" t="inlineStr">
        <is>
          <t>Bar Léo - Centro</t>
        </is>
      </c>
      <c r="C2784" s="27" t="n">
        <v>45734</v>
      </c>
      <c r="D2784" t="n">
        <v>0</v>
      </c>
      <c r="E2784" t="inlineStr">
        <is>
          <t>NOTAS MANUAIS + SERVIÇO</t>
        </is>
      </c>
    </row>
    <row r="2785">
      <c r="A2785" t="n">
        <v>116</v>
      </c>
      <c r="B2785" t="inlineStr">
        <is>
          <t>Bar Léo - Centro</t>
        </is>
      </c>
      <c r="C2785" s="27" t="n">
        <v>45734</v>
      </c>
      <c r="D2785" t="n">
        <v>716.5599999999999</v>
      </c>
      <c r="E2785" t="inlineStr">
        <is>
          <t>PIX</t>
        </is>
      </c>
    </row>
    <row r="2786">
      <c r="A2786" t="n">
        <v>116</v>
      </c>
      <c r="B2786" t="inlineStr">
        <is>
          <t>Bar Léo - Centro</t>
        </is>
      </c>
      <c r="C2786" s="27" t="n">
        <v>45734</v>
      </c>
      <c r="D2786" t="n">
        <v>0</v>
      </c>
      <c r="E2786" t="inlineStr">
        <is>
          <t>RAPPI</t>
        </is>
      </c>
    </row>
    <row r="2787">
      <c r="A2787" t="n">
        <v>116</v>
      </c>
      <c r="B2787" t="inlineStr">
        <is>
          <t>Bar Léo - Centro</t>
        </is>
      </c>
      <c r="C2787" s="27" t="n">
        <v>45734</v>
      </c>
      <c r="D2787" t="n">
        <v>0</v>
      </c>
      <c r="E2787" t="inlineStr">
        <is>
          <t>UBER</t>
        </is>
      </c>
    </row>
    <row r="2788">
      <c r="A2788" t="n">
        <v>116</v>
      </c>
      <c r="B2788" t="inlineStr">
        <is>
          <t>Bar Léo - Centro</t>
        </is>
      </c>
      <c r="C2788" s="27" t="n">
        <v>45734</v>
      </c>
      <c r="D2788" t="n">
        <v>0</v>
      </c>
      <c r="E2788" t="inlineStr">
        <is>
          <t>ANTECIPADO</t>
        </is>
      </c>
    </row>
    <row r="2789">
      <c r="A2789" t="n">
        <v>116</v>
      </c>
      <c r="B2789" t="inlineStr">
        <is>
          <t>Bar Léo - Centro</t>
        </is>
      </c>
      <c r="C2789" s="27" t="n">
        <v>45734</v>
      </c>
      <c r="D2789" t="n">
        <v>431.48</v>
      </c>
      <c r="E2789" t="inlineStr">
        <is>
          <t>VOUCHER</t>
        </is>
      </c>
    </row>
    <row r="2790">
      <c r="A2790" t="n">
        <v>116</v>
      </c>
      <c r="B2790" t="inlineStr">
        <is>
          <t>Bar Léo - Centro</t>
        </is>
      </c>
      <c r="C2790" s="27" t="n">
        <v>45734</v>
      </c>
      <c r="D2790" t="n">
        <v>3976.07</v>
      </c>
      <c r="E2790" t="inlineStr">
        <is>
          <t>DÉBITO</t>
        </is>
      </c>
    </row>
    <row r="2791">
      <c r="A2791" t="n">
        <v>116</v>
      </c>
      <c r="B2791" t="inlineStr">
        <is>
          <t>Bar Léo - Centro</t>
        </is>
      </c>
      <c r="C2791" s="27" t="n">
        <v>45734</v>
      </c>
      <c r="D2791" t="n">
        <v>0</v>
      </c>
      <c r="E2791" t="inlineStr">
        <is>
          <t>BÔNUS</t>
        </is>
      </c>
    </row>
    <row r="2792">
      <c r="A2792" t="n">
        <v>116</v>
      </c>
      <c r="B2792" t="inlineStr">
        <is>
          <t>Bar Léo - Centro</t>
        </is>
      </c>
      <c r="C2792" s="27" t="n">
        <v>45734</v>
      </c>
      <c r="D2792" t="n">
        <v>0</v>
      </c>
      <c r="E2792" t="inlineStr">
        <is>
          <t>ANTECIPADO</t>
        </is>
      </c>
    </row>
    <row r="2793">
      <c r="A2793" t="n">
        <v>116</v>
      </c>
      <c r="B2793" t="inlineStr">
        <is>
          <t>Bar Léo - Centro</t>
        </is>
      </c>
      <c r="C2793" s="27" t="n">
        <v>45734</v>
      </c>
      <c r="D2793" t="n">
        <v>0</v>
      </c>
      <c r="E2793" t="inlineStr">
        <is>
          <t>OUTROS</t>
        </is>
      </c>
    </row>
    <row r="2794">
      <c r="A2794" t="n">
        <v>116</v>
      </c>
      <c r="B2794" t="inlineStr">
        <is>
          <t>Bar Léo - Centro</t>
        </is>
      </c>
      <c r="C2794" s="27" t="n">
        <v>45734</v>
      </c>
      <c r="D2794" t="n">
        <v>0</v>
      </c>
      <c r="E2794" t="inlineStr">
        <is>
          <t>AME</t>
        </is>
      </c>
    </row>
    <row r="2795">
      <c r="A2795" t="n">
        <v>116</v>
      </c>
      <c r="B2795" t="inlineStr">
        <is>
          <t>Bar Léo - Centro</t>
        </is>
      </c>
      <c r="C2795" s="27" t="n">
        <v>45733</v>
      </c>
      <c r="D2795" t="n">
        <v>0</v>
      </c>
      <c r="E2795" t="inlineStr">
        <is>
          <t>BÔNUS</t>
        </is>
      </c>
    </row>
    <row r="2796">
      <c r="A2796" t="n">
        <v>116</v>
      </c>
      <c r="B2796" t="inlineStr">
        <is>
          <t>Bar Léo - Centro</t>
        </is>
      </c>
      <c r="C2796" s="27" t="n">
        <v>45733</v>
      </c>
      <c r="D2796" t="n">
        <v>0</v>
      </c>
      <c r="E2796" t="inlineStr">
        <is>
          <t>RAPPI</t>
        </is>
      </c>
    </row>
    <row r="2797">
      <c r="A2797" t="n">
        <v>116</v>
      </c>
      <c r="B2797" t="inlineStr">
        <is>
          <t>Bar Léo - Centro</t>
        </is>
      </c>
      <c r="C2797" s="27" t="n">
        <v>45733</v>
      </c>
      <c r="D2797" t="n">
        <v>1102.5</v>
      </c>
      <c r="E2797" t="inlineStr">
        <is>
          <t>PIX</t>
        </is>
      </c>
    </row>
    <row r="2798">
      <c r="A2798" t="n">
        <v>116</v>
      </c>
      <c r="B2798" t="inlineStr">
        <is>
          <t>Bar Léo - Centro</t>
        </is>
      </c>
      <c r="C2798" s="27" t="n">
        <v>45733</v>
      </c>
      <c r="D2798" t="n">
        <v>0</v>
      </c>
      <c r="E2798" t="inlineStr">
        <is>
          <t>IFOOD</t>
        </is>
      </c>
    </row>
    <row r="2799">
      <c r="A2799" t="n">
        <v>116</v>
      </c>
      <c r="B2799" t="inlineStr">
        <is>
          <t>Bar Léo - Centro</t>
        </is>
      </c>
      <c r="C2799" s="27" t="n">
        <v>45733</v>
      </c>
      <c r="D2799" t="n">
        <v>0</v>
      </c>
      <c r="E2799" t="inlineStr">
        <is>
          <t>DELIVERY ONLINE</t>
        </is>
      </c>
    </row>
    <row r="2800">
      <c r="A2800" t="n">
        <v>116</v>
      </c>
      <c r="B2800" t="inlineStr">
        <is>
          <t>Bar Léo - Centro</t>
        </is>
      </c>
      <c r="C2800" s="27" t="n">
        <v>45733</v>
      </c>
      <c r="D2800" t="n">
        <v>0</v>
      </c>
      <c r="E2800" t="inlineStr">
        <is>
          <t>APP</t>
        </is>
      </c>
    </row>
    <row r="2801">
      <c r="A2801" t="n">
        <v>116</v>
      </c>
      <c r="B2801" t="inlineStr">
        <is>
          <t>Bar Léo - Centro</t>
        </is>
      </c>
      <c r="C2801" s="27" t="n">
        <v>45733</v>
      </c>
      <c r="D2801" t="n">
        <v>83.44</v>
      </c>
      <c r="E2801" t="inlineStr">
        <is>
          <t>DINHEIRO</t>
        </is>
      </c>
    </row>
    <row r="2802">
      <c r="A2802" t="n">
        <v>116</v>
      </c>
      <c r="B2802" t="inlineStr">
        <is>
          <t>Bar Léo - Centro</t>
        </is>
      </c>
      <c r="C2802" s="27" t="n">
        <v>45733</v>
      </c>
      <c r="D2802" t="n">
        <v>1770.05</v>
      </c>
      <c r="E2802" t="inlineStr">
        <is>
          <t>CRÉDITO</t>
        </is>
      </c>
    </row>
    <row r="2803">
      <c r="A2803" t="n">
        <v>116</v>
      </c>
      <c r="B2803" t="inlineStr">
        <is>
          <t>Bar Léo - Centro</t>
        </is>
      </c>
      <c r="C2803" s="27" t="n">
        <v>45733</v>
      </c>
      <c r="D2803" t="n">
        <v>0</v>
      </c>
      <c r="E2803" t="inlineStr">
        <is>
          <t>UBER</t>
        </is>
      </c>
    </row>
    <row r="2804">
      <c r="A2804" t="n">
        <v>116</v>
      </c>
      <c r="B2804" t="inlineStr">
        <is>
          <t>Bar Léo - Centro</t>
        </is>
      </c>
      <c r="C2804" s="27" t="n">
        <v>45733</v>
      </c>
      <c r="D2804" t="n">
        <v>0</v>
      </c>
      <c r="E2804" t="inlineStr">
        <is>
          <t>ANTECIPADO</t>
        </is>
      </c>
    </row>
    <row r="2805">
      <c r="A2805" t="n">
        <v>116</v>
      </c>
      <c r="B2805" t="inlineStr">
        <is>
          <t>Bar Léo - Centro</t>
        </is>
      </c>
      <c r="C2805" s="27" t="n">
        <v>45733</v>
      </c>
      <c r="D2805" t="n">
        <v>112.88</v>
      </c>
      <c r="E2805" t="inlineStr">
        <is>
          <t>VOUCHER</t>
        </is>
      </c>
    </row>
    <row r="2806">
      <c r="A2806" t="n">
        <v>116</v>
      </c>
      <c r="B2806" t="inlineStr">
        <is>
          <t>Bar Léo - Centro</t>
        </is>
      </c>
      <c r="C2806" s="27" t="n">
        <v>45733</v>
      </c>
      <c r="D2806" t="n">
        <v>2552.51</v>
      </c>
      <c r="E2806" t="inlineStr">
        <is>
          <t>DÉBITO</t>
        </is>
      </c>
    </row>
    <row r="2807">
      <c r="A2807" t="n">
        <v>116</v>
      </c>
      <c r="B2807" t="inlineStr">
        <is>
          <t>Bar Léo - Centro</t>
        </is>
      </c>
      <c r="C2807" s="27" t="n">
        <v>45733</v>
      </c>
      <c r="D2807" t="n">
        <v>0</v>
      </c>
      <c r="E2807" t="inlineStr">
        <is>
          <t>ANTECIPADO</t>
        </is>
      </c>
    </row>
    <row r="2808">
      <c r="A2808" t="n">
        <v>116</v>
      </c>
      <c r="B2808" t="inlineStr">
        <is>
          <t>Bar Léo - Centro</t>
        </is>
      </c>
      <c r="C2808" s="27" t="n">
        <v>45733</v>
      </c>
      <c r="D2808" t="n">
        <v>0</v>
      </c>
      <c r="E2808" t="inlineStr">
        <is>
          <t>OUTROS</t>
        </is>
      </c>
    </row>
    <row r="2809">
      <c r="A2809" t="n">
        <v>116</v>
      </c>
      <c r="B2809" t="inlineStr">
        <is>
          <t>Bar Léo - Centro</t>
        </is>
      </c>
      <c r="C2809" s="27" t="n">
        <v>45733</v>
      </c>
      <c r="D2809" t="n">
        <v>0</v>
      </c>
      <c r="E2809" t="inlineStr">
        <is>
          <t>AME</t>
        </is>
      </c>
    </row>
    <row r="2810">
      <c r="A2810" t="n">
        <v>116</v>
      </c>
      <c r="B2810" t="inlineStr">
        <is>
          <t>Bar Léo - Centro</t>
        </is>
      </c>
      <c r="C2810" s="27" t="n">
        <v>45733</v>
      </c>
      <c r="D2810" t="n">
        <v>0</v>
      </c>
      <c r="E2810" t="inlineStr">
        <is>
          <t>NOTAS MANUAIS + SERVIÇO</t>
        </is>
      </c>
    </row>
    <row r="2811">
      <c r="A2811" t="n">
        <v>116</v>
      </c>
      <c r="B2811" t="inlineStr">
        <is>
          <t>Bar Léo - Centro</t>
        </is>
      </c>
      <c r="C2811" s="27" t="n">
        <v>45733</v>
      </c>
      <c r="D2811" t="n">
        <v>0</v>
      </c>
      <c r="E2811" t="inlineStr">
        <is>
          <t>RECARGAS DEVOLVIDAS</t>
        </is>
      </c>
    </row>
    <row r="2812">
      <c r="A2812" t="n">
        <v>116</v>
      </c>
      <c r="B2812" t="inlineStr">
        <is>
          <t>Bar Léo - Centro</t>
        </is>
      </c>
      <c r="C2812" s="27" t="n">
        <v>45733</v>
      </c>
      <c r="D2812" t="n">
        <v>0</v>
      </c>
      <c r="E2812" t="inlineStr">
        <is>
          <t>VOUCHER INTEGRADO</t>
        </is>
      </c>
    </row>
    <row r="2813">
      <c r="A2813" t="n">
        <v>116</v>
      </c>
      <c r="B2813" t="inlineStr">
        <is>
          <t>Bar Léo - Centro</t>
        </is>
      </c>
      <c r="C2813" s="27" t="n">
        <v>45733</v>
      </c>
      <c r="D2813" t="n">
        <v>0</v>
      </c>
      <c r="E2813" t="inlineStr">
        <is>
          <t>MBWAY</t>
        </is>
      </c>
    </row>
    <row r="2814">
      <c r="A2814" t="n">
        <v>116</v>
      </c>
      <c r="B2814" t="inlineStr">
        <is>
          <t>Bar Léo - Centro</t>
        </is>
      </c>
      <c r="C2814" s="27" t="n">
        <v>45731</v>
      </c>
      <c r="D2814" t="n">
        <v>0</v>
      </c>
      <c r="E2814" t="inlineStr">
        <is>
          <t>IFOOD</t>
        </is>
      </c>
    </row>
    <row r="2815">
      <c r="A2815" t="n">
        <v>116</v>
      </c>
      <c r="B2815" t="inlineStr">
        <is>
          <t>Bar Léo - Centro</t>
        </is>
      </c>
      <c r="C2815" s="27" t="n">
        <v>45731</v>
      </c>
      <c r="D2815" t="n">
        <v>10174.13</v>
      </c>
      <c r="E2815" t="inlineStr">
        <is>
          <t>CRÉDITO</t>
        </is>
      </c>
    </row>
    <row r="2816">
      <c r="A2816" t="n">
        <v>116</v>
      </c>
      <c r="B2816" t="inlineStr">
        <is>
          <t>Bar Léo - Centro</t>
        </is>
      </c>
      <c r="C2816" s="27" t="n">
        <v>45731</v>
      </c>
      <c r="D2816" t="n">
        <v>160.71</v>
      </c>
      <c r="E2816" t="inlineStr">
        <is>
          <t>DINHEIRO</t>
        </is>
      </c>
    </row>
    <row r="2817">
      <c r="A2817" t="n">
        <v>116</v>
      </c>
      <c r="B2817" t="inlineStr">
        <is>
          <t>Bar Léo - Centro</t>
        </is>
      </c>
      <c r="C2817" s="27" t="n">
        <v>45731</v>
      </c>
      <c r="D2817" t="n">
        <v>0</v>
      </c>
      <c r="E2817" t="inlineStr">
        <is>
          <t>APP</t>
        </is>
      </c>
    </row>
    <row r="2818">
      <c r="A2818" t="n">
        <v>116</v>
      </c>
      <c r="B2818" t="inlineStr">
        <is>
          <t>Bar Léo - Centro</t>
        </is>
      </c>
      <c r="C2818" s="27" t="n">
        <v>45731</v>
      </c>
      <c r="D2818" t="n">
        <v>0</v>
      </c>
      <c r="E2818" t="inlineStr">
        <is>
          <t>DELIVERY ONLINE</t>
        </is>
      </c>
    </row>
    <row r="2819">
      <c r="A2819" t="n">
        <v>116</v>
      </c>
      <c r="B2819" t="inlineStr">
        <is>
          <t>Bar Léo - Centro</t>
        </is>
      </c>
      <c r="C2819" s="27" t="n">
        <v>45731</v>
      </c>
      <c r="D2819" t="n">
        <v>0</v>
      </c>
      <c r="E2819" t="inlineStr">
        <is>
          <t>RAPPI</t>
        </is>
      </c>
    </row>
    <row r="2820">
      <c r="A2820" t="n">
        <v>116</v>
      </c>
      <c r="B2820" t="inlineStr">
        <is>
          <t>Bar Léo - Centro</t>
        </is>
      </c>
      <c r="C2820" s="27" t="n">
        <v>45731</v>
      </c>
      <c r="D2820" t="n">
        <v>0</v>
      </c>
      <c r="E2820" t="inlineStr">
        <is>
          <t>MBWAY</t>
        </is>
      </c>
    </row>
    <row r="2821">
      <c r="A2821" t="n">
        <v>116</v>
      </c>
      <c r="B2821" t="inlineStr">
        <is>
          <t>Bar Léo - Centro</t>
        </is>
      </c>
      <c r="C2821" s="27" t="n">
        <v>45731</v>
      </c>
      <c r="D2821" t="n">
        <v>0</v>
      </c>
      <c r="E2821" t="inlineStr">
        <is>
          <t>VOUCHER INTEGRADO</t>
        </is>
      </c>
    </row>
    <row r="2822">
      <c r="A2822" t="n">
        <v>116</v>
      </c>
      <c r="B2822" t="inlineStr">
        <is>
          <t>Bar Léo - Centro</t>
        </is>
      </c>
      <c r="C2822" s="27" t="n">
        <v>45731</v>
      </c>
      <c r="D2822" t="n">
        <v>0</v>
      </c>
      <c r="E2822" t="inlineStr">
        <is>
          <t>RECARGAS DEVOLVIDAS</t>
        </is>
      </c>
    </row>
    <row r="2823">
      <c r="A2823" t="n">
        <v>116</v>
      </c>
      <c r="B2823" t="inlineStr">
        <is>
          <t>Bar Léo - Centro</t>
        </is>
      </c>
      <c r="C2823" s="27" t="n">
        <v>45731</v>
      </c>
      <c r="D2823" t="n">
        <v>0</v>
      </c>
      <c r="E2823" t="inlineStr">
        <is>
          <t>NOTAS MANUAIS + SERVIÇO</t>
        </is>
      </c>
    </row>
    <row r="2824">
      <c r="A2824" t="n">
        <v>116</v>
      </c>
      <c r="B2824" t="inlineStr">
        <is>
          <t>Bar Léo - Centro</t>
        </is>
      </c>
      <c r="C2824" s="27" t="n">
        <v>45731</v>
      </c>
      <c r="D2824" t="n">
        <v>0</v>
      </c>
      <c r="E2824" t="inlineStr">
        <is>
          <t>AME</t>
        </is>
      </c>
    </row>
    <row r="2825">
      <c r="A2825" t="n">
        <v>116</v>
      </c>
      <c r="B2825" t="inlineStr">
        <is>
          <t>Bar Léo - Centro</t>
        </is>
      </c>
      <c r="C2825" s="27" t="n">
        <v>45731</v>
      </c>
      <c r="D2825" t="n">
        <v>0</v>
      </c>
      <c r="E2825" t="inlineStr">
        <is>
          <t>OUTROS</t>
        </is>
      </c>
    </row>
    <row r="2826">
      <c r="A2826" t="n">
        <v>116</v>
      </c>
      <c r="B2826" t="inlineStr">
        <is>
          <t>Bar Léo - Centro</t>
        </is>
      </c>
      <c r="C2826" s="27" t="n">
        <v>45731</v>
      </c>
      <c r="D2826" t="n">
        <v>0</v>
      </c>
      <c r="E2826" t="inlineStr">
        <is>
          <t>ANTECIPADO</t>
        </is>
      </c>
    </row>
    <row r="2827">
      <c r="A2827" t="n">
        <v>116</v>
      </c>
      <c r="B2827" t="inlineStr">
        <is>
          <t>Bar Léo - Centro</t>
        </is>
      </c>
      <c r="C2827" s="27" t="n">
        <v>45731</v>
      </c>
      <c r="D2827" t="n">
        <v>0</v>
      </c>
      <c r="E2827" t="inlineStr">
        <is>
          <t>BÔNUS</t>
        </is>
      </c>
    </row>
    <row r="2828">
      <c r="A2828" t="n">
        <v>116</v>
      </c>
      <c r="B2828" t="inlineStr">
        <is>
          <t>Bar Léo - Centro</t>
        </is>
      </c>
      <c r="C2828" s="27" t="n">
        <v>45731</v>
      </c>
      <c r="D2828" t="n">
        <v>6433.42</v>
      </c>
      <c r="E2828" t="inlineStr">
        <is>
          <t>DÉBITO</t>
        </is>
      </c>
    </row>
    <row r="2829">
      <c r="A2829" t="n">
        <v>116</v>
      </c>
      <c r="B2829" t="inlineStr">
        <is>
          <t>Bar Léo - Centro</t>
        </is>
      </c>
      <c r="C2829" s="27" t="n">
        <v>45731</v>
      </c>
      <c r="D2829" t="n">
        <v>824.65</v>
      </c>
      <c r="E2829" t="inlineStr">
        <is>
          <t>VOUCHER</t>
        </is>
      </c>
    </row>
    <row r="2830">
      <c r="A2830" t="n">
        <v>116</v>
      </c>
      <c r="B2830" t="inlineStr">
        <is>
          <t>Bar Léo - Centro</t>
        </is>
      </c>
      <c r="C2830" s="27" t="n">
        <v>45731</v>
      </c>
      <c r="D2830" t="n">
        <v>0</v>
      </c>
      <c r="E2830" t="inlineStr">
        <is>
          <t>ANTECIPADO</t>
        </is>
      </c>
    </row>
    <row r="2831">
      <c r="A2831" t="n">
        <v>116</v>
      </c>
      <c r="B2831" t="inlineStr">
        <is>
          <t>Bar Léo - Centro</t>
        </is>
      </c>
      <c r="C2831" s="27" t="n">
        <v>45731</v>
      </c>
      <c r="D2831" t="n">
        <v>0</v>
      </c>
      <c r="E2831" t="inlineStr">
        <is>
          <t>UBER</t>
        </is>
      </c>
    </row>
    <row r="2832">
      <c r="A2832" t="n">
        <v>116</v>
      </c>
      <c r="B2832" t="inlineStr">
        <is>
          <t>Bar Léo - Centro</t>
        </is>
      </c>
      <c r="C2832" s="27" t="n">
        <v>45731</v>
      </c>
      <c r="D2832" t="n">
        <v>602.99</v>
      </c>
      <c r="E2832" t="inlineStr">
        <is>
          <t>PIX</t>
        </is>
      </c>
    </row>
    <row r="2833">
      <c r="A2833" t="n">
        <v>116</v>
      </c>
      <c r="B2833" t="inlineStr">
        <is>
          <t>Bar Léo - Centro</t>
        </is>
      </c>
      <c r="C2833" s="27" t="n">
        <v>45730</v>
      </c>
      <c r="D2833" t="n">
        <v>0</v>
      </c>
      <c r="E2833" t="inlineStr">
        <is>
          <t>VOUCHER INTEGRADO</t>
        </is>
      </c>
    </row>
    <row r="2834">
      <c r="A2834" t="n">
        <v>116</v>
      </c>
      <c r="B2834" t="inlineStr">
        <is>
          <t>Bar Léo - Centro</t>
        </is>
      </c>
      <c r="C2834" s="27" t="n">
        <v>45730</v>
      </c>
      <c r="D2834" t="n">
        <v>10739.56</v>
      </c>
      <c r="E2834" t="inlineStr">
        <is>
          <t>CRÉDITO</t>
        </is>
      </c>
    </row>
    <row r="2835">
      <c r="A2835" t="n">
        <v>116</v>
      </c>
      <c r="B2835" t="inlineStr">
        <is>
          <t>Bar Léo - Centro</t>
        </is>
      </c>
      <c r="C2835" s="27" t="n">
        <v>45730</v>
      </c>
      <c r="D2835" t="n">
        <v>0</v>
      </c>
      <c r="E2835" t="inlineStr">
        <is>
          <t>MBWAY</t>
        </is>
      </c>
    </row>
    <row r="2836">
      <c r="A2836" t="n">
        <v>116</v>
      </c>
      <c r="B2836" t="inlineStr">
        <is>
          <t>Bar Léo - Centro</t>
        </is>
      </c>
      <c r="C2836" s="27" t="n">
        <v>45730</v>
      </c>
      <c r="D2836" t="n">
        <v>0</v>
      </c>
      <c r="E2836" t="inlineStr">
        <is>
          <t>RECARGAS DEVOLVIDAS</t>
        </is>
      </c>
    </row>
    <row r="2837">
      <c r="A2837" t="n">
        <v>116</v>
      </c>
      <c r="B2837" t="inlineStr">
        <is>
          <t>Bar Léo - Centro</t>
        </is>
      </c>
      <c r="C2837" s="27" t="n">
        <v>45730</v>
      </c>
      <c r="D2837" t="n">
        <v>0</v>
      </c>
      <c r="E2837" t="inlineStr">
        <is>
          <t>NOTAS MANUAIS + SERVIÇO</t>
        </is>
      </c>
    </row>
    <row r="2838">
      <c r="A2838" t="n">
        <v>116</v>
      </c>
      <c r="B2838" t="inlineStr">
        <is>
          <t>Bar Léo - Centro</t>
        </is>
      </c>
      <c r="C2838" s="27" t="n">
        <v>45730</v>
      </c>
      <c r="D2838" t="n">
        <v>0</v>
      </c>
      <c r="E2838" t="inlineStr">
        <is>
          <t>AME</t>
        </is>
      </c>
    </row>
    <row r="2839">
      <c r="A2839" t="n">
        <v>116</v>
      </c>
      <c r="B2839" t="inlineStr">
        <is>
          <t>Bar Léo - Centro</t>
        </is>
      </c>
      <c r="C2839" s="27" t="n">
        <v>45730</v>
      </c>
      <c r="D2839" t="n">
        <v>0</v>
      </c>
      <c r="E2839" t="inlineStr">
        <is>
          <t>OUTROS</t>
        </is>
      </c>
    </row>
    <row r="2840">
      <c r="A2840" t="n">
        <v>116</v>
      </c>
      <c r="B2840" t="inlineStr">
        <is>
          <t>Bar Léo - Centro</t>
        </is>
      </c>
      <c r="C2840" s="27" t="n">
        <v>45730</v>
      </c>
      <c r="D2840" t="n">
        <v>0</v>
      </c>
      <c r="E2840" t="inlineStr">
        <is>
          <t>ANTECIPADO</t>
        </is>
      </c>
    </row>
    <row r="2841">
      <c r="A2841" t="n">
        <v>116</v>
      </c>
      <c r="B2841" t="inlineStr">
        <is>
          <t>Bar Léo - Centro</t>
        </is>
      </c>
      <c r="C2841" s="27" t="n">
        <v>45730</v>
      </c>
      <c r="D2841" t="n">
        <v>0</v>
      </c>
      <c r="E2841" t="inlineStr">
        <is>
          <t>BÔNUS</t>
        </is>
      </c>
    </row>
    <row r="2842">
      <c r="A2842" t="n">
        <v>116</v>
      </c>
      <c r="B2842" t="inlineStr">
        <is>
          <t>Bar Léo - Centro</t>
        </is>
      </c>
      <c r="C2842" s="27" t="n">
        <v>45730</v>
      </c>
      <c r="D2842" t="n">
        <v>4060.82</v>
      </c>
      <c r="E2842" t="inlineStr">
        <is>
          <t>DÉBITO</t>
        </is>
      </c>
    </row>
    <row r="2843">
      <c r="A2843" t="n">
        <v>116</v>
      </c>
      <c r="B2843" t="inlineStr">
        <is>
          <t>Bar Léo - Centro</t>
        </is>
      </c>
      <c r="C2843" s="27" t="n">
        <v>45730</v>
      </c>
      <c r="D2843" t="n">
        <v>437.71</v>
      </c>
      <c r="E2843" t="inlineStr">
        <is>
          <t>VOUCHER</t>
        </is>
      </c>
    </row>
    <row r="2844">
      <c r="A2844" t="n">
        <v>116</v>
      </c>
      <c r="B2844" t="inlineStr">
        <is>
          <t>Bar Léo - Centro</t>
        </is>
      </c>
      <c r="C2844" s="27" t="n">
        <v>45730</v>
      </c>
      <c r="D2844" t="n">
        <v>0</v>
      </c>
      <c r="E2844" t="inlineStr">
        <is>
          <t>ANTECIPADO</t>
        </is>
      </c>
    </row>
    <row r="2845">
      <c r="A2845" t="n">
        <v>116</v>
      </c>
      <c r="B2845" t="inlineStr">
        <is>
          <t>Bar Léo - Centro</t>
        </is>
      </c>
      <c r="C2845" s="27" t="n">
        <v>45730</v>
      </c>
      <c r="D2845" t="n">
        <v>0</v>
      </c>
      <c r="E2845" t="inlineStr">
        <is>
          <t>UBER</t>
        </is>
      </c>
    </row>
    <row r="2846">
      <c r="A2846" t="n">
        <v>116</v>
      </c>
      <c r="B2846" t="inlineStr">
        <is>
          <t>Bar Léo - Centro</t>
        </is>
      </c>
      <c r="C2846" s="27" t="n">
        <v>45730</v>
      </c>
      <c r="D2846" t="n">
        <v>0</v>
      </c>
      <c r="E2846" t="inlineStr">
        <is>
          <t>RAPPI</t>
        </is>
      </c>
    </row>
    <row r="2847">
      <c r="A2847" t="n">
        <v>116</v>
      </c>
      <c r="B2847" t="inlineStr">
        <is>
          <t>Bar Léo - Centro</t>
        </is>
      </c>
      <c r="C2847" s="27" t="n">
        <v>45730</v>
      </c>
      <c r="D2847" t="n">
        <v>1430.43</v>
      </c>
      <c r="E2847" t="inlineStr">
        <is>
          <t>PIX</t>
        </is>
      </c>
    </row>
    <row r="2848">
      <c r="A2848" t="n">
        <v>116</v>
      </c>
      <c r="B2848" t="inlineStr">
        <is>
          <t>Bar Léo - Centro</t>
        </is>
      </c>
      <c r="C2848" s="27" t="n">
        <v>45730</v>
      </c>
      <c r="D2848" t="n">
        <v>0</v>
      </c>
      <c r="E2848" t="inlineStr">
        <is>
          <t>IFOOD</t>
        </is>
      </c>
    </row>
    <row r="2849">
      <c r="A2849" t="n">
        <v>116</v>
      </c>
      <c r="B2849" t="inlineStr">
        <is>
          <t>Bar Léo - Centro</t>
        </is>
      </c>
      <c r="C2849" s="27" t="n">
        <v>45730</v>
      </c>
      <c r="D2849" t="n">
        <v>0</v>
      </c>
      <c r="E2849" t="inlineStr">
        <is>
          <t>DELIVERY ONLINE</t>
        </is>
      </c>
    </row>
    <row r="2850">
      <c r="A2850" t="n">
        <v>116</v>
      </c>
      <c r="B2850" t="inlineStr">
        <is>
          <t>Bar Léo - Centro</t>
        </is>
      </c>
      <c r="C2850" s="27" t="n">
        <v>45730</v>
      </c>
      <c r="D2850" t="n">
        <v>0</v>
      </c>
      <c r="E2850" t="inlineStr">
        <is>
          <t>APP</t>
        </is>
      </c>
    </row>
    <row r="2851">
      <c r="A2851" t="n">
        <v>116</v>
      </c>
      <c r="B2851" t="inlineStr">
        <is>
          <t>Bar Léo - Centro</t>
        </is>
      </c>
      <c r="C2851" s="27" t="n">
        <v>45730</v>
      </c>
      <c r="D2851" t="n">
        <v>1325.73</v>
      </c>
      <c r="E2851" t="inlineStr">
        <is>
          <t>DINHEIRO</t>
        </is>
      </c>
    </row>
    <row r="2852">
      <c r="A2852" t="n">
        <v>116</v>
      </c>
      <c r="B2852" t="inlineStr">
        <is>
          <t>Bar Léo - Centro</t>
        </is>
      </c>
      <c r="C2852" s="27" t="n">
        <v>45729</v>
      </c>
      <c r="D2852" t="n">
        <v>0</v>
      </c>
      <c r="E2852" t="inlineStr">
        <is>
          <t>DELIVERY ONLINE</t>
        </is>
      </c>
    </row>
    <row r="2853">
      <c r="A2853" t="n">
        <v>116</v>
      </c>
      <c r="B2853" t="inlineStr">
        <is>
          <t>Bar Léo - Centro</t>
        </is>
      </c>
      <c r="C2853" s="27" t="n">
        <v>45729</v>
      </c>
      <c r="D2853" t="n">
        <v>3844.91</v>
      </c>
      <c r="E2853" t="inlineStr">
        <is>
          <t>CRÉDITO</t>
        </is>
      </c>
    </row>
    <row r="2854">
      <c r="A2854" t="n">
        <v>116</v>
      </c>
      <c r="B2854" t="inlineStr">
        <is>
          <t>Bar Léo - Centro</t>
        </is>
      </c>
      <c r="C2854" s="27" t="n">
        <v>45729</v>
      </c>
      <c r="D2854" t="n">
        <v>1458.88</v>
      </c>
      <c r="E2854" t="inlineStr">
        <is>
          <t>DINHEIRO</t>
        </is>
      </c>
    </row>
    <row r="2855">
      <c r="A2855" t="n">
        <v>116</v>
      </c>
      <c r="B2855" t="inlineStr">
        <is>
          <t>Bar Léo - Centro</t>
        </is>
      </c>
      <c r="C2855" s="27" t="n">
        <v>45729</v>
      </c>
      <c r="D2855" t="n">
        <v>0</v>
      </c>
      <c r="E2855" t="inlineStr">
        <is>
          <t>MBWAY</t>
        </is>
      </c>
    </row>
    <row r="2856">
      <c r="A2856" t="n">
        <v>116</v>
      </c>
      <c r="B2856" t="inlineStr">
        <is>
          <t>Bar Léo - Centro</t>
        </is>
      </c>
      <c r="C2856" s="27" t="n">
        <v>45729</v>
      </c>
      <c r="D2856" t="n">
        <v>0</v>
      </c>
      <c r="E2856" t="inlineStr">
        <is>
          <t>VOUCHER INTEGRADO</t>
        </is>
      </c>
    </row>
    <row r="2857">
      <c r="A2857" t="n">
        <v>116</v>
      </c>
      <c r="B2857" t="inlineStr">
        <is>
          <t>Bar Léo - Centro</t>
        </is>
      </c>
      <c r="C2857" s="27" t="n">
        <v>45729</v>
      </c>
      <c r="D2857" t="n">
        <v>0</v>
      </c>
      <c r="E2857" t="inlineStr">
        <is>
          <t>RECARGAS DEVOLVIDAS</t>
        </is>
      </c>
    </row>
    <row r="2858">
      <c r="A2858" t="n">
        <v>116</v>
      </c>
      <c r="B2858" t="inlineStr">
        <is>
          <t>Bar Léo - Centro</t>
        </is>
      </c>
      <c r="C2858" s="27" t="n">
        <v>45729</v>
      </c>
      <c r="D2858" t="n">
        <v>0</v>
      </c>
      <c r="E2858" t="inlineStr">
        <is>
          <t>NOTAS MANUAIS + SERVIÇO</t>
        </is>
      </c>
    </row>
    <row r="2859">
      <c r="A2859" t="n">
        <v>116</v>
      </c>
      <c r="B2859" t="inlineStr">
        <is>
          <t>Bar Léo - Centro</t>
        </is>
      </c>
      <c r="C2859" s="27" t="n">
        <v>45729</v>
      </c>
      <c r="D2859" t="n">
        <v>0</v>
      </c>
      <c r="E2859" t="inlineStr">
        <is>
          <t>AME</t>
        </is>
      </c>
    </row>
    <row r="2860">
      <c r="A2860" t="n">
        <v>116</v>
      </c>
      <c r="B2860" t="inlineStr">
        <is>
          <t>Bar Léo - Centro</t>
        </is>
      </c>
      <c r="C2860" s="27" t="n">
        <v>45729</v>
      </c>
      <c r="D2860" t="n">
        <v>0</v>
      </c>
      <c r="E2860" t="inlineStr">
        <is>
          <t>OUTROS</t>
        </is>
      </c>
    </row>
    <row r="2861">
      <c r="A2861" t="n">
        <v>116</v>
      </c>
      <c r="B2861" t="inlineStr">
        <is>
          <t>Bar Léo - Centro</t>
        </is>
      </c>
      <c r="C2861" s="27" t="n">
        <v>45729</v>
      </c>
      <c r="D2861" t="n">
        <v>0</v>
      </c>
      <c r="E2861" t="inlineStr">
        <is>
          <t>ANTECIPADO</t>
        </is>
      </c>
    </row>
    <row r="2862">
      <c r="A2862" t="n">
        <v>116</v>
      </c>
      <c r="B2862" t="inlineStr">
        <is>
          <t>Bar Léo - Centro</t>
        </is>
      </c>
      <c r="C2862" s="27" t="n">
        <v>45729</v>
      </c>
      <c r="D2862" t="n">
        <v>1862.23</v>
      </c>
      <c r="E2862" t="inlineStr">
        <is>
          <t>DÉBITO</t>
        </is>
      </c>
    </row>
    <row r="2863">
      <c r="A2863" t="n">
        <v>116</v>
      </c>
      <c r="B2863" t="inlineStr">
        <is>
          <t>Bar Léo - Centro</t>
        </is>
      </c>
      <c r="C2863" s="27" t="n">
        <v>45729</v>
      </c>
      <c r="D2863" t="n">
        <v>0</v>
      </c>
      <c r="E2863" t="inlineStr">
        <is>
          <t>BÔNUS</t>
        </is>
      </c>
    </row>
    <row r="2864">
      <c r="A2864" t="n">
        <v>116</v>
      </c>
      <c r="B2864" t="inlineStr">
        <is>
          <t>Bar Léo - Centro</t>
        </is>
      </c>
      <c r="C2864" s="27" t="n">
        <v>45729</v>
      </c>
      <c r="D2864" t="n">
        <v>0</v>
      </c>
      <c r="E2864" t="inlineStr">
        <is>
          <t>APP</t>
        </is>
      </c>
    </row>
    <row r="2865">
      <c r="A2865" t="n">
        <v>116</v>
      </c>
      <c r="B2865" t="inlineStr">
        <is>
          <t>Bar Léo - Centro</t>
        </is>
      </c>
      <c r="C2865" s="27" t="n">
        <v>45729</v>
      </c>
      <c r="D2865" t="n">
        <v>0</v>
      </c>
      <c r="E2865" t="inlineStr">
        <is>
          <t>IFOOD</t>
        </is>
      </c>
    </row>
    <row r="2866">
      <c r="A2866" t="n">
        <v>116</v>
      </c>
      <c r="B2866" t="inlineStr">
        <is>
          <t>Bar Léo - Centro</t>
        </is>
      </c>
      <c r="C2866" s="27" t="n">
        <v>45729</v>
      </c>
      <c r="D2866" t="n">
        <v>1070.01</v>
      </c>
      <c r="E2866" t="inlineStr">
        <is>
          <t>PIX</t>
        </is>
      </c>
    </row>
    <row r="2867">
      <c r="A2867" t="n">
        <v>116</v>
      </c>
      <c r="B2867" t="inlineStr">
        <is>
          <t>Bar Léo - Centro</t>
        </is>
      </c>
      <c r="C2867" s="27" t="n">
        <v>45729</v>
      </c>
      <c r="D2867" t="n">
        <v>0</v>
      </c>
      <c r="E2867" t="inlineStr">
        <is>
          <t>RAPPI</t>
        </is>
      </c>
    </row>
    <row r="2868">
      <c r="A2868" t="n">
        <v>116</v>
      </c>
      <c r="B2868" t="inlineStr">
        <is>
          <t>Bar Léo - Centro</t>
        </is>
      </c>
      <c r="C2868" s="27" t="n">
        <v>45729</v>
      </c>
      <c r="D2868" t="n">
        <v>0</v>
      </c>
      <c r="E2868" t="inlineStr">
        <is>
          <t>UBER</t>
        </is>
      </c>
    </row>
    <row r="2869">
      <c r="A2869" t="n">
        <v>116</v>
      </c>
      <c r="B2869" t="inlineStr">
        <is>
          <t>Bar Léo - Centro</t>
        </is>
      </c>
      <c r="C2869" s="27" t="n">
        <v>45729</v>
      </c>
      <c r="D2869" t="n">
        <v>0</v>
      </c>
      <c r="E2869" t="inlineStr">
        <is>
          <t>ANTECIPADO</t>
        </is>
      </c>
    </row>
    <row r="2870">
      <c r="A2870" t="n">
        <v>116</v>
      </c>
      <c r="B2870" t="inlineStr">
        <is>
          <t>Bar Léo - Centro</t>
        </is>
      </c>
      <c r="C2870" s="27" t="n">
        <v>45729</v>
      </c>
      <c r="D2870" t="n">
        <v>0</v>
      </c>
      <c r="E2870" t="inlineStr">
        <is>
          <t>VOUCHER</t>
        </is>
      </c>
    </row>
    <row r="2871">
      <c r="A2871" t="n">
        <v>116</v>
      </c>
      <c r="B2871" t="inlineStr">
        <is>
          <t>Bar Léo - Centro</t>
        </is>
      </c>
      <c r="C2871" s="27" t="n">
        <v>45728</v>
      </c>
      <c r="D2871" t="n">
        <v>0</v>
      </c>
      <c r="E2871" t="inlineStr">
        <is>
          <t>AME</t>
        </is>
      </c>
    </row>
    <row r="2872">
      <c r="A2872" t="n">
        <v>116</v>
      </c>
      <c r="B2872" t="inlineStr">
        <is>
          <t>Bar Léo - Centro</t>
        </is>
      </c>
      <c r="C2872" s="27" t="n">
        <v>45728</v>
      </c>
      <c r="D2872" t="n">
        <v>4203.08</v>
      </c>
      <c r="E2872" t="inlineStr">
        <is>
          <t>CRÉDITO</t>
        </is>
      </c>
    </row>
    <row r="2873">
      <c r="A2873" t="n">
        <v>116</v>
      </c>
      <c r="B2873" t="inlineStr">
        <is>
          <t>Bar Léo - Centro</t>
        </is>
      </c>
      <c r="C2873" s="27" t="n">
        <v>45728</v>
      </c>
      <c r="D2873" t="n">
        <v>2239.21</v>
      </c>
      <c r="E2873" t="inlineStr">
        <is>
          <t>DINHEIRO</t>
        </is>
      </c>
    </row>
    <row r="2874">
      <c r="A2874" t="n">
        <v>116</v>
      </c>
      <c r="B2874" t="inlineStr">
        <is>
          <t>Bar Léo - Centro</t>
        </is>
      </c>
      <c r="C2874" s="27" t="n">
        <v>45728</v>
      </c>
      <c r="D2874" t="n">
        <v>0</v>
      </c>
      <c r="E2874" t="inlineStr">
        <is>
          <t>APP</t>
        </is>
      </c>
    </row>
    <row r="2875">
      <c r="A2875" t="n">
        <v>116</v>
      </c>
      <c r="B2875" t="inlineStr">
        <is>
          <t>Bar Léo - Centro</t>
        </is>
      </c>
      <c r="C2875" s="27" t="n">
        <v>45728</v>
      </c>
      <c r="D2875" t="n">
        <v>0</v>
      </c>
      <c r="E2875" t="inlineStr">
        <is>
          <t>DELIVERY ONLINE</t>
        </is>
      </c>
    </row>
    <row r="2876">
      <c r="A2876" t="n">
        <v>116</v>
      </c>
      <c r="B2876" t="inlineStr">
        <is>
          <t>Bar Léo - Centro</t>
        </is>
      </c>
      <c r="C2876" s="27" t="n">
        <v>45728</v>
      </c>
      <c r="D2876" t="n">
        <v>0</v>
      </c>
      <c r="E2876" t="inlineStr">
        <is>
          <t>IFOOD</t>
        </is>
      </c>
    </row>
    <row r="2877">
      <c r="A2877" t="n">
        <v>116</v>
      </c>
      <c r="B2877" t="inlineStr">
        <is>
          <t>Bar Léo - Centro</t>
        </is>
      </c>
      <c r="C2877" s="27" t="n">
        <v>45728</v>
      </c>
      <c r="D2877" t="n">
        <v>1309.24</v>
      </c>
      <c r="E2877" t="inlineStr">
        <is>
          <t>PIX</t>
        </is>
      </c>
    </row>
    <row r="2878">
      <c r="A2878" t="n">
        <v>116</v>
      </c>
      <c r="B2878" t="inlineStr">
        <is>
          <t>Bar Léo - Centro</t>
        </is>
      </c>
      <c r="C2878" s="27" t="n">
        <v>45728</v>
      </c>
      <c r="D2878" t="n">
        <v>0</v>
      </c>
      <c r="E2878" t="inlineStr">
        <is>
          <t>RAPPI</t>
        </is>
      </c>
    </row>
    <row r="2879">
      <c r="A2879" t="n">
        <v>116</v>
      </c>
      <c r="B2879" t="inlineStr">
        <is>
          <t>Bar Léo - Centro</t>
        </is>
      </c>
      <c r="C2879" s="27" t="n">
        <v>45728</v>
      </c>
      <c r="D2879" t="n">
        <v>0</v>
      </c>
      <c r="E2879" t="inlineStr">
        <is>
          <t>UBER</t>
        </is>
      </c>
    </row>
    <row r="2880">
      <c r="A2880" t="n">
        <v>116</v>
      </c>
      <c r="B2880" t="inlineStr">
        <is>
          <t>Bar Léo - Centro</t>
        </is>
      </c>
      <c r="C2880" s="27" t="n">
        <v>45728</v>
      </c>
      <c r="D2880" t="n">
        <v>0</v>
      </c>
      <c r="E2880" t="inlineStr">
        <is>
          <t>ANTECIPADO</t>
        </is>
      </c>
    </row>
    <row r="2881">
      <c r="A2881" t="n">
        <v>116</v>
      </c>
      <c r="B2881" t="inlineStr">
        <is>
          <t>Bar Léo - Centro</t>
        </is>
      </c>
      <c r="C2881" s="27" t="n">
        <v>45728</v>
      </c>
      <c r="D2881" t="n">
        <v>0</v>
      </c>
      <c r="E2881" t="inlineStr">
        <is>
          <t>ANTECIPADO</t>
        </is>
      </c>
    </row>
    <row r="2882">
      <c r="A2882" t="n">
        <v>116</v>
      </c>
      <c r="B2882" t="inlineStr">
        <is>
          <t>Bar Léo - Centro</t>
        </is>
      </c>
      <c r="C2882" s="27" t="n">
        <v>45728</v>
      </c>
      <c r="D2882" t="n">
        <v>0</v>
      </c>
      <c r="E2882" t="inlineStr">
        <is>
          <t>OUTROS</t>
        </is>
      </c>
    </row>
    <row r="2883">
      <c r="A2883" t="n">
        <v>116</v>
      </c>
      <c r="B2883" t="inlineStr">
        <is>
          <t>Bar Léo - Centro</t>
        </is>
      </c>
      <c r="C2883" s="27" t="n">
        <v>45728</v>
      </c>
      <c r="D2883" t="n">
        <v>0</v>
      </c>
      <c r="E2883" t="inlineStr">
        <is>
          <t>NOTAS MANUAIS + SERVIÇO</t>
        </is>
      </c>
    </row>
    <row r="2884">
      <c r="A2884" t="n">
        <v>116</v>
      </c>
      <c r="B2884" t="inlineStr">
        <is>
          <t>Bar Léo - Centro</t>
        </is>
      </c>
      <c r="C2884" s="27" t="n">
        <v>45728</v>
      </c>
      <c r="D2884" t="n">
        <v>0</v>
      </c>
      <c r="E2884" t="inlineStr">
        <is>
          <t>RECARGAS DEVOLVIDAS</t>
        </is>
      </c>
    </row>
    <row r="2885">
      <c r="A2885" t="n">
        <v>116</v>
      </c>
      <c r="B2885" t="inlineStr">
        <is>
          <t>Bar Léo - Centro</t>
        </is>
      </c>
      <c r="C2885" s="27" t="n">
        <v>45728</v>
      </c>
      <c r="D2885" t="n">
        <v>0</v>
      </c>
      <c r="E2885" t="inlineStr">
        <is>
          <t>VOUCHER INTEGRADO</t>
        </is>
      </c>
    </row>
    <row r="2886">
      <c r="A2886" t="n">
        <v>116</v>
      </c>
      <c r="B2886" t="inlineStr">
        <is>
          <t>Bar Léo - Centro</t>
        </is>
      </c>
      <c r="C2886" s="27" t="n">
        <v>45728</v>
      </c>
      <c r="D2886" t="n">
        <v>0</v>
      </c>
      <c r="E2886" t="inlineStr">
        <is>
          <t>MBWAY</t>
        </is>
      </c>
    </row>
    <row r="2887">
      <c r="A2887" t="n">
        <v>116</v>
      </c>
      <c r="B2887" t="inlineStr">
        <is>
          <t>Bar Léo - Centro</t>
        </is>
      </c>
      <c r="C2887" s="27" t="n">
        <v>45728</v>
      </c>
      <c r="D2887" t="n">
        <v>260.95</v>
      </c>
      <c r="E2887" t="inlineStr">
        <is>
          <t>VOUCHER</t>
        </is>
      </c>
    </row>
    <row r="2888">
      <c r="A2888" t="n">
        <v>116</v>
      </c>
      <c r="B2888" t="inlineStr">
        <is>
          <t>Bar Léo - Centro</t>
        </is>
      </c>
      <c r="C2888" s="27" t="n">
        <v>45728</v>
      </c>
      <c r="D2888" t="n">
        <v>3266.14</v>
      </c>
      <c r="E2888" t="inlineStr">
        <is>
          <t>DÉBITO</t>
        </is>
      </c>
    </row>
    <row r="2889">
      <c r="A2889" t="n">
        <v>116</v>
      </c>
      <c r="B2889" t="inlineStr">
        <is>
          <t>Bar Léo - Centro</t>
        </is>
      </c>
      <c r="C2889" s="27" t="n">
        <v>45728</v>
      </c>
      <c r="D2889" t="n">
        <v>0</v>
      </c>
      <c r="E2889" t="inlineStr">
        <is>
          <t>BÔNUS</t>
        </is>
      </c>
    </row>
    <row r="2890">
      <c r="A2890" t="n">
        <v>116</v>
      </c>
      <c r="B2890" t="inlineStr">
        <is>
          <t>Bar Léo - Centro</t>
        </is>
      </c>
      <c r="C2890" s="27" t="n">
        <v>45727</v>
      </c>
      <c r="D2890" t="n">
        <v>0</v>
      </c>
      <c r="E2890" t="inlineStr">
        <is>
          <t>ANTECIPADO</t>
        </is>
      </c>
    </row>
    <row r="2891">
      <c r="A2891" t="n">
        <v>116</v>
      </c>
      <c r="B2891" t="inlineStr">
        <is>
          <t>Bar Léo - Centro</t>
        </is>
      </c>
      <c r="C2891" s="27" t="n">
        <v>45727</v>
      </c>
      <c r="D2891" t="n">
        <v>3301.07</v>
      </c>
      <c r="E2891" t="inlineStr">
        <is>
          <t>CRÉDITO</t>
        </is>
      </c>
    </row>
    <row r="2892">
      <c r="A2892" t="n">
        <v>116</v>
      </c>
      <c r="B2892" t="inlineStr">
        <is>
          <t>Bar Léo - Centro</t>
        </is>
      </c>
      <c r="C2892" s="27" t="n">
        <v>45727</v>
      </c>
      <c r="D2892" t="n">
        <v>0</v>
      </c>
      <c r="E2892" t="inlineStr">
        <is>
          <t>UBER</t>
        </is>
      </c>
    </row>
    <row r="2893">
      <c r="A2893" t="n">
        <v>116</v>
      </c>
      <c r="B2893" t="inlineStr">
        <is>
          <t>Bar Léo - Centro</t>
        </is>
      </c>
      <c r="C2893" s="27" t="n">
        <v>45727</v>
      </c>
      <c r="D2893" t="n">
        <v>0</v>
      </c>
      <c r="E2893" t="inlineStr">
        <is>
          <t>RAPPI</t>
        </is>
      </c>
    </row>
    <row r="2894">
      <c r="A2894" t="n">
        <v>116</v>
      </c>
      <c r="B2894" t="inlineStr">
        <is>
          <t>Bar Léo - Centro</t>
        </is>
      </c>
      <c r="C2894" s="27" t="n">
        <v>45727</v>
      </c>
      <c r="D2894" t="n">
        <v>1256.99</v>
      </c>
      <c r="E2894" t="inlineStr">
        <is>
          <t>PIX</t>
        </is>
      </c>
    </row>
    <row r="2895">
      <c r="A2895" t="n">
        <v>116</v>
      </c>
      <c r="B2895" t="inlineStr">
        <is>
          <t>Bar Léo - Centro</t>
        </is>
      </c>
      <c r="C2895" s="27" t="n">
        <v>45727</v>
      </c>
      <c r="D2895" t="n">
        <v>178.86</v>
      </c>
      <c r="E2895" t="inlineStr">
        <is>
          <t>VOUCHER</t>
        </is>
      </c>
    </row>
    <row r="2896">
      <c r="A2896" t="n">
        <v>116</v>
      </c>
      <c r="B2896" t="inlineStr">
        <is>
          <t>Bar Léo - Centro</t>
        </is>
      </c>
      <c r="C2896" s="27" t="n">
        <v>45727</v>
      </c>
      <c r="D2896" t="n">
        <v>0</v>
      </c>
      <c r="E2896" t="inlineStr">
        <is>
          <t>IFOOD</t>
        </is>
      </c>
    </row>
    <row r="2897">
      <c r="A2897" t="n">
        <v>116</v>
      </c>
      <c r="B2897" t="inlineStr">
        <is>
          <t>Bar Léo - Centro</t>
        </is>
      </c>
      <c r="C2897" s="27" t="n">
        <v>45727</v>
      </c>
      <c r="D2897" t="n">
        <v>0</v>
      </c>
      <c r="E2897" t="inlineStr">
        <is>
          <t>DELIVERY ONLINE</t>
        </is>
      </c>
    </row>
    <row r="2898">
      <c r="A2898" t="n">
        <v>116</v>
      </c>
      <c r="B2898" t="inlineStr">
        <is>
          <t>Bar Léo - Centro</t>
        </is>
      </c>
      <c r="C2898" s="27" t="n">
        <v>45727</v>
      </c>
      <c r="D2898" t="n">
        <v>0</v>
      </c>
      <c r="E2898" t="inlineStr">
        <is>
          <t>APP</t>
        </is>
      </c>
    </row>
    <row r="2899">
      <c r="A2899" t="n">
        <v>116</v>
      </c>
      <c r="B2899" t="inlineStr">
        <is>
          <t>Bar Léo - Centro</t>
        </is>
      </c>
      <c r="C2899" s="27" t="n">
        <v>45727</v>
      </c>
      <c r="D2899" t="n">
        <v>221.47</v>
      </c>
      <c r="E2899" t="inlineStr">
        <is>
          <t>DINHEIRO</t>
        </is>
      </c>
    </row>
    <row r="2900">
      <c r="A2900" t="n">
        <v>116</v>
      </c>
      <c r="B2900" t="inlineStr">
        <is>
          <t>Bar Léo - Centro</t>
        </is>
      </c>
      <c r="C2900" s="27" t="n">
        <v>45727</v>
      </c>
      <c r="D2900" t="n">
        <v>0</v>
      </c>
      <c r="E2900" t="inlineStr">
        <is>
          <t>BÔNUS</t>
        </is>
      </c>
    </row>
    <row r="2901">
      <c r="A2901" t="n">
        <v>116</v>
      </c>
      <c r="B2901" t="inlineStr">
        <is>
          <t>Bar Léo - Centro</t>
        </is>
      </c>
      <c r="C2901" s="27" t="n">
        <v>45727</v>
      </c>
      <c r="D2901" t="n">
        <v>0</v>
      </c>
      <c r="E2901" t="inlineStr">
        <is>
          <t>ANTECIPADO</t>
        </is>
      </c>
    </row>
    <row r="2902">
      <c r="A2902" t="n">
        <v>116</v>
      </c>
      <c r="B2902" t="inlineStr">
        <is>
          <t>Bar Léo - Centro</t>
        </is>
      </c>
      <c r="C2902" s="27" t="n">
        <v>45727</v>
      </c>
      <c r="D2902" t="n">
        <v>0</v>
      </c>
      <c r="E2902" t="inlineStr">
        <is>
          <t>MBWAY</t>
        </is>
      </c>
    </row>
    <row r="2903">
      <c r="A2903" t="n">
        <v>116</v>
      </c>
      <c r="B2903" t="inlineStr">
        <is>
          <t>Bar Léo - Centro</t>
        </is>
      </c>
      <c r="C2903" s="27" t="n">
        <v>45727</v>
      </c>
      <c r="D2903" t="n">
        <v>0</v>
      </c>
      <c r="E2903" t="inlineStr">
        <is>
          <t>VOUCHER INTEGRADO</t>
        </is>
      </c>
    </row>
    <row r="2904">
      <c r="A2904" t="n">
        <v>116</v>
      </c>
      <c r="B2904" t="inlineStr">
        <is>
          <t>Bar Léo - Centro</t>
        </is>
      </c>
      <c r="C2904" s="27" t="n">
        <v>45727</v>
      </c>
      <c r="D2904" t="n">
        <v>0</v>
      </c>
      <c r="E2904" t="inlineStr">
        <is>
          <t>RECARGAS DEVOLVIDAS</t>
        </is>
      </c>
    </row>
    <row r="2905">
      <c r="A2905" t="n">
        <v>116</v>
      </c>
      <c r="B2905" t="inlineStr">
        <is>
          <t>Bar Léo - Centro</t>
        </is>
      </c>
      <c r="C2905" s="27" t="n">
        <v>45727</v>
      </c>
      <c r="D2905" t="n">
        <v>0</v>
      </c>
      <c r="E2905" t="inlineStr">
        <is>
          <t>NOTAS MANUAIS + SERVIÇO</t>
        </is>
      </c>
    </row>
    <row r="2906">
      <c r="A2906" t="n">
        <v>116</v>
      </c>
      <c r="B2906" t="inlineStr">
        <is>
          <t>Bar Léo - Centro</t>
        </is>
      </c>
      <c r="C2906" s="27" t="n">
        <v>45727</v>
      </c>
      <c r="D2906" t="n">
        <v>0</v>
      </c>
      <c r="E2906" t="inlineStr">
        <is>
          <t>AME</t>
        </is>
      </c>
    </row>
    <row r="2907">
      <c r="A2907" t="n">
        <v>116</v>
      </c>
      <c r="B2907" t="inlineStr">
        <is>
          <t>Bar Léo - Centro</t>
        </is>
      </c>
      <c r="C2907" s="27" t="n">
        <v>45727</v>
      </c>
      <c r="D2907" t="n">
        <v>0</v>
      </c>
      <c r="E2907" t="inlineStr">
        <is>
          <t>OUTROS</t>
        </is>
      </c>
    </row>
    <row r="2908">
      <c r="A2908" t="n">
        <v>116</v>
      </c>
      <c r="B2908" t="inlineStr">
        <is>
          <t>Bar Léo - Centro</t>
        </is>
      </c>
      <c r="C2908" s="27" t="n">
        <v>45727</v>
      </c>
      <c r="D2908" t="n">
        <v>3909.25</v>
      </c>
      <c r="E2908" t="inlineStr">
        <is>
          <t>DÉBITO</t>
        </is>
      </c>
    </row>
    <row r="2909">
      <c r="A2909" t="n">
        <v>116</v>
      </c>
      <c r="B2909" t="inlineStr">
        <is>
          <t>Bar Léo - Centro</t>
        </is>
      </c>
      <c r="C2909" s="27" t="n">
        <v>45726</v>
      </c>
      <c r="D2909" t="n">
        <v>0</v>
      </c>
      <c r="E2909" t="inlineStr">
        <is>
          <t>OUTROS</t>
        </is>
      </c>
    </row>
    <row r="2910">
      <c r="A2910" t="n">
        <v>116</v>
      </c>
      <c r="B2910" t="inlineStr">
        <is>
          <t>Bar Léo - Centro</t>
        </is>
      </c>
      <c r="C2910" s="27" t="n">
        <v>45726</v>
      </c>
      <c r="D2910" t="n">
        <v>0</v>
      </c>
      <c r="E2910" t="inlineStr">
        <is>
          <t>MBWAY</t>
        </is>
      </c>
    </row>
    <row r="2911">
      <c r="A2911" t="n">
        <v>116</v>
      </c>
      <c r="B2911" t="inlineStr">
        <is>
          <t>Bar Léo - Centro</t>
        </is>
      </c>
      <c r="C2911" s="27" t="n">
        <v>45726</v>
      </c>
      <c r="D2911" t="n">
        <v>0</v>
      </c>
      <c r="E2911" t="inlineStr">
        <is>
          <t>VOUCHER INTEGRADO</t>
        </is>
      </c>
    </row>
    <row r="2912">
      <c r="A2912" t="n">
        <v>116</v>
      </c>
      <c r="B2912" t="inlineStr">
        <is>
          <t>Bar Léo - Centro</t>
        </is>
      </c>
      <c r="C2912" s="27" t="n">
        <v>45726</v>
      </c>
      <c r="D2912" t="n">
        <v>0</v>
      </c>
      <c r="E2912" t="inlineStr">
        <is>
          <t>RECARGAS DEVOLVIDAS</t>
        </is>
      </c>
    </row>
    <row r="2913">
      <c r="A2913" t="n">
        <v>116</v>
      </c>
      <c r="B2913" t="inlineStr">
        <is>
          <t>Bar Léo - Centro</t>
        </is>
      </c>
      <c r="C2913" s="27" t="n">
        <v>45726</v>
      </c>
      <c r="D2913" t="n">
        <v>0</v>
      </c>
      <c r="E2913" t="inlineStr">
        <is>
          <t>NOTAS MANUAIS + SERVIÇO</t>
        </is>
      </c>
    </row>
    <row r="2914">
      <c r="A2914" t="n">
        <v>116</v>
      </c>
      <c r="B2914" t="inlineStr">
        <is>
          <t>Bar Léo - Centro</t>
        </is>
      </c>
      <c r="C2914" s="27" t="n">
        <v>45726</v>
      </c>
      <c r="D2914" t="n">
        <v>0</v>
      </c>
      <c r="E2914" t="inlineStr">
        <is>
          <t>AME</t>
        </is>
      </c>
    </row>
    <row r="2915">
      <c r="A2915" t="n">
        <v>116</v>
      </c>
      <c r="B2915" t="inlineStr">
        <is>
          <t>Bar Léo - Centro</t>
        </is>
      </c>
      <c r="C2915" s="27" t="n">
        <v>45726</v>
      </c>
      <c r="D2915" t="n">
        <v>0</v>
      </c>
      <c r="E2915" t="inlineStr">
        <is>
          <t>BÔNUS</t>
        </is>
      </c>
    </row>
    <row r="2916">
      <c r="A2916" t="n">
        <v>116</v>
      </c>
      <c r="B2916" t="inlineStr">
        <is>
          <t>Bar Léo - Centro</t>
        </is>
      </c>
      <c r="C2916" s="27" t="n">
        <v>45726</v>
      </c>
      <c r="D2916" t="n">
        <v>3889.66</v>
      </c>
      <c r="E2916" t="inlineStr">
        <is>
          <t>CRÉDITO</t>
        </is>
      </c>
    </row>
    <row r="2917">
      <c r="A2917" t="n">
        <v>116</v>
      </c>
      <c r="B2917" t="inlineStr">
        <is>
          <t>Bar Léo - Centro</t>
        </is>
      </c>
      <c r="C2917" s="27" t="n">
        <v>45726</v>
      </c>
      <c r="D2917" t="n">
        <v>146.95</v>
      </c>
      <c r="E2917" t="inlineStr">
        <is>
          <t>DINHEIRO</t>
        </is>
      </c>
    </row>
    <row r="2918">
      <c r="A2918" t="n">
        <v>116</v>
      </c>
      <c r="B2918" t="inlineStr">
        <is>
          <t>Bar Léo - Centro</t>
        </is>
      </c>
      <c r="C2918" s="27" t="n">
        <v>45726</v>
      </c>
      <c r="D2918" t="n">
        <v>0</v>
      </c>
      <c r="E2918" t="inlineStr">
        <is>
          <t>APP</t>
        </is>
      </c>
    </row>
    <row r="2919">
      <c r="A2919" t="n">
        <v>116</v>
      </c>
      <c r="B2919" t="inlineStr">
        <is>
          <t>Bar Léo - Centro</t>
        </is>
      </c>
      <c r="C2919" s="27" t="n">
        <v>45726</v>
      </c>
      <c r="D2919" t="n">
        <v>0</v>
      </c>
      <c r="E2919" t="inlineStr">
        <is>
          <t>DELIVERY ONLINE</t>
        </is>
      </c>
    </row>
    <row r="2920">
      <c r="A2920" t="n">
        <v>116</v>
      </c>
      <c r="B2920" t="inlineStr">
        <is>
          <t>Bar Léo - Centro</t>
        </is>
      </c>
      <c r="C2920" s="27" t="n">
        <v>45726</v>
      </c>
      <c r="D2920" t="n">
        <v>0</v>
      </c>
      <c r="E2920" t="inlineStr">
        <is>
          <t>IFOOD</t>
        </is>
      </c>
    </row>
    <row r="2921">
      <c r="A2921" t="n">
        <v>116</v>
      </c>
      <c r="B2921" t="inlineStr">
        <is>
          <t>Bar Léo - Centro</t>
        </is>
      </c>
      <c r="C2921" s="27" t="n">
        <v>45726</v>
      </c>
      <c r="D2921" t="n">
        <v>864.29</v>
      </c>
      <c r="E2921" t="inlineStr">
        <is>
          <t>PIX</t>
        </is>
      </c>
    </row>
    <row r="2922">
      <c r="A2922" t="n">
        <v>116</v>
      </c>
      <c r="B2922" t="inlineStr">
        <is>
          <t>Bar Léo - Centro</t>
        </is>
      </c>
      <c r="C2922" s="27" t="n">
        <v>45726</v>
      </c>
      <c r="D2922" t="n">
        <v>0</v>
      </c>
      <c r="E2922" t="inlineStr">
        <is>
          <t>RAPPI</t>
        </is>
      </c>
    </row>
    <row r="2923">
      <c r="A2923" t="n">
        <v>116</v>
      </c>
      <c r="B2923" t="inlineStr">
        <is>
          <t>Bar Léo - Centro</t>
        </is>
      </c>
      <c r="C2923" s="27" t="n">
        <v>45726</v>
      </c>
      <c r="D2923" t="n">
        <v>0</v>
      </c>
      <c r="E2923" t="inlineStr">
        <is>
          <t>UBER</t>
        </is>
      </c>
    </row>
    <row r="2924">
      <c r="A2924" t="n">
        <v>116</v>
      </c>
      <c r="B2924" t="inlineStr">
        <is>
          <t>Bar Léo - Centro</t>
        </is>
      </c>
      <c r="C2924" s="27" t="n">
        <v>45726</v>
      </c>
      <c r="D2924" t="n">
        <v>0</v>
      </c>
      <c r="E2924" t="inlineStr">
        <is>
          <t>ANTECIPADO</t>
        </is>
      </c>
    </row>
    <row r="2925">
      <c r="A2925" t="n">
        <v>116</v>
      </c>
      <c r="B2925" t="inlineStr">
        <is>
          <t>Bar Léo - Centro</t>
        </is>
      </c>
      <c r="C2925" s="27" t="n">
        <v>45726</v>
      </c>
      <c r="D2925" t="n">
        <v>190.44</v>
      </c>
      <c r="E2925" t="inlineStr">
        <is>
          <t>VOUCHER</t>
        </is>
      </c>
    </row>
    <row r="2926">
      <c r="A2926" t="n">
        <v>116</v>
      </c>
      <c r="B2926" t="inlineStr">
        <is>
          <t>Bar Léo - Centro</t>
        </is>
      </c>
      <c r="C2926" s="27" t="n">
        <v>45726</v>
      </c>
      <c r="D2926" t="n">
        <v>2353.66</v>
      </c>
      <c r="E2926" t="inlineStr">
        <is>
          <t>DÉBITO</t>
        </is>
      </c>
    </row>
    <row r="2927">
      <c r="A2927" t="n">
        <v>116</v>
      </c>
      <c r="B2927" t="inlineStr">
        <is>
          <t>Bar Léo - Centro</t>
        </is>
      </c>
      <c r="C2927" s="27" t="n">
        <v>45726</v>
      </c>
      <c r="D2927" t="n">
        <v>0</v>
      </c>
      <c r="E2927" t="inlineStr">
        <is>
          <t>ANTECIPADO</t>
        </is>
      </c>
    </row>
    <row r="2928">
      <c r="A2928" t="n">
        <v>116</v>
      </c>
      <c r="B2928" t="inlineStr">
        <is>
          <t>Bar Léo - Centro</t>
        </is>
      </c>
      <c r="C2928" s="27" t="n">
        <v>45724</v>
      </c>
      <c r="D2928" t="n">
        <v>0</v>
      </c>
      <c r="E2928" t="inlineStr">
        <is>
          <t>OUTROS</t>
        </is>
      </c>
    </row>
    <row r="2929">
      <c r="A2929" t="n">
        <v>116</v>
      </c>
      <c r="B2929" t="inlineStr">
        <is>
          <t>Bar Léo - Centro</t>
        </is>
      </c>
      <c r="C2929" s="27" t="n">
        <v>45724</v>
      </c>
      <c r="D2929" t="n">
        <v>0</v>
      </c>
      <c r="E2929" t="inlineStr">
        <is>
          <t>AME</t>
        </is>
      </c>
    </row>
    <row r="2930">
      <c r="A2930" t="n">
        <v>116</v>
      </c>
      <c r="B2930" t="inlineStr">
        <is>
          <t>Bar Léo - Centro</t>
        </is>
      </c>
      <c r="C2930" s="27" t="n">
        <v>45724</v>
      </c>
      <c r="D2930" t="n">
        <v>392.69</v>
      </c>
      <c r="E2930" t="inlineStr">
        <is>
          <t>VOUCHER</t>
        </is>
      </c>
    </row>
    <row r="2931">
      <c r="A2931" t="n">
        <v>116</v>
      </c>
      <c r="B2931" t="inlineStr">
        <is>
          <t>Bar Léo - Centro</t>
        </is>
      </c>
      <c r="C2931" s="27" t="n">
        <v>45724</v>
      </c>
      <c r="D2931" t="n">
        <v>0</v>
      </c>
      <c r="E2931" t="inlineStr">
        <is>
          <t>NOTAS MANUAIS + SERVIÇO</t>
        </is>
      </c>
    </row>
    <row r="2932">
      <c r="A2932" t="n">
        <v>116</v>
      </c>
      <c r="B2932" t="inlineStr">
        <is>
          <t>Bar Léo - Centro</t>
        </is>
      </c>
      <c r="C2932" s="27" t="n">
        <v>45724</v>
      </c>
      <c r="D2932" t="n">
        <v>0</v>
      </c>
      <c r="E2932" t="inlineStr">
        <is>
          <t>ANTECIPADO</t>
        </is>
      </c>
    </row>
    <row r="2933">
      <c r="A2933" t="n">
        <v>116</v>
      </c>
      <c r="B2933" t="inlineStr">
        <is>
          <t>Bar Léo - Centro</t>
        </is>
      </c>
      <c r="C2933" s="27" t="n">
        <v>45724</v>
      </c>
      <c r="D2933" t="n">
        <v>0</v>
      </c>
      <c r="E2933" t="inlineStr">
        <is>
          <t>BÔNUS</t>
        </is>
      </c>
    </row>
    <row r="2934">
      <c r="A2934" t="n">
        <v>116</v>
      </c>
      <c r="B2934" t="inlineStr">
        <is>
          <t>Bar Léo - Centro</t>
        </is>
      </c>
      <c r="C2934" s="27" t="n">
        <v>45724</v>
      </c>
      <c r="D2934" t="n">
        <v>4560.16</v>
      </c>
      <c r="E2934" t="inlineStr">
        <is>
          <t>DÉBITO</t>
        </is>
      </c>
    </row>
    <row r="2935">
      <c r="A2935" t="n">
        <v>116</v>
      </c>
      <c r="B2935" t="inlineStr">
        <is>
          <t>Bar Léo - Centro</t>
        </is>
      </c>
      <c r="C2935" s="27" t="n">
        <v>45724</v>
      </c>
      <c r="D2935" t="n">
        <v>8447.67</v>
      </c>
      <c r="E2935" t="inlineStr">
        <is>
          <t>CRÉDITO</t>
        </is>
      </c>
    </row>
    <row r="2936">
      <c r="A2936" t="n">
        <v>116</v>
      </c>
      <c r="B2936" t="inlineStr">
        <is>
          <t>Bar Léo - Centro</t>
        </is>
      </c>
      <c r="C2936" s="27" t="n">
        <v>45724</v>
      </c>
      <c r="D2936" t="n">
        <v>1290.57</v>
      </c>
      <c r="E2936" t="inlineStr">
        <is>
          <t>DINHEIRO</t>
        </is>
      </c>
    </row>
    <row r="2937">
      <c r="A2937" t="n">
        <v>116</v>
      </c>
      <c r="B2937" t="inlineStr">
        <is>
          <t>Bar Léo - Centro</t>
        </is>
      </c>
      <c r="C2937" s="27" t="n">
        <v>45724</v>
      </c>
      <c r="D2937" t="n">
        <v>0</v>
      </c>
      <c r="E2937" t="inlineStr">
        <is>
          <t>APP</t>
        </is>
      </c>
    </row>
    <row r="2938">
      <c r="A2938" t="n">
        <v>116</v>
      </c>
      <c r="B2938" t="inlineStr">
        <is>
          <t>Bar Léo - Centro</t>
        </is>
      </c>
      <c r="C2938" s="27" t="n">
        <v>45724</v>
      </c>
      <c r="D2938" t="n">
        <v>0</v>
      </c>
      <c r="E2938" t="inlineStr">
        <is>
          <t>DELIVERY ONLINE</t>
        </is>
      </c>
    </row>
    <row r="2939">
      <c r="A2939" t="n">
        <v>116</v>
      </c>
      <c r="B2939" t="inlineStr">
        <is>
          <t>Bar Léo - Centro</t>
        </is>
      </c>
      <c r="C2939" s="27" t="n">
        <v>45724</v>
      </c>
      <c r="D2939" t="n">
        <v>0</v>
      </c>
      <c r="E2939" t="inlineStr">
        <is>
          <t>IFOOD</t>
        </is>
      </c>
    </row>
    <row r="2940">
      <c r="A2940" t="n">
        <v>116</v>
      </c>
      <c r="B2940" t="inlineStr">
        <is>
          <t>Bar Léo - Centro</t>
        </is>
      </c>
      <c r="C2940" s="27" t="n">
        <v>45724</v>
      </c>
      <c r="D2940" t="n">
        <v>431.02</v>
      </c>
      <c r="E2940" t="inlineStr">
        <is>
          <t>PIX</t>
        </is>
      </c>
    </row>
    <row r="2941">
      <c r="A2941" t="n">
        <v>116</v>
      </c>
      <c r="B2941" t="inlineStr">
        <is>
          <t>Bar Léo - Centro</t>
        </is>
      </c>
      <c r="C2941" s="27" t="n">
        <v>45724</v>
      </c>
      <c r="D2941" t="n">
        <v>0</v>
      </c>
      <c r="E2941" t="inlineStr">
        <is>
          <t>RAPPI</t>
        </is>
      </c>
    </row>
    <row r="2942">
      <c r="A2942" t="n">
        <v>116</v>
      </c>
      <c r="B2942" t="inlineStr">
        <is>
          <t>Bar Léo - Centro</t>
        </is>
      </c>
      <c r="C2942" s="27" t="n">
        <v>45724</v>
      </c>
      <c r="D2942" t="n">
        <v>0</v>
      </c>
      <c r="E2942" t="inlineStr">
        <is>
          <t>UBER</t>
        </is>
      </c>
    </row>
    <row r="2943">
      <c r="A2943" t="n">
        <v>116</v>
      </c>
      <c r="B2943" t="inlineStr">
        <is>
          <t>Bar Léo - Centro</t>
        </is>
      </c>
      <c r="C2943" s="27" t="n">
        <v>45724</v>
      </c>
      <c r="D2943" t="n">
        <v>0</v>
      </c>
      <c r="E2943" t="inlineStr">
        <is>
          <t>ANTECIPADO</t>
        </is>
      </c>
    </row>
    <row r="2944">
      <c r="A2944" t="n">
        <v>116</v>
      </c>
      <c r="B2944" t="inlineStr">
        <is>
          <t>Bar Léo - Centro</t>
        </is>
      </c>
      <c r="C2944" s="27" t="n">
        <v>45724</v>
      </c>
      <c r="D2944" t="n">
        <v>0</v>
      </c>
      <c r="E2944" t="inlineStr">
        <is>
          <t>VOUCHER INTEGRADO</t>
        </is>
      </c>
    </row>
    <row r="2945">
      <c r="A2945" t="n">
        <v>116</v>
      </c>
      <c r="B2945" t="inlineStr">
        <is>
          <t>Bar Léo - Centro</t>
        </is>
      </c>
      <c r="C2945" s="27" t="n">
        <v>45724</v>
      </c>
      <c r="D2945" t="n">
        <v>0</v>
      </c>
      <c r="E2945" t="inlineStr">
        <is>
          <t>MBWAY</t>
        </is>
      </c>
    </row>
    <row r="2946">
      <c r="A2946" t="n">
        <v>116</v>
      </c>
      <c r="B2946" t="inlineStr">
        <is>
          <t>Bar Léo - Centro</t>
        </is>
      </c>
      <c r="C2946" s="27" t="n">
        <v>45724</v>
      </c>
      <c r="D2946" t="n">
        <v>0</v>
      </c>
      <c r="E2946" t="inlineStr">
        <is>
          <t>RECARGAS DEVOLVIDAS</t>
        </is>
      </c>
    </row>
    <row r="2947">
      <c r="A2947" t="n">
        <v>116</v>
      </c>
      <c r="B2947" t="inlineStr">
        <is>
          <t>Bar Léo - Centro</t>
        </is>
      </c>
      <c r="C2947" s="27" t="n">
        <v>45723</v>
      </c>
      <c r="D2947" t="n">
        <v>8042.64</v>
      </c>
      <c r="E2947" t="inlineStr">
        <is>
          <t>CRÉDITO</t>
        </is>
      </c>
    </row>
    <row r="2948">
      <c r="A2948" t="n">
        <v>116</v>
      </c>
      <c r="B2948" t="inlineStr">
        <is>
          <t>Bar Léo - Centro</t>
        </is>
      </c>
      <c r="C2948" s="27" t="n">
        <v>45723</v>
      </c>
      <c r="D2948" t="n">
        <v>0</v>
      </c>
      <c r="E2948" t="inlineStr">
        <is>
          <t>RAPPI</t>
        </is>
      </c>
    </row>
    <row r="2949">
      <c r="A2949" t="n">
        <v>116</v>
      </c>
      <c r="B2949" t="inlineStr">
        <is>
          <t>Bar Léo - Centro</t>
        </is>
      </c>
      <c r="C2949" s="27" t="n">
        <v>45723</v>
      </c>
      <c r="D2949" t="n">
        <v>927.25</v>
      </c>
      <c r="E2949" t="inlineStr">
        <is>
          <t>DINHEIRO</t>
        </is>
      </c>
    </row>
    <row r="2950">
      <c r="A2950" t="n">
        <v>116</v>
      </c>
      <c r="B2950" t="inlineStr">
        <is>
          <t>Bar Léo - Centro</t>
        </is>
      </c>
      <c r="C2950" s="27" t="n">
        <v>45723</v>
      </c>
      <c r="D2950" t="n">
        <v>0</v>
      </c>
      <c r="E2950" t="inlineStr">
        <is>
          <t>APP</t>
        </is>
      </c>
    </row>
    <row r="2951">
      <c r="A2951" t="n">
        <v>116</v>
      </c>
      <c r="B2951" t="inlineStr">
        <is>
          <t>Bar Léo - Centro</t>
        </is>
      </c>
      <c r="C2951" s="27" t="n">
        <v>45723</v>
      </c>
      <c r="D2951" t="n">
        <v>0</v>
      </c>
      <c r="E2951" t="inlineStr">
        <is>
          <t>DELIVERY ONLINE</t>
        </is>
      </c>
    </row>
    <row r="2952">
      <c r="A2952" t="n">
        <v>116</v>
      </c>
      <c r="B2952" t="inlineStr">
        <is>
          <t>Bar Léo - Centro</t>
        </is>
      </c>
      <c r="C2952" s="27" t="n">
        <v>45723</v>
      </c>
      <c r="D2952" t="n">
        <v>0</v>
      </c>
      <c r="E2952" t="inlineStr">
        <is>
          <t>IFOOD</t>
        </is>
      </c>
    </row>
    <row r="2953">
      <c r="A2953" t="n">
        <v>116</v>
      </c>
      <c r="B2953" t="inlineStr">
        <is>
          <t>Bar Léo - Centro</t>
        </is>
      </c>
      <c r="C2953" s="27" t="n">
        <v>45723</v>
      </c>
      <c r="D2953" t="n">
        <v>1047.35</v>
      </c>
      <c r="E2953" t="inlineStr">
        <is>
          <t>PIX</t>
        </is>
      </c>
    </row>
    <row r="2954">
      <c r="A2954" t="n">
        <v>116</v>
      </c>
      <c r="B2954" t="inlineStr">
        <is>
          <t>Bar Léo - Centro</t>
        </is>
      </c>
      <c r="C2954" s="27" t="n">
        <v>45723</v>
      </c>
      <c r="D2954" t="n">
        <v>0</v>
      </c>
      <c r="E2954" t="inlineStr">
        <is>
          <t>MBWAY</t>
        </is>
      </c>
    </row>
    <row r="2955">
      <c r="A2955" t="n">
        <v>116</v>
      </c>
      <c r="B2955" t="inlineStr">
        <is>
          <t>Bar Léo - Centro</t>
        </is>
      </c>
      <c r="C2955" s="27" t="n">
        <v>45723</v>
      </c>
      <c r="D2955" t="n">
        <v>0</v>
      </c>
      <c r="E2955" t="inlineStr">
        <is>
          <t>VOUCHER INTEGRADO</t>
        </is>
      </c>
    </row>
    <row r="2956">
      <c r="A2956" t="n">
        <v>116</v>
      </c>
      <c r="B2956" t="inlineStr">
        <is>
          <t>Bar Léo - Centro</t>
        </is>
      </c>
      <c r="C2956" s="27" t="n">
        <v>45723</v>
      </c>
      <c r="D2956" t="n">
        <v>0</v>
      </c>
      <c r="E2956" t="inlineStr">
        <is>
          <t>RECARGAS DEVOLVIDAS</t>
        </is>
      </c>
    </row>
    <row r="2957">
      <c r="A2957" t="n">
        <v>116</v>
      </c>
      <c r="B2957" t="inlineStr">
        <is>
          <t>Bar Léo - Centro</t>
        </is>
      </c>
      <c r="C2957" s="27" t="n">
        <v>45723</v>
      </c>
      <c r="D2957" t="n">
        <v>0</v>
      </c>
      <c r="E2957" t="inlineStr">
        <is>
          <t>NOTAS MANUAIS + SERVIÇO</t>
        </is>
      </c>
    </row>
    <row r="2958">
      <c r="A2958" t="n">
        <v>116</v>
      </c>
      <c r="B2958" t="inlineStr">
        <is>
          <t>Bar Léo - Centro</t>
        </is>
      </c>
      <c r="C2958" s="27" t="n">
        <v>45723</v>
      </c>
      <c r="D2958" t="n">
        <v>0</v>
      </c>
      <c r="E2958" t="inlineStr">
        <is>
          <t>AME</t>
        </is>
      </c>
    </row>
    <row r="2959">
      <c r="A2959" t="n">
        <v>116</v>
      </c>
      <c r="B2959" t="inlineStr">
        <is>
          <t>Bar Léo - Centro</t>
        </is>
      </c>
      <c r="C2959" s="27" t="n">
        <v>45723</v>
      </c>
      <c r="D2959" t="n">
        <v>0</v>
      </c>
      <c r="E2959" t="inlineStr">
        <is>
          <t>OUTROS</t>
        </is>
      </c>
    </row>
    <row r="2960">
      <c r="A2960" t="n">
        <v>116</v>
      </c>
      <c r="B2960" t="inlineStr">
        <is>
          <t>Bar Léo - Centro</t>
        </is>
      </c>
      <c r="C2960" s="27" t="n">
        <v>45723</v>
      </c>
      <c r="D2960" t="n">
        <v>0</v>
      </c>
      <c r="E2960" t="inlineStr">
        <is>
          <t>ANTECIPADO</t>
        </is>
      </c>
    </row>
    <row r="2961">
      <c r="A2961" t="n">
        <v>116</v>
      </c>
      <c r="B2961" t="inlineStr">
        <is>
          <t>Bar Léo - Centro</t>
        </is>
      </c>
      <c r="C2961" s="27" t="n">
        <v>45723</v>
      </c>
      <c r="D2961" t="n">
        <v>0</v>
      </c>
      <c r="E2961" t="inlineStr">
        <is>
          <t>BÔNUS</t>
        </is>
      </c>
    </row>
    <row r="2962">
      <c r="A2962" t="n">
        <v>116</v>
      </c>
      <c r="B2962" t="inlineStr">
        <is>
          <t>Bar Léo - Centro</t>
        </is>
      </c>
      <c r="C2962" s="27" t="n">
        <v>45723</v>
      </c>
      <c r="D2962" t="n">
        <v>5410.65</v>
      </c>
      <c r="E2962" t="inlineStr">
        <is>
          <t>DÉBITO</t>
        </is>
      </c>
    </row>
    <row r="2963">
      <c r="A2963" t="n">
        <v>116</v>
      </c>
      <c r="B2963" t="inlineStr">
        <is>
          <t>Bar Léo - Centro</t>
        </is>
      </c>
      <c r="C2963" s="27" t="n">
        <v>45723</v>
      </c>
      <c r="D2963" t="n">
        <v>503.32</v>
      </c>
      <c r="E2963" t="inlineStr">
        <is>
          <t>VOUCHER</t>
        </is>
      </c>
    </row>
    <row r="2964">
      <c r="A2964" t="n">
        <v>116</v>
      </c>
      <c r="B2964" t="inlineStr">
        <is>
          <t>Bar Léo - Centro</t>
        </is>
      </c>
      <c r="C2964" s="27" t="n">
        <v>45723</v>
      </c>
      <c r="D2964" t="n">
        <v>0</v>
      </c>
      <c r="E2964" t="inlineStr">
        <is>
          <t>ANTECIPADO</t>
        </is>
      </c>
    </row>
    <row r="2965">
      <c r="A2965" t="n">
        <v>116</v>
      </c>
      <c r="B2965" t="inlineStr">
        <is>
          <t>Bar Léo - Centro</t>
        </is>
      </c>
      <c r="C2965" s="27" t="n">
        <v>45723</v>
      </c>
      <c r="D2965" t="n">
        <v>0</v>
      </c>
      <c r="E2965" t="inlineStr">
        <is>
          <t>UBER</t>
        </is>
      </c>
    </row>
    <row r="2966">
      <c r="A2966" t="n">
        <v>116</v>
      </c>
      <c r="B2966" t="inlineStr">
        <is>
          <t>Bar Léo - Centro</t>
        </is>
      </c>
      <c r="C2966" s="27" t="n">
        <v>45722</v>
      </c>
      <c r="D2966" t="n">
        <v>2253.43</v>
      </c>
      <c r="E2966" t="inlineStr">
        <is>
          <t>CRÉDITO</t>
        </is>
      </c>
    </row>
    <row r="2967">
      <c r="A2967" t="n">
        <v>116</v>
      </c>
      <c r="B2967" t="inlineStr">
        <is>
          <t>Bar Léo - Centro</t>
        </is>
      </c>
      <c r="C2967" s="27" t="n">
        <v>45722</v>
      </c>
      <c r="D2967" t="n">
        <v>0</v>
      </c>
      <c r="E2967" t="inlineStr">
        <is>
          <t>MBWAY</t>
        </is>
      </c>
    </row>
    <row r="2968">
      <c r="A2968" t="n">
        <v>116</v>
      </c>
      <c r="B2968" t="inlineStr">
        <is>
          <t>Bar Léo - Centro</t>
        </is>
      </c>
      <c r="C2968" s="27" t="n">
        <v>45722</v>
      </c>
      <c r="D2968" t="n">
        <v>0</v>
      </c>
      <c r="E2968" t="inlineStr">
        <is>
          <t>VOUCHER INTEGRADO</t>
        </is>
      </c>
    </row>
    <row r="2969">
      <c r="A2969" t="n">
        <v>116</v>
      </c>
      <c r="B2969" t="inlineStr">
        <is>
          <t>Bar Léo - Centro</t>
        </is>
      </c>
      <c r="C2969" s="27" t="n">
        <v>45722</v>
      </c>
      <c r="D2969" t="n">
        <v>0</v>
      </c>
      <c r="E2969" t="inlineStr">
        <is>
          <t>RECARGAS DEVOLVIDAS</t>
        </is>
      </c>
    </row>
    <row r="2970">
      <c r="A2970" t="n">
        <v>116</v>
      </c>
      <c r="B2970" t="inlineStr">
        <is>
          <t>Bar Léo - Centro</t>
        </is>
      </c>
      <c r="C2970" s="27" t="n">
        <v>45722</v>
      </c>
      <c r="D2970" t="n">
        <v>0</v>
      </c>
      <c r="E2970" t="inlineStr">
        <is>
          <t>NOTAS MANUAIS + SERVIÇO</t>
        </is>
      </c>
    </row>
    <row r="2971">
      <c r="A2971" t="n">
        <v>116</v>
      </c>
      <c r="B2971" t="inlineStr">
        <is>
          <t>Bar Léo - Centro</t>
        </is>
      </c>
      <c r="C2971" s="27" t="n">
        <v>45722</v>
      </c>
      <c r="D2971" t="n">
        <v>0</v>
      </c>
      <c r="E2971" t="inlineStr">
        <is>
          <t>AME</t>
        </is>
      </c>
    </row>
    <row r="2972">
      <c r="A2972" t="n">
        <v>116</v>
      </c>
      <c r="B2972" t="inlineStr">
        <is>
          <t>Bar Léo - Centro</t>
        </is>
      </c>
      <c r="C2972" s="27" t="n">
        <v>45722</v>
      </c>
      <c r="D2972" t="n">
        <v>0</v>
      </c>
      <c r="E2972" t="inlineStr">
        <is>
          <t>OUTROS</t>
        </is>
      </c>
    </row>
    <row r="2973">
      <c r="A2973" t="n">
        <v>116</v>
      </c>
      <c r="B2973" t="inlineStr">
        <is>
          <t>Bar Léo - Centro</t>
        </is>
      </c>
      <c r="C2973" s="27" t="n">
        <v>45722</v>
      </c>
      <c r="D2973" t="n">
        <v>0</v>
      </c>
      <c r="E2973" t="inlineStr">
        <is>
          <t>ANTECIPADO</t>
        </is>
      </c>
    </row>
    <row r="2974">
      <c r="A2974" t="n">
        <v>116</v>
      </c>
      <c r="B2974" t="inlineStr">
        <is>
          <t>Bar Léo - Centro</t>
        </is>
      </c>
      <c r="C2974" s="27" t="n">
        <v>45722</v>
      </c>
      <c r="D2974" t="n">
        <v>0</v>
      </c>
      <c r="E2974" t="inlineStr">
        <is>
          <t>BÔNUS</t>
        </is>
      </c>
    </row>
    <row r="2975">
      <c r="A2975" t="n">
        <v>116</v>
      </c>
      <c r="B2975" t="inlineStr">
        <is>
          <t>Bar Léo - Centro</t>
        </is>
      </c>
      <c r="C2975" s="27" t="n">
        <v>45722</v>
      </c>
      <c r="D2975" t="n">
        <v>2793.85</v>
      </c>
      <c r="E2975" t="inlineStr">
        <is>
          <t>DÉBITO</t>
        </is>
      </c>
    </row>
    <row r="2976">
      <c r="A2976" t="n">
        <v>116</v>
      </c>
      <c r="B2976" t="inlineStr">
        <is>
          <t>Bar Léo - Centro</t>
        </is>
      </c>
      <c r="C2976" s="27" t="n">
        <v>45722</v>
      </c>
      <c r="D2976" t="n">
        <v>0</v>
      </c>
      <c r="E2976" t="inlineStr">
        <is>
          <t>ANTECIPADO</t>
        </is>
      </c>
    </row>
    <row r="2977">
      <c r="A2977" t="n">
        <v>116</v>
      </c>
      <c r="B2977" t="inlineStr">
        <is>
          <t>Bar Léo - Centro</t>
        </is>
      </c>
      <c r="C2977" s="27" t="n">
        <v>45722</v>
      </c>
      <c r="D2977" t="n">
        <v>890.29</v>
      </c>
      <c r="E2977" t="inlineStr">
        <is>
          <t>VOUCHER</t>
        </is>
      </c>
    </row>
    <row r="2978">
      <c r="A2978" t="n">
        <v>116</v>
      </c>
      <c r="B2978" t="inlineStr">
        <is>
          <t>Bar Léo - Centro</t>
        </is>
      </c>
      <c r="C2978" s="27" t="n">
        <v>45722</v>
      </c>
      <c r="D2978" t="n">
        <v>476.95</v>
      </c>
      <c r="E2978" t="inlineStr">
        <is>
          <t>DINHEIRO</t>
        </is>
      </c>
    </row>
    <row r="2979">
      <c r="A2979" t="n">
        <v>116</v>
      </c>
      <c r="B2979" t="inlineStr">
        <is>
          <t>Bar Léo - Centro</t>
        </is>
      </c>
      <c r="C2979" s="27" t="n">
        <v>45722</v>
      </c>
      <c r="D2979" t="n">
        <v>0</v>
      </c>
      <c r="E2979" t="inlineStr">
        <is>
          <t>APP</t>
        </is>
      </c>
    </row>
    <row r="2980">
      <c r="A2980" t="n">
        <v>116</v>
      </c>
      <c r="B2980" t="inlineStr">
        <is>
          <t>Bar Léo - Centro</t>
        </is>
      </c>
      <c r="C2980" s="27" t="n">
        <v>45722</v>
      </c>
      <c r="D2980" t="n">
        <v>0</v>
      </c>
      <c r="E2980" t="inlineStr">
        <is>
          <t>DELIVERY ONLINE</t>
        </is>
      </c>
    </row>
    <row r="2981">
      <c r="A2981" t="n">
        <v>116</v>
      </c>
      <c r="B2981" t="inlineStr">
        <is>
          <t>Bar Léo - Centro</t>
        </is>
      </c>
      <c r="C2981" s="27" t="n">
        <v>45722</v>
      </c>
      <c r="D2981" t="n">
        <v>0</v>
      </c>
      <c r="E2981" t="inlineStr">
        <is>
          <t>IFOOD</t>
        </is>
      </c>
    </row>
    <row r="2982">
      <c r="A2982" t="n">
        <v>116</v>
      </c>
      <c r="B2982" t="inlineStr">
        <is>
          <t>Bar Léo - Centro</t>
        </is>
      </c>
      <c r="C2982" s="27" t="n">
        <v>45722</v>
      </c>
      <c r="D2982" t="n">
        <v>147.43</v>
      </c>
      <c r="E2982" t="inlineStr">
        <is>
          <t>PIX</t>
        </is>
      </c>
    </row>
    <row r="2983">
      <c r="A2983" t="n">
        <v>116</v>
      </c>
      <c r="B2983" t="inlineStr">
        <is>
          <t>Bar Léo - Centro</t>
        </is>
      </c>
      <c r="C2983" s="27" t="n">
        <v>45722</v>
      </c>
      <c r="D2983" t="n">
        <v>0</v>
      </c>
      <c r="E2983" t="inlineStr">
        <is>
          <t>RAPPI</t>
        </is>
      </c>
    </row>
    <row r="2984">
      <c r="A2984" t="n">
        <v>116</v>
      </c>
      <c r="B2984" t="inlineStr">
        <is>
          <t>Bar Léo - Centro</t>
        </is>
      </c>
      <c r="C2984" s="27" t="n">
        <v>45722</v>
      </c>
      <c r="D2984" t="n">
        <v>0</v>
      </c>
      <c r="E2984" t="inlineStr">
        <is>
          <t>UBER</t>
        </is>
      </c>
    </row>
    <row r="2985">
      <c r="A2985" t="n">
        <v>116</v>
      </c>
      <c r="B2985" t="inlineStr">
        <is>
          <t>Bar Léo - Centro</t>
        </is>
      </c>
      <c r="C2985" s="27" t="n">
        <v>45721</v>
      </c>
      <c r="D2985" t="n">
        <v>0</v>
      </c>
      <c r="E2985" t="inlineStr">
        <is>
          <t>MBWAY</t>
        </is>
      </c>
    </row>
    <row r="2986">
      <c r="A2986" t="n">
        <v>116</v>
      </c>
      <c r="B2986" t="inlineStr">
        <is>
          <t>Bar Léo - Centro</t>
        </is>
      </c>
      <c r="C2986" s="27" t="n">
        <v>45721</v>
      </c>
      <c r="D2986" t="n">
        <v>0</v>
      </c>
      <c r="E2986" t="inlineStr">
        <is>
          <t>VOUCHER INTEGRADO</t>
        </is>
      </c>
    </row>
    <row r="2987">
      <c r="A2987" t="n">
        <v>116</v>
      </c>
      <c r="B2987" t="inlineStr">
        <is>
          <t>Bar Léo - Centro</t>
        </is>
      </c>
      <c r="C2987" s="27" t="n">
        <v>45721</v>
      </c>
      <c r="D2987" t="n">
        <v>0</v>
      </c>
      <c r="E2987" t="inlineStr">
        <is>
          <t>RECARGAS DEVOLVIDAS</t>
        </is>
      </c>
    </row>
    <row r="2988">
      <c r="A2988" t="n">
        <v>116</v>
      </c>
      <c r="B2988" t="inlineStr">
        <is>
          <t>Bar Léo - Centro</t>
        </is>
      </c>
      <c r="C2988" s="27" t="n">
        <v>45721</v>
      </c>
      <c r="D2988" t="n">
        <v>0</v>
      </c>
      <c r="E2988" t="inlineStr">
        <is>
          <t>NOTAS MANUAIS + SERVIÇO</t>
        </is>
      </c>
    </row>
    <row r="2989">
      <c r="A2989" t="n">
        <v>116</v>
      </c>
      <c r="B2989" t="inlineStr">
        <is>
          <t>Bar Léo - Centro</t>
        </is>
      </c>
      <c r="C2989" s="27" t="n">
        <v>45721</v>
      </c>
      <c r="D2989" t="n">
        <v>0</v>
      </c>
      <c r="E2989" t="inlineStr">
        <is>
          <t>AME</t>
        </is>
      </c>
    </row>
    <row r="2990">
      <c r="A2990" t="n">
        <v>116</v>
      </c>
      <c r="B2990" t="inlineStr">
        <is>
          <t>Bar Léo - Centro</t>
        </is>
      </c>
      <c r="C2990" s="27" t="n">
        <v>45721</v>
      </c>
      <c r="D2990" t="n">
        <v>0</v>
      </c>
      <c r="E2990" t="inlineStr">
        <is>
          <t>OUTROS</t>
        </is>
      </c>
    </row>
    <row r="2991">
      <c r="A2991" t="n">
        <v>116</v>
      </c>
      <c r="B2991" t="inlineStr">
        <is>
          <t>Bar Léo - Centro</t>
        </is>
      </c>
      <c r="C2991" s="27" t="n">
        <v>45721</v>
      </c>
      <c r="D2991" t="n">
        <v>0</v>
      </c>
      <c r="E2991" t="inlineStr">
        <is>
          <t>ANTECIPADO</t>
        </is>
      </c>
    </row>
    <row r="2992">
      <c r="A2992" t="n">
        <v>116</v>
      </c>
      <c r="B2992" t="inlineStr">
        <is>
          <t>Bar Léo - Centro</t>
        </is>
      </c>
      <c r="C2992" s="27" t="n">
        <v>45721</v>
      </c>
      <c r="D2992" t="n">
        <v>0</v>
      </c>
      <c r="E2992" t="inlineStr">
        <is>
          <t>BÔNUS</t>
        </is>
      </c>
    </row>
    <row r="2993">
      <c r="A2993" t="n">
        <v>116</v>
      </c>
      <c r="B2993" t="inlineStr">
        <is>
          <t>Bar Léo - Centro</t>
        </is>
      </c>
      <c r="C2993" s="27" t="n">
        <v>45721</v>
      </c>
      <c r="D2993" t="n">
        <v>2644.69</v>
      </c>
      <c r="E2993" t="inlineStr">
        <is>
          <t>CRÉDITO</t>
        </is>
      </c>
    </row>
    <row r="2994">
      <c r="A2994" t="n">
        <v>116</v>
      </c>
      <c r="B2994" t="inlineStr">
        <is>
          <t>Bar Léo - Centro</t>
        </is>
      </c>
      <c r="C2994" s="27" t="n">
        <v>45721</v>
      </c>
      <c r="D2994" t="n">
        <v>145.43</v>
      </c>
      <c r="E2994" t="inlineStr">
        <is>
          <t>DINHEIRO</t>
        </is>
      </c>
    </row>
    <row r="2995">
      <c r="A2995" t="n">
        <v>116</v>
      </c>
      <c r="B2995" t="inlineStr">
        <is>
          <t>Bar Léo - Centro</t>
        </is>
      </c>
      <c r="C2995" s="27" t="n">
        <v>45721</v>
      </c>
      <c r="D2995" t="n">
        <v>0</v>
      </c>
      <c r="E2995" t="inlineStr">
        <is>
          <t>APP</t>
        </is>
      </c>
    </row>
    <row r="2996">
      <c r="A2996" t="n">
        <v>116</v>
      </c>
      <c r="B2996" t="inlineStr">
        <is>
          <t>Bar Léo - Centro</t>
        </is>
      </c>
      <c r="C2996" s="27" t="n">
        <v>45721</v>
      </c>
      <c r="D2996" t="n">
        <v>0</v>
      </c>
      <c r="E2996" t="inlineStr">
        <is>
          <t>DELIVERY ONLINE</t>
        </is>
      </c>
    </row>
    <row r="2997">
      <c r="A2997" t="n">
        <v>116</v>
      </c>
      <c r="B2997" t="inlineStr">
        <is>
          <t>Bar Léo - Centro</t>
        </is>
      </c>
      <c r="C2997" s="27" t="n">
        <v>45721</v>
      </c>
      <c r="D2997" t="n">
        <v>0</v>
      </c>
      <c r="E2997" t="inlineStr">
        <is>
          <t>IFOOD</t>
        </is>
      </c>
    </row>
    <row r="2998">
      <c r="A2998" t="n">
        <v>116</v>
      </c>
      <c r="B2998" t="inlineStr">
        <is>
          <t>Bar Léo - Centro</t>
        </is>
      </c>
      <c r="C2998" s="27" t="n">
        <v>45721</v>
      </c>
      <c r="D2998" t="n">
        <v>108.89</v>
      </c>
      <c r="E2998" t="inlineStr">
        <is>
          <t>PIX</t>
        </is>
      </c>
    </row>
    <row r="2999">
      <c r="A2999" t="n">
        <v>116</v>
      </c>
      <c r="B2999" t="inlineStr">
        <is>
          <t>Bar Léo - Centro</t>
        </is>
      </c>
      <c r="C2999" s="27" t="n">
        <v>45721</v>
      </c>
      <c r="D2999" t="n">
        <v>0</v>
      </c>
      <c r="E2999" t="inlineStr">
        <is>
          <t>RAPPI</t>
        </is>
      </c>
    </row>
    <row r="3000">
      <c r="A3000" t="n">
        <v>116</v>
      </c>
      <c r="B3000" t="inlineStr">
        <is>
          <t>Bar Léo - Centro</t>
        </is>
      </c>
      <c r="C3000" s="27" t="n">
        <v>45721</v>
      </c>
      <c r="D3000" t="n">
        <v>0</v>
      </c>
      <c r="E3000" t="inlineStr">
        <is>
          <t>UBER</t>
        </is>
      </c>
    </row>
    <row r="3001">
      <c r="A3001" t="n">
        <v>116</v>
      </c>
      <c r="B3001" t="inlineStr">
        <is>
          <t>Bar Léo - Centro</t>
        </is>
      </c>
      <c r="C3001" s="27" t="n">
        <v>45721</v>
      </c>
      <c r="D3001" t="n">
        <v>0</v>
      </c>
      <c r="E3001" t="inlineStr">
        <is>
          <t>ANTECIPADO</t>
        </is>
      </c>
    </row>
    <row r="3002">
      <c r="A3002" t="n">
        <v>116</v>
      </c>
      <c r="B3002" t="inlineStr">
        <is>
          <t>Bar Léo - Centro</t>
        </is>
      </c>
      <c r="C3002" s="27" t="n">
        <v>45721</v>
      </c>
      <c r="D3002" t="n">
        <v>144.05</v>
      </c>
      <c r="E3002" t="inlineStr">
        <is>
          <t>VOUCHER</t>
        </is>
      </c>
    </row>
    <row r="3003">
      <c r="A3003" t="n">
        <v>116</v>
      </c>
      <c r="B3003" t="inlineStr">
        <is>
          <t>Bar Léo - Centro</t>
        </is>
      </c>
      <c r="C3003" s="27" t="n">
        <v>45721</v>
      </c>
      <c r="D3003" t="n">
        <v>2558.27</v>
      </c>
      <c r="E3003" t="inlineStr">
        <is>
          <t>DÉBITO</t>
        </is>
      </c>
    </row>
    <row r="3004">
      <c r="A3004" t="n">
        <v>116</v>
      </c>
      <c r="B3004" t="inlineStr">
        <is>
          <t>Bar Léo - Centro</t>
        </is>
      </c>
      <c r="C3004" s="27" t="n">
        <v>45720</v>
      </c>
      <c r="D3004" t="n">
        <v>0</v>
      </c>
      <c r="E3004" t="inlineStr">
        <is>
          <t>RAPPI</t>
        </is>
      </c>
    </row>
    <row r="3005">
      <c r="A3005" t="n">
        <v>116</v>
      </c>
      <c r="B3005" t="inlineStr">
        <is>
          <t>Bar Léo - Centro</t>
        </is>
      </c>
      <c r="C3005" s="27" t="n">
        <v>45720</v>
      </c>
      <c r="D3005" t="n">
        <v>0</v>
      </c>
      <c r="E3005" t="inlineStr">
        <is>
          <t>APP</t>
        </is>
      </c>
    </row>
    <row r="3006">
      <c r="A3006" t="n">
        <v>116</v>
      </c>
      <c r="B3006" t="inlineStr">
        <is>
          <t>Bar Léo - Centro</t>
        </is>
      </c>
      <c r="C3006" s="27" t="n">
        <v>45720</v>
      </c>
      <c r="D3006" t="n">
        <v>0</v>
      </c>
      <c r="E3006" t="inlineStr">
        <is>
          <t>NOTAS MANUAIS + SERVIÇO</t>
        </is>
      </c>
    </row>
    <row r="3007">
      <c r="A3007" t="n">
        <v>116</v>
      </c>
      <c r="B3007" t="inlineStr">
        <is>
          <t>Bar Léo - Centro</t>
        </is>
      </c>
      <c r="C3007" s="27" t="n">
        <v>45720</v>
      </c>
      <c r="D3007" t="n">
        <v>0</v>
      </c>
      <c r="E3007" t="inlineStr">
        <is>
          <t>AME</t>
        </is>
      </c>
    </row>
    <row r="3008">
      <c r="A3008" t="n">
        <v>116</v>
      </c>
      <c r="B3008" t="inlineStr">
        <is>
          <t>Bar Léo - Centro</t>
        </is>
      </c>
      <c r="C3008" s="27" t="n">
        <v>45720</v>
      </c>
      <c r="D3008" t="n">
        <v>0</v>
      </c>
      <c r="E3008" t="inlineStr">
        <is>
          <t>RECARGAS DEVOLVIDAS</t>
        </is>
      </c>
    </row>
    <row r="3009">
      <c r="A3009" t="n">
        <v>116</v>
      </c>
      <c r="B3009" t="inlineStr">
        <is>
          <t>Bar Léo - Centro</t>
        </is>
      </c>
      <c r="C3009" s="27" t="n">
        <v>45720</v>
      </c>
      <c r="D3009" t="n">
        <v>0</v>
      </c>
      <c r="E3009" t="inlineStr">
        <is>
          <t>VOUCHER INTEGRADO</t>
        </is>
      </c>
    </row>
    <row r="3010">
      <c r="A3010" t="n">
        <v>116</v>
      </c>
      <c r="B3010" t="inlineStr">
        <is>
          <t>Bar Léo - Centro</t>
        </is>
      </c>
      <c r="C3010" s="27" t="n">
        <v>45720</v>
      </c>
      <c r="D3010" t="n">
        <v>0</v>
      </c>
      <c r="E3010" t="inlineStr">
        <is>
          <t>ANTECIPADO</t>
        </is>
      </c>
    </row>
    <row r="3011">
      <c r="A3011" t="n">
        <v>116</v>
      </c>
      <c r="B3011" t="inlineStr">
        <is>
          <t>Bar Léo - Centro</t>
        </is>
      </c>
      <c r="C3011" s="27" t="n">
        <v>45720</v>
      </c>
      <c r="D3011" t="n">
        <v>0</v>
      </c>
      <c r="E3011" t="inlineStr">
        <is>
          <t>MBWAY</t>
        </is>
      </c>
    </row>
    <row r="3012">
      <c r="A3012" t="n">
        <v>116</v>
      </c>
      <c r="B3012" t="inlineStr">
        <is>
          <t>Bar Léo - Centro</t>
        </is>
      </c>
      <c r="C3012" s="27" t="n">
        <v>45720</v>
      </c>
      <c r="D3012" t="n">
        <v>0</v>
      </c>
      <c r="E3012" t="inlineStr">
        <is>
          <t>OUTROS</t>
        </is>
      </c>
    </row>
    <row r="3013">
      <c r="A3013" t="n">
        <v>116</v>
      </c>
      <c r="B3013" t="inlineStr">
        <is>
          <t>Bar Léo - Centro</t>
        </is>
      </c>
      <c r="C3013" s="27" t="n">
        <v>45720</v>
      </c>
      <c r="D3013" t="n">
        <v>0</v>
      </c>
      <c r="E3013" t="inlineStr">
        <is>
          <t>ANTECIPADO</t>
        </is>
      </c>
    </row>
    <row r="3014">
      <c r="A3014" t="n">
        <v>116</v>
      </c>
      <c r="B3014" t="inlineStr">
        <is>
          <t>Bar Léo - Centro</t>
        </is>
      </c>
      <c r="C3014" s="27" t="n">
        <v>45720</v>
      </c>
      <c r="D3014" t="n">
        <v>1739.9</v>
      </c>
      <c r="E3014" t="inlineStr">
        <is>
          <t>CRÉDITO</t>
        </is>
      </c>
    </row>
    <row r="3015">
      <c r="A3015" t="n">
        <v>116</v>
      </c>
      <c r="B3015" t="inlineStr">
        <is>
          <t>Bar Léo - Centro</t>
        </is>
      </c>
      <c r="C3015" s="27" t="n">
        <v>45720</v>
      </c>
      <c r="D3015" t="n">
        <v>0</v>
      </c>
      <c r="E3015" t="inlineStr">
        <is>
          <t>DINHEIRO</t>
        </is>
      </c>
    </row>
    <row r="3016">
      <c r="A3016" t="n">
        <v>116</v>
      </c>
      <c r="B3016" t="inlineStr">
        <is>
          <t>Bar Léo - Centro</t>
        </is>
      </c>
      <c r="C3016" s="27" t="n">
        <v>45720</v>
      </c>
      <c r="D3016" t="n">
        <v>0</v>
      </c>
      <c r="E3016" t="inlineStr">
        <is>
          <t>DELIVERY ONLINE</t>
        </is>
      </c>
    </row>
    <row r="3017">
      <c r="A3017" t="n">
        <v>116</v>
      </c>
      <c r="B3017" t="inlineStr">
        <is>
          <t>Bar Léo - Centro</t>
        </is>
      </c>
      <c r="C3017" s="27" t="n">
        <v>45720</v>
      </c>
      <c r="D3017" t="n">
        <v>0</v>
      </c>
      <c r="E3017" t="inlineStr">
        <is>
          <t>IFOOD</t>
        </is>
      </c>
    </row>
    <row r="3018">
      <c r="A3018" t="n">
        <v>116</v>
      </c>
      <c r="B3018" t="inlineStr">
        <is>
          <t>Bar Léo - Centro</t>
        </is>
      </c>
      <c r="C3018" s="27" t="n">
        <v>45720</v>
      </c>
      <c r="D3018" t="n">
        <v>0</v>
      </c>
      <c r="E3018" t="inlineStr">
        <is>
          <t>PIX</t>
        </is>
      </c>
    </row>
    <row r="3019">
      <c r="A3019" t="n">
        <v>116</v>
      </c>
      <c r="B3019" t="inlineStr">
        <is>
          <t>Bar Léo - Centro</t>
        </is>
      </c>
      <c r="C3019" s="27" t="n">
        <v>45720</v>
      </c>
      <c r="D3019" t="n">
        <v>0</v>
      </c>
      <c r="E3019" t="inlineStr">
        <is>
          <t>UBER</t>
        </is>
      </c>
    </row>
    <row r="3020">
      <c r="A3020" t="n">
        <v>116</v>
      </c>
      <c r="B3020" t="inlineStr">
        <is>
          <t>Bar Léo - Centro</t>
        </is>
      </c>
      <c r="C3020" s="27" t="n">
        <v>45720</v>
      </c>
      <c r="D3020" t="n">
        <v>0</v>
      </c>
      <c r="E3020" t="inlineStr">
        <is>
          <t>VOUCHER</t>
        </is>
      </c>
    </row>
    <row r="3021">
      <c r="A3021" t="n">
        <v>116</v>
      </c>
      <c r="B3021" t="inlineStr">
        <is>
          <t>Bar Léo - Centro</t>
        </is>
      </c>
      <c r="C3021" s="27" t="n">
        <v>45720</v>
      </c>
      <c r="D3021" t="n">
        <v>0</v>
      </c>
      <c r="E3021" t="inlineStr">
        <is>
          <t>BÔNUS</t>
        </is>
      </c>
    </row>
    <row r="3022">
      <c r="A3022" t="n">
        <v>116</v>
      </c>
      <c r="B3022" t="inlineStr">
        <is>
          <t>Bar Léo - Centro</t>
        </is>
      </c>
      <c r="C3022" s="27" t="n">
        <v>45720</v>
      </c>
      <c r="D3022" t="n">
        <v>264.46</v>
      </c>
      <c r="E3022" t="inlineStr">
        <is>
          <t>DÉBITO</t>
        </is>
      </c>
    </row>
    <row r="3023">
      <c r="A3023" t="n">
        <v>116</v>
      </c>
      <c r="B3023" t="inlineStr">
        <is>
          <t>Bar Léo - Centro</t>
        </is>
      </c>
      <c r="C3023" s="27" t="n">
        <v>45719</v>
      </c>
      <c r="D3023" t="n">
        <v>0</v>
      </c>
      <c r="E3023" t="inlineStr">
        <is>
          <t>ANTECIPADO</t>
        </is>
      </c>
    </row>
    <row r="3024">
      <c r="A3024" t="n">
        <v>116</v>
      </c>
      <c r="B3024" t="inlineStr">
        <is>
          <t>Bar Léo - Centro</t>
        </is>
      </c>
      <c r="C3024" s="27" t="n">
        <v>45719</v>
      </c>
      <c r="D3024" t="n">
        <v>183.73</v>
      </c>
      <c r="E3024" t="inlineStr">
        <is>
          <t>PIX</t>
        </is>
      </c>
    </row>
    <row r="3025">
      <c r="A3025" t="n">
        <v>116</v>
      </c>
      <c r="B3025" t="inlineStr">
        <is>
          <t>Bar Léo - Centro</t>
        </is>
      </c>
      <c r="C3025" s="27" t="n">
        <v>45719</v>
      </c>
      <c r="D3025" t="n">
        <v>0</v>
      </c>
      <c r="E3025" t="inlineStr">
        <is>
          <t>RAPPI</t>
        </is>
      </c>
    </row>
    <row r="3026">
      <c r="A3026" t="n">
        <v>116</v>
      </c>
      <c r="B3026" t="inlineStr">
        <is>
          <t>Bar Léo - Centro</t>
        </is>
      </c>
      <c r="C3026" s="27" t="n">
        <v>45719</v>
      </c>
      <c r="D3026" t="n">
        <v>0</v>
      </c>
      <c r="E3026" t="inlineStr">
        <is>
          <t>UBER</t>
        </is>
      </c>
    </row>
    <row r="3027">
      <c r="A3027" t="n">
        <v>116</v>
      </c>
      <c r="B3027" t="inlineStr">
        <is>
          <t>Bar Léo - Centro</t>
        </is>
      </c>
      <c r="C3027" s="27" t="n">
        <v>45719</v>
      </c>
      <c r="D3027" t="n">
        <v>5186.96</v>
      </c>
      <c r="E3027" t="inlineStr">
        <is>
          <t>CRÉDITO</t>
        </is>
      </c>
    </row>
    <row r="3028">
      <c r="A3028" t="n">
        <v>116</v>
      </c>
      <c r="B3028" t="inlineStr">
        <is>
          <t>Bar Léo - Centro</t>
        </is>
      </c>
      <c r="C3028" s="27" t="n">
        <v>45719</v>
      </c>
      <c r="D3028" t="n">
        <v>142.96</v>
      </c>
      <c r="E3028" t="inlineStr">
        <is>
          <t>DINHEIRO</t>
        </is>
      </c>
    </row>
    <row r="3029">
      <c r="A3029" t="n">
        <v>116</v>
      </c>
      <c r="B3029" t="inlineStr">
        <is>
          <t>Bar Léo - Centro</t>
        </is>
      </c>
      <c r="C3029" s="27" t="n">
        <v>45719</v>
      </c>
      <c r="D3029" t="n">
        <v>0</v>
      </c>
      <c r="E3029" t="inlineStr">
        <is>
          <t>APP</t>
        </is>
      </c>
    </row>
    <row r="3030">
      <c r="A3030" t="n">
        <v>116</v>
      </c>
      <c r="B3030" t="inlineStr">
        <is>
          <t>Bar Léo - Centro</t>
        </is>
      </c>
      <c r="C3030" s="27" t="n">
        <v>45719</v>
      </c>
      <c r="D3030" t="n">
        <v>0</v>
      </c>
      <c r="E3030" t="inlineStr">
        <is>
          <t>DELIVERY ONLINE</t>
        </is>
      </c>
    </row>
    <row r="3031">
      <c r="A3031" t="n">
        <v>116</v>
      </c>
      <c r="B3031" t="inlineStr">
        <is>
          <t>Bar Léo - Centro</t>
        </is>
      </c>
      <c r="C3031" s="27" t="n">
        <v>45719</v>
      </c>
      <c r="D3031" t="n">
        <v>0</v>
      </c>
      <c r="E3031" t="inlineStr">
        <is>
          <t>IFOOD</t>
        </is>
      </c>
    </row>
    <row r="3032">
      <c r="A3032" t="n">
        <v>116</v>
      </c>
      <c r="B3032" t="inlineStr">
        <is>
          <t>Bar Léo - Centro</t>
        </is>
      </c>
      <c r="C3032" s="27" t="n">
        <v>45719</v>
      </c>
      <c r="D3032" t="n">
        <v>325.39</v>
      </c>
      <c r="E3032" t="inlineStr">
        <is>
          <t>VOUCHER</t>
        </is>
      </c>
    </row>
    <row r="3033">
      <c r="A3033" t="n">
        <v>116</v>
      </c>
      <c r="B3033" t="inlineStr">
        <is>
          <t>Bar Léo - Centro</t>
        </is>
      </c>
      <c r="C3033" s="27" t="n">
        <v>45719</v>
      </c>
      <c r="D3033" t="n">
        <v>2900.6</v>
      </c>
      <c r="E3033" t="inlineStr">
        <is>
          <t>DÉBITO</t>
        </is>
      </c>
    </row>
    <row r="3034">
      <c r="A3034" t="n">
        <v>116</v>
      </c>
      <c r="B3034" t="inlineStr">
        <is>
          <t>Bar Léo - Centro</t>
        </is>
      </c>
      <c r="C3034" s="27" t="n">
        <v>45719</v>
      </c>
      <c r="D3034" t="n">
        <v>0</v>
      </c>
      <c r="E3034" t="inlineStr">
        <is>
          <t>BÔNUS</t>
        </is>
      </c>
    </row>
    <row r="3035">
      <c r="A3035" t="n">
        <v>116</v>
      </c>
      <c r="B3035" t="inlineStr">
        <is>
          <t>Bar Léo - Centro</t>
        </is>
      </c>
      <c r="C3035" s="27" t="n">
        <v>45719</v>
      </c>
      <c r="D3035" t="n">
        <v>0</v>
      </c>
      <c r="E3035" t="inlineStr">
        <is>
          <t>ANTECIPADO</t>
        </is>
      </c>
    </row>
    <row r="3036">
      <c r="A3036" t="n">
        <v>116</v>
      </c>
      <c r="B3036" t="inlineStr">
        <is>
          <t>Bar Léo - Centro</t>
        </is>
      </c>
      <c r="C3036" s="27" t="n">
        <v>45719</v>
      </c>
      <c r="D3036" t="n">
        <v>0</v>
      </c>
      <c r="E3036" t="inlineStr">
        <is>
          <t>OUTROS</t>
        </is>
      </c>
    </row>
    <row r="3037">
      <c r="A3037" t="n">
        <v>116</v>
      </c>
      <c r="B3037" t="inlineStr">
        <is>
          <t>Bar Léo - Centro</t>
        </is>
      </c>
      <c r="C3037" s="27" t="n">
        <v>45719</v>
      </c>
      <c r="D3037" t="n">
        <v>0</v>
      </c>
      <c r="E3037" t="inlineStr">
        <is>
          <t>AME</t>
        </is>
      </c>
    </row>
    <row r="3038">
      <c r="A3038" t="n">
        <v>116</v>
      </c>
      <c r="B3038" t="inlineStr">
        <is>
          <t>Bar Léo - Centro</t>
        </is>
      </c>
      <c r="C3038" s="27" t="n">
        <v>45719</v>
      </c>
      <c r="D3038" t="n">
        <v>0</v>
      </c>
      <c r="E3038" t="inlineStr">
        <is>
          <t>NOTAS MANUAIS + SERVIÇO</t>
        </is>
      </c>
    </row>
    <row r="3039">
      <c r="A3039" t="n">
        <v>116</v>
      </c>
      <c r="B3039" t="inlineStr">
        <is>
          <t>Bar Léo - Centro</t>
        </is>
      </c>
      <c r="C3039" s="27" t="n">
        <v>45719</v>
      </c>
      <c r="D3039" t="n">
        <v>0</v>
      </c>
      <c r="E3039" t="inlineStr">
        <is>
          <t>RECARGAS DEVOLVIDAS</t>
        </is>
      </c>
    </row>
    <row r="3040">
      <c r="A3040" t="n">
        <v>116</v>
      </c>
      <c r="B3040" t="inlineStr">
        <is>
          <t>Bar Léo - Centro</t>
        </is>
      </c>
      <c r="C3040" s="27" t="n">
        <v>45719</v>
      </c>
      <c r="D3040" t="n">
        <v>0</v>
      </c>
      <c r="E3040" t="inlineStr">
        <is>
          <t>VOUCHER INTEGRADO</t>
        </is>
      </c>
    </row>
    <row r="3041">
      <c r="A3041" t="n">
        <v>116</v>
      </c>
      <c r="B3041" t="inlineStr">
        <is>
          <t>Bar Léo - Centro</t>
        </is>
      </c>
      <c r="C3041" s="27" t="n">
        <v>45719</v>
      </c>
      <c r="D3041" t="n">
        <v>0</v>
      </c>
      <c r="E3041" t="inlineStr">
        <is>
          <t>MBWAY</t>
        </is>
      </c>
    </row>
    <row r="3042">
      <c r="A3042" t="n">
        <v>116</v>
      </c>
      <c r="B3042" t="inlineStr">
        <is>
          <t>Bar Léo - Centro</t>
        </is>
      </c>
      <c r="C3042" s="27" t="n">
        <v>45717</v>
      </c>
      <c r="D3042" t="n">
        <v>264.49</v>
      </c>
      <c r="E3042" t="inlineStr">
        <is>
          <t>VOUCHER</t>
        </is>
      </c>
    </row>
    <row r="3043">
      <c r="A3043" t="n">
        <v>116</v>
      </c>
      <c r="B3043" t="inlineStr">
        <is>
          <t>Bar Léo - Centro</t>
        </is>
      </c>
      <c r="C3043" s="27" t="n">
        <v>45717</v>
      </c>
      <c r="D3043" t="n">
        <v>5961.57</v>
      </c>
      <c r="E3043" t="inlineStr">
        <is>
          <t>CRÉDITO</t>
        </is>
      </c>
    </row>
    <row r="3044">
      <c r="A3044" t="n">
        <v>116</v>
      </c>
      <c r="B3044" t="inlineStr">
        <is>
          <t>Bar Léo - Centro</t>
        </is>
      </c>
      <c r="C3044" s="27" t="n">
        <v>45717</v>
      </c>
      <c r="D3044" t="n">
        <v>228.42</v>
      </c>
      <c r="E3044" t="inlineStr">
        <is>
          <t>DINHEIRO</t>
        </is>
      </c>
    </row>
    <row r="3045">
      <c r="A3045" t="n">
        <v>116</v>
      </c>
      <c r="B3045" t="inlineStr">
        <is>
          <t>Bar Léo - Centro</t>
        </is>
      </c>
      <c r="C3045" s="27" t="n">
        <v>45717</v>
      </c>
      <c r="D3045" t="n">
        <v>0</v>
      </c>
      <c r="E3045" t="inlineStr">
        <is>
          <t>APP</t>
        </is>
      </c>
    </row>
    <row r="3046">
      <c r="A3046" t="n">
        <v>116</v>
      </c>
      <c r="B3046" t="inlineStr">
        <is>
          <t>Bar Léo - Centro</t>
        </is>
      </c>
      <c r="C3046" s="27" t="n">
        <v>45717</v>
      </c>
      <c r="D3046" t="n">
        <v>0</v>
      </c>
      <c r="E3046" t="inlineStr">
        <is>
          <t>DELIVERY ONLINE</t>
        </is>
      </c>
    </row>
    <row r="3047">
      <c r="A3047" t="n">
        <v>116</v>
      </c>
      <c r="B3047" t="inlineStr">
        <is>
          <t>Bar Léo - Centro</t>
        </is>
      </c>
      <c r="C3047" s="27" t="n">
        <v>45717</v>
      </c>
      <c r="D3047" t="n">
        <v>0</v>
      </c>
      <c r="E3047" t="inlineStr">
        <is>
          <t>IFOOD</t>
        </is>
      </c>
    </row>
    <row r="3048">
      <c r="A3048" t="n">
        <v>116</v>
      </c>
      <c r="B3048" t="inlineStr">
        <is>
          <t>Bar Léo - Centro</t>
        </is>
      </c>
      <c r="C3048" s="27" t="n">
        <v>45717</v>
      </c>
      <c r="D3048" t="n">
        <v>1189.74</v>
      </c>
      <c r="E3048" t="inlineStr">
        <is>
          <t>PIX</t>
        </is>
      </c>
    </row>
    <row r="3049">
      <c r="A3049" t="n">
        <v>116</v>
      </c>
      <c r="B3049" t="inlineStr">
        <is>
          <t>Bar Léo - Centro</t>
        </is>
      </c>
      <c r="C3049" s="27" t="n">
        <v>45717</v>
      </c>
      <c r="D3049" t="n">
        <v>0</v>
      </c>
      <c r="E3049" t="inlineStr">
        <is>
          <t>RAPPI</t>
        </is>
      </c>
    </row>
    <row r="3050">
      <c r="A3050" t="n">
        <v>116</v>
      </c>
      <c r="B3050" t="inlineStr">
        <is>
          <t>Bar Léo - Centro</t>
        </is>
      </c>
      <c r="C3050" s="27" t="n">
        <v>45717</v>
      </c>
      <c r="D3050" t="n">
        <v>0</v>
      </c>
      <c r="E3050" t="inlineStr">
        <is>
          <t>UBER</t>
        </is>
      </c>
    </row>
    <row r="3051">
      <c r="A3051" t="n">
        <v>116</v>
      </c>
      <c r="B3051" t="inlineStr">
        <is>
          <t>Bar Léo - Centro</t>
        </is>
      </c>
      <c r="C3051" s="27" t="n">
        <v>45717</v>
      </c>
      <c r="D3051" t="n">
        <v>0</v>
      </c>
      <c r="E3051" t="inlineStr">
        <is>
          <t>ANTECIPADO</t>
        </is>
      </c>
    </row>
    <row r="3052">
      <c r="A3052" t="n">
        <v>116</v>
      </c>
      <c r="B3052" t="inlineStr">
        <is>
          <t>Bar Léo - Centro</t>
        </is>
      </c>
      <c r="C3052" s="27" t="n">
        <v>45717</v>
      </c>
      <c r="D3052" t="n">
        <v>0</v>
      </c>
      <c r="E3052" t="inlineStr">
        <is>
          <t>MBWAY</t>
        </is>
      </c>
    </row>
    <row r="3053">
      <c r="A3053" t="n">
        <v>116</v>
      </c>
      <c r="B3053" t="inlineStr">
        <is>
          <t>Bar Léo - Centro</t>
        </is>
      </c>
      <c r="C3053" s="27" t="n">
        <v>45717</v>
      </c>
      <c r="D3053" t="n">
        <v>4379.51</v>
      </c>
      <c r="E3053" t="inlineStr">
        <is>
          <t>DÉBITO</t>
        </is>
      </c>
    </row>
    <row r="3054">
      <c r="A3054" t="n">
        <v>116</v>
      </c>
      <c r="B3054" t="inlineStr">
        <is>
          <t>Bar Léo - Centro</t>
        </is>
      </c>
      <c r="C3054" s="27" t="n">
        <v>45717</v>
      </c>
      <c r="D3054" t="n">
        <v>0</v>
      </c>
      <c r="E3054" t="inlineStr">
        <is>
          <t>BÔNUS</t>
        </is>
      </c>
    </row>
    <row r="3055">
      <c r="A3055" t="n">
        <v>116</v>
      </c>
      <c r="B3055" t="inlineStr">
        <is>
          <t>Bar Léo - Centro</t>
        </is>
      </c>
      <c r="C3055" s="27" t="n">
        <v>45717</v>
      </c>
      <c r="D3055" t="n">
        <v>0</v>
      </c>
      <c r="E3055" t="inlineStr">
        <is>
          <t>ANTECIPADO</t>
        </is>
      </c>
    </row>
    <row r="3056">
      <c r="A3056" t="n">
        <v>116</v>
      </c>
      <c r="B3056" t="inlineStr">
        <is>
          <t>Bar Léo - Centro</t>
        </is>
      </c>
      <c r="C3056" s="27" t="n">
        <v>45717</v>
      </c>
      <c r="D3056" t="n">
        <v>0</v>
      </c>
      <c r="E3056" t="inlineStr">
        <is>
          <t>OUTROS</t>
        </is>
      </c>
    </row>
    <row r="3057">
      <c r="A3057" t="n">
        <v>116</v>
      </c>
      <c r="B3057" t="inlineStr">
        <is>
          <t>Bar Léo - Centro</t>
        </is>
      </c>
      <c r="C3057" s="27" t="n">
        <v>45717</v>
      </c>
      <c r="D3057" t="n">
        <v>0</v>
      </c>
      <c r="E3057" t="inlineStr">
        <is>
          <t>AME</t>
        </is>
      </c>
    </row>
    <row r="3058">
      <c r="A3058" t="n">
        <v>116</v>
      </c>
      <c r="B3058" t="inlineStr">
        <is>
          <t>Bar Léo - Centro</t>
        </is>
      </c>
      <c r="C3058" s="27" t="n">
        <v>45717</v>
      </c>
      <c r="D3058" t="n">
        <v>0</v>
      </c>
      <c r="E3058" t="inlineStr">
        <is>
          <t>NOTAS MANUAIS + SERVIÇO</t>
        </is>
      </c>
    </row>
    <row r="3059">
      <c r="A3059" t="n">
        <v>116</v>
      </c>
      <c r="B3059" t="inlineStr">
        <is>
          <t>Bar Léo - Centro</t>
        </is>
      </c>
      <c r="C3059" s="27" t="n">
        <v>45717</v>
      </c>
      <c r="D3059" t="n">
        <v>0</v>
      </c>
      <c r="E3059" t="inlineStr">
        <is>
          <t>RECARGAS DEVOLVIDAS</t>
        </is>
      </c>
    </row>
    <row r="3060">
      <c r="A3060" t="n">
        <v>116</v>
      </c>
      <c r="B3060" t="inlineStr">
        <is>
          <t>Bar Léo - Centro</t>
        </is>
      </c>
      <c r="C3060" s="27" t="n">
        <v>45717</v>
      </c>
      <c r="D3060" t="n">
        <v>0</v>
      </c>
      <c r="E3060" t="inlineStr">
        <is>
          <t>VOUCHER INTEGRADO</t>
        </is>
      </c>
    </row>
    <row r="3061">
      <c r="A3061" t="n">
        <v>116</v>
      </c>
      <c r="B3061" t="inlineStr">
        <is>
          <t>Bar Léo - Centro</t>
        </is>
      </c>
      <c r="C3061" s="27" t="n">
        <v>45716</v>
      </c>
      <c r="D3061" t="n">
        <v>5730.02</v>
      </c>
      <c r="E3061" t="inlineStr">
        <is>
          <t>DÉBITO</t>
        </is>
      </c>
    </row>
    <row r="3062">
      <c r="A3062" t="n">
        <v>116</v>
      </c>
      <c r="B3062" t="inlineStr">
        <is>
          <t>Bar Léo - Centro</t>
        </is>
      </c>
      <c r="C3062" s="27" t="n">
        <v>45716</v>
      </c>
      <c r="D3062" t="n">
        <v>1618.18</v>
      </c>
      <c r="E3062" t="inlineStr">
        <is>
          <t>DINHEIRO</t>
        </is>
      </c>
    </row>
    <row r="3063">
      <c r="A3063" t="n">
        <v>116</v>
      </c>
      <c r="B3063" t="inlineStr">
        <is>
          <t>Bar Léo - Centro</t>
        </is>
      </c>
      <c r="C3063" s="27" t="n">
        <v>45716</v>
      </c>
      <c r="D3063" t="n">
        <v>0</v>
      </c>
      <c r="E3063" t="inlineStr">
        <is>
          <t>APP</t>
        </is>
      </c>
    </row>
    <row r="3064">
      <c r="A3064" t="n">
        <v>116</v>
      </c>
      <c r="B3064" t="inlineStr">
        <is>
          <t>Bar Léo - Centro</t>
        </is>
      </c>
      <c r="C3064" s="27" t="n">
        <v>45716</v>
      </c>
      <c r="D3064" t="n">
        <v>0</v>
      </c>
      <c r="E3064" t="inlineStr">
        <is>
          <t>DELIVERY ONLINE</t>
        </is>
      </c>
    </row>
    <row r="3065">
      <c r="A3065" t="n">
        <v>116</v>
      </c>
      <c r="B3065" t="inlineStr">
        <is>
          <t>Bar Léo - Centro</t>
        </is>
      </c>
      <c r="C3065" s="27" t="n">
        <v>45716</v>
      </c>
      <c r="D3065" t="n">
        <v>0</v>
      </c>
      <c r="E3065" t="inlineStr">
        <is>
          <t>IFOOD</t>
        </is>
      </c>
    </row>
    <row r="3066">
      <c r="A3066" t="n">
        <v>116</v>
      </c>
      <c r="B3066" t="inlineStr">
        <is>
          <t>Bar Léo - Centro</t>
        </is>
      </c>
      <c r="C3066" s="27" t="n">
        <v>45716</v>
      </c>
      <c r="D3066" t="n">
        <v>1327.9</v>
      </c>
      <c r="E3066" t="inlineStr">
        <is>
          <t>PIX</t>
        </is>
      </c>
    </row>
    <row r="3067">
      <c r="A3067" t="n">
        <v>116</v>
      </c>
      <c r="B3067" t="inlineStr">
        <is>
          <t>Bar Léo - Centro</t>
        </is>
      </c>
      <c r="C3067" s="27" t="n">
        <v>45716</v>
      </c>
      <c r="D3067" t="n">
        <v>0</v>
      </c>
      <c r="E3067" t="inlineStr">
        <is>
          <t>RAPPI</t>
        </is>
      </c>
    </row>
    <row r="3068">
      <c r="A3068" t="n">
        <v>116</v>
      </c>
      <c r="B3068" t="inlineStr">
        <is>
          <t>Bar Léo - Centro</t>
        </is>
      </c>
      <c r="C3068" s="27" t="n">
        <v>45716</v>
      </c>
      <c r="D3068" t="n">
        <v>0</v>
      </c>
      <c r="E3068" t="inlineStr">
        <is>
          <t>UBER</t>
        </is>
      </c>
    </row>
    <row r="3069">
      <c r="A3069" t="n">
        <v>116</v>
      </c>
      <c r="B3069" t="inlineStr">
        <is>
          <t>Bar Léo - Centro</t>
        </is>
      </c>
      <c r="C3069" s="27" t="n">
        <v>45716</v>
      </c>
      <c r="D3069" t="n">
        <v>0</v>
      </c>
      <c r="E3069" t="inlineStr">
        <is>
          <t>ANTECIPADO</t>
        </is>
      </c>
    </row>
    <row r="3070">
      <c r="A3070" t="n">
        <v>116</v>
      </c>
      <c r="B3070" t="inlineStr">
        <is>
          <t>Bar Léo - Centro</t>
        </is>
      </c>
      <c r="C3070" s="27" t="n">
        <v>45716</v>
      </c>
      <c r="D3070" t="n">
        <v>1366.41</v>
      </c>
      <c r="E3070" t="inlineStr">
        <is>
          <t>VOUCHER</t>
        </is>
      </c>
    </row>
    <row r="3071">
      <c r="A3071" t="n">
        <v>116</v>
      </c>
      <c r="B3071" t="inlineStr">
        <is>
          <t>Bar Léo - Centro</t>
        </is>
      </c>
      <c r="C3071" s="27" t="n">
        <v>45716</v>
      </c>
      <c r="D3071" t="n">
        <v>5479.73</v>
      </c>
      <c r="E3071" t="inlineStr">
        <is>
          <t>CRÉDITO</t>
        </is>
      </c>
    </row>
    <row r="3072">
      <c r="A3072" t="n">
        <v>116</v>
      </c>
      <c r="B3072" t="inlineStr">
        <is>
          <t>Bar Léo - Centro</t>
        </is>
      </c>
      <c r="C3072" s="27" t="n">
        <v>45716</v>
      </c>
      <c r="D3072" t="n">
        <v>0</v>
      </c>
      <c r="E3072" t="inlineStr">
        <is>
          <t>BÔNUS</t>
        </is>
      </c>
    </row>
    <row r="3073">
      <c r="A3073" t="n">
        <v>116</v>
      </c>
      <c r="B3073" t="inlineStr">
        <is>
          <t>Bar Léo - Centro</t>
        </is>
      </c>
      <c r="C3073" s="27" t="n">
        <v>45716</v>
      </c>
      <c r="D3073" t="n">
        <v>0</v>
      </c>
      <c r="E3073" t="inlineStr">
        <is>
          <t>ANTECIPADO</t>
        </is>
      </c>
    </row>
    <row r="3074">
      <c r="A3074" t="n">
        <v>116</v>
      </c>
      <c r="B3074" t="inlineStr">
        <is>
          <t>Bar Léo - Centro</t>
        </is>
      </c>
      <c r="C3074" s="27" t="n">
        <v>45716</v>
      </c>
      <c r="D3074" t="n">
        <v>0</v>
      </c>
      <c r="E3074" t="inlineStr">
        <is>
          <t>OUTROS</t>
        </is>
      </c>
    </row>
    <row r="3075">
      <c r="A3075" t="n">
        <v>116</v>
      </c>
      <c r="B3075" t="inlineStr">
        <is>
          <t>Bar Léo - Centro</t>
        </is>
      </c>
      <c r="C3075" s="27" t="n">
        <v>45716</v>
      </c>
      <c r="D3075" t="n">
        <v>0</v>
      </c>
      <c r="E3075" t="inlineStr">
        <is>
          <t>AME</t>
        </is>
      </c>
    </row>
    <row r="3076">
      <c r="A3076" t="n">
        <v>116</v>
      </c>
      <c r="B3076" t="inlineStr">
        <is>
          <t>Bar Léo - Centro</t>
        </is>
      </c>
      <c r="C3076" s="27" t="n">
        <v>45716</v>
      </c>
      <c r="D3076" t="n">
        <v>0</v>
      </c>
      <c r="E3076" t="inlineStr">
        <is>
          <t>NOTAS MANUAIS + SERVIÇO</t>
        </is>
      </c>
    </row>
    <row r="3077">
      <c r="A3077" t="n">
        <v>116</v>
      </c>
      <c r="B3077" t="inlineStr">
        <is>
          <t>Bar Léo - Centro</t>
        </is>
      </c>
      <c r="C3077" s="27" t="n">
        <v>45716</v>
      </c>
      <c r="D3077" t="n">
        <v>0</v>
      </c>
      <c r="E3077" t="inlineStr">
        <is>
          <t>RECARGAS DEVOLVIDAS</t>
        </is>
      </c>
    </row>
    <row r="3078">
      <c r="A3078" t="n">
        <v>116</v>
      </c>
      <c r="B3078" t="inlineStr">
        <is>
          <t>Bar Léo - Centro</t>
        </is>
      </c>
      <c r="C3078" s="27" t="n">
        <v>45716</v>
      </c>
      <c r="D3078" t="n">
        <v>0</v>
      </c>
      <c r="E3078" t="inlineStr">
        <is>
          <t>VOUCHER INTEGRADO</t>
        </is>
      </c>
    </row>
    <row r="3079">
      <c r="A3079" t="n">
        <v>116</v>
      </c>
      <c r="B3079" t="inlineStr">
        <is>
          <t>Bar Léo - Centro</t>
        </is>
      </c>
      <c r="C3079" s="27" t="n">
        <v>45716</v>
      </c>
      <c r="D3079" t="n">
        <v>0</v>
      </c>
      <c r="E3079" t="inlineStr">
        <is>
          <t>MBWAY</t>
        </is>
      </c>
    </row>
    <row r="3080">
      <c r="A3080" t="n">
        <v>116</v>
      </c>
      <c r="B3080" t="inlineStr">
        <is>
          <t>Bar Léo - Centro</t>
        </is>
      </c>
      <c r="C3080" s="27" t="n">
        <v>45715</v>
      </c>
      <c r="D3080" t="n">
        <v>0</v>
      </c>
      <c r="E3080" t="inlineStr">
        <is>
          <t>VOUCHER INTEGRADO</t>
        </is>
      </c>
    </row>
    <row r="3081">
      <c r="A3081" t="n">
        <v>116</v>
      </c>
      <c r="B3081" t="inlineStr">
        <is>
          <t>Bar Léo - Centro</t>
        </is>
      </c>
      <c r="C3081" s="27" t="n">
        <v>45715</v>
      </c>
      <c r="D3081" t="n">
        <v>6417.54</v>
      </c>
      <c r="E3081" t="inlineStr">
        <is>
          <t>CRÉDITO</t>
        </is>
      </c>
    </row>
    <row r="3082">
      <c r="A3082" t="n">
        <v>116</v>
      </c>
      <c r="B3082" t="inlineStr">
        <is>
          <t>Bar Léo - Centro</t>
        </is>
      </c>
      <c r="C3082" s="27" t="n">
        <v>45715</v>
      </c>
      <c r="D3082" t="n">
        <v>1058.04</v>
      </c>
      <c r="E3082" t="inlineStr">
        <is>
          <t>DINHEIRO</t>
        </is>
      </c>
    </row>
    <row r="3083">
      <c r="A3083" t="n">
        <v>116</v>
      </c>
      <c r="B3083" t="inlineStr">
        <is>
          <t>Bar Léo - Centro</t>
        </is>
      </c>
      <c r="C3083" s="27" t="n">
        <v>45715</v>
      </c>
      <c r="D3083" t="n">
        <v>0</v>
      </c>
      <c r="E3083" t="inlineStr">
        <is>
          <t>APP</t>
        </is>
      </c>
    </row>
    <row r="3084">
      <c r="A3084" t="n">
        <v>116</v>
      </c>
      <c r="B3084" t="inlineStr">
        <is>
          <t>Bar Léo - Centro</t>
        </is>
      </c>
      <c r="C3084" s="27" t="n">
        <v>45715</v>
      </c>
      <c r="D3084" t="n">
        <v>0</v>
      </c>
      <c r="E3084" t="inlineStr">
        <is>
          <t>DELIVERY ONLINE</t>
        </is>
      </c>
    </row>
    <row r="3085">
      <c r="A3085" t="n">
        <v>116</v>
      </c>
      <c r="B3085" t="inlineStr">
        <is>
          <t>Bar Léo - Centro</t>
        </is>
      </c>
      <c r="C3085" s="27" t="n">
        <v>45715</v>
      </c>
      <c r="D3085" t="n">
        <v>0</v>
      </c>
      <c r="E3085" t="inlineStr">
        <is>
          <t>IFOOD</t>
        </is>
      </c>
    </row>
    <row r="3086">
      <c r="A3086" t="n">
        <v>116</v>
      </c>
      <c r="B3086" t="inlineStr">
        <is>
          <t>Bar Léo - Centro</t>
        </is>
      </c>
      <c r="C3086" s="27" t="n">
        <v>45715</v>
      </c>
      <c r="D3086" t="n">
        <v>1282.05</v>
      </c>
      <c r="E3086" t="inlineStr">
        <is>
          <t>PIX</t>
        </is>
      </c>
    </row>
    <row r="3087">
      <c r="A3087" t="n">
        <v>116</v>
      </c>
      <c r="B3087" t="inlineStr">
        <is>
          <t>Bar Léo - Centro</t>
        </is>
      </c>
      <c r="C3087" s="27" t="n">
        <v>45715</v>
      </c>
      <c r="D3087" t="n">
        <v>0</v>
      </c>
      <c r="E3087" t="inlineStr">
        <is>
          <t>RAPPI</t>
        </is>
      </c>
    </row>
    <row r="3088">
      <c r="A3088" t="n">
        <v>116</v>
      </c>
      <c r="B3088" t="inlineStr">
        <is>
          <t>Bar Léo - Centro</t>
        </is>
      </c>
      <c r="C3088" s="27" t="n">
        <v>45715</v>
      </c>
      <c r="D3088" t="n">
        <v>0</v>
      </c>
      <c r="E3088" t="inlineStr">
        <is>
          <t>UBER</t>
        </is>
      </c>
    </row>
    <row r="3089">
      <c r="A3089" t="n">
        <v>116</v>
      </c>
      <c r="B3089" t="inlineStr">
        <is>
          <t>Bar Léo - Centro</t>
        </is>
      </c>
      <c r="C3089" s="27" t="n">
        <v>45715</v>
      </c>
      <c r="D3089" t="n">
        <v>0</v>
      </c>
      <c r="E3089" t="inlineStr">
        <is>
          <t>ANTECIPADO</t>
        </is>
      </c>
    </row>
    <row r="3090">
      <c r="A3090" t="n">
        <v>116</v>
      </c>
      <c r="B3090" t="inlineStr">
        <is>
          <t>Bar Léo - Centro</t>
        </is>
      </c>
      <c r="C3090" s="27" t="n">
        <v>45715</v>
      </c>
      <c r="D3090" t="n">
        <v>67.20999999999999</v>
      </c>
      <c r="E3090" t="inlineStr">
        <is>
          <t>VOUCHER</t>
        </is>
      </c>
    </row>
    <row r="3091">
      <c r="A3091" t="n">
        <v>116</v>
      </c>
      <c r="B3091" t="inlineStr">
        <is>
          <t>Bar Léo - Centro</t>
        </is>
      </c>
      <c r="C3091" s="27" t="n">
        <v>45715</v>
      </c>
      <c r="D3091" t="n">
        <v>7399.19</v>
      </c>
      <c r="E3091" t="inlineStr">
        <is>
          <t>DÉBITO</t>
        </is>
      </c>
    </row>
    <row r="3092">
      <c r="A3092" t="n">
        <v>116</v>
      </c>
      <c r="B3092" t="inlineStr">
        <is>
          <t>Bar Léo - Centro</t>
        </is>
      </c>
      <c r="C3092" s="27" t="n">
        <v>45715</v>
      </c>
      <c r="D3092" t="n">
        <v>0</v>
      </c>
      <c r="E3092" t="inlineStr">
        <is>
          <t>BÔNUS</t>
        </is>
      </c>
    </row>
    <row r="3093">
      <c r="A3093" t="n">
        <v>116</v>
      </c>
      <c r="B3093" t="inlineStr">
        <is>
          <t>Bar Léo - Centro</t>
        </is>
      </c>
      <c r="C3093" s="27" t="n">
        <v>45715</v>
      </c>
      <c r="D3093" t="n">
        <v>0</v>
      </c>
      <c r="E3093" t="inlineStr">
        <is>
          <t>ANTECIPADO</t>
        </is>
      </c>
    </row>
    <row r="3094">
      <c r="A3094" t="n">
        <v>116</v>
      </c>
      <c r="B3094" t="inlineStr">
        <is>
          <t>Bar Léo - Centro</t>
        </is>
      </c>
      <c r="C3094" s="27" t="n">
        <v>45715</v>
      </c>
      <c r="D3094" t="n">
        <v>0</v>
      </c>
      <c r="E3094" t="inlineStr">
        <is>
          <t>OUTROS</t>
        </is>
      </c>
    </row>
    <row r="3095">
      <c r="A3095" t="n">
        <v>116</v>
      </c>
      <c r="B3095" t="inlineStr">
        <is>
          <t>Bar Léo - Centro</t>
        </is>
      </c>
      <c r="C3095" s="27" t="n">
        <v>45715</v>
      </c>
      <c r="D3095" t="n">
        <v>0</v>
      </c>
      <c r="E3095" t="inlineStr">
        <is>
          <t>AME</t>
        </is>
      </c>
    </row>
    <row r="3096">
      <c r="A3096" t="n">
        <v>116</v>
      </c>
      <c r="B3096" t="inlineStr">
        <is>
          <t>Bar Léo - Centro</t>
        </is>
      </c>
      <c r="C3096" s="27" t="n">
        <v>45715</v>
      </c>
      <c r="D3096" t="n">
        <v>0</v>
      </c>
      <c r="E3096" t="inlineStr">
        <is>
          <t>NOTAS MANUAIS + SERVIÇO</t>
        </is>
      </c>
    </row>
    <row r="3097">
      <c r="A3097" t="n">
        <v>116</v>
      </c>
      <c r="B3097" t="inlineStr">
        <is>
          <t>Bar Léo - Centro</t>
        </is>
      </c>
      <c r="C3097" s="27" t="n">
        <v>45715</v>
      </c>
      <c r="D3097" t="n">
        <v>0</v>
      </c>
      <c r="E3097" t="inlineStr">
        <is>
          <t>RECARGAS DEVOLVIDAS</t>
        </is>
      </c>
    </row>
    <row r="3098">
      <c r="A3098" t="n">
        <v>116</v>
      </c>
      <c r="B3098" t="inlineStr">
        <is>
          <t>Bar Léo - Centro</t>
        </is>
      </c>
      <c r="C3098" s="27" t="n">
        <v>45715</v>
      </c>
      <c r="D3098" t="n">
        <v>0</v>
      </c>
      <c r="E3098" t="inlineStr">
        <is>
          <t>MBWAY</t>
        </is>
      </c>
    </row>
    <row r="3099">
      <c r="A3099" t="n">
        <v>116</v>
      </c>
      <c r="B3099" t="inlineStr">
        <is>
          <t>Bar Léo - Centro</t>
        </is>
      </c>
      <c r="C3099" s="27" t="n">
        <v>45714</v>
      </c>
      <c r="D3099" t="n">
        <v>0</v>
      </c>
      <c r="E3099" t="inlineStr">
        <is>
          <t>VOUCHER INTEGRADO</t>
        </is>
      </c>
    </row>
    <row r="3100">
      <c r="A3100" t="n">
        <v>116</v>
      </c>
      <c r="B3100" t="inlineStr">
        <is>
          <t>Bar Léo - Centro</t>
        </is>
      </c>
      <c r="C3100" s="27" t="n">
        <v>45714</v>
      </c>
      <c r="D3100" t="n">
        <v>0</v>
      </c>
      <c r="E3100" t="inlineStr">
        <is>
          <t>AME</t>
        </is>
      </c>
    </row>
    <row r="3101">
      <c r="A3101" t="n">
        <v>116</v>
      </c>
      <c r="B3101" t="inlineStr">
        <is>
          <t>Bar Léo - Centro</t>
        </is>
      </c>
      <c r="C3101" s="27" t="n">
        <v>45714</v>
      </c>
      <c r="D3101" t="n">
        <v>0</v>
      </c>
      <c r="E3101" t="inlineStr">
        <is>
          <t>BÔNUS</t>
        </is>
      </c>
    </row>
    <row r="3102">
      <c r="A3102" t="n">
        <v>116</v>
      </c>
      <c r="B3102" t="inlineStr">
        <is>
          <t>Bar Léo - Centro</t>
        </is>
      </c>
      <c r="C3102" s="27" t="n">
        <v>45714</v>
      </c>
      <c r="D3102" t="n">
        <v>0</v>
      </c>
      <c r="E3102" t="inlineStr">
        <is>
          <t>ANTECIPADO</t>
        </is>
      </c>
    </row>
    <row r="3103">
      <c r="A3103" t="n">
        <v>116</v>
      </c>
      <c r="B3103" t="inlineStr">
        <is>
          <t>Bar Léo - Centro</t>
        </is>
      </c>
      <c r="C3103" s="27" t="n">
        <v>45714</v>
      </c>
      <c r="D3103" t="n">
        <v>0</v>
      </c>
      <c r="E3103" t="inlineStr">
        <is>
          <t>OUTROS</t>
        </is>
      </c>
    </row>
    <row r="3104">
      <c r="A3104" t="n">
        <v>116</v>
      </c>
      <c r="B3104" t="inlineStr">
        <is>
          <t>Bar Léo - Centro</t>
        </is>
      </c>
      <c r="C3104" s="27" t="n">
        <v>45714</v>
      </c>
      <c r="D3104" t="n">
        <v>3749.62</v>
      </c>
      <c r="E3104" t="inlineStr">
        <is>
          <t>DÉBITO</t>
        </is>
      </c>
    </row>
    <row r="3105">
      <c r="A3105" t="n">
        <v>116</v>
      </c>
      <c r="B3105" t="inlineStr">
        <is>
          <t>Bar Léo - Centro</t>
        </is>
      </c>
      <c r="C3105" s="27" t="n">
        <v>45714</v>
      </c>
      <c r="D3105" t="n">
        <v>347.52</v>
      </c>
      <c r="E3105" t="inlineStr">
        <is>
          <t>VOUCHER</t>
        </is>
      </c>
    </row>
    <row r="3106">
      <c r="A3106" t="n">
        <v>116</v>
      </c>
      <c r="B3106" t="inlineStr">
        <is>
          <t>Bar Léo - Centro</t>
        </is>
      </c>
      <c r="C3106" s="27" t="n">
        <v>45714</v>
      </c>
      <c r="D3106" t="n">
        <v>0</v>
      </c>
      <c r="E3106" t="inlineStr">
        <is>
          <t>ANTECIPADO</t>
        </is>
      </c>
    </row>
    <row r="3107">
      <c r="A3107" t="n">
        <v>116</v>
      </c>
      <c r="B3107" t="inlineStr">
        <is>
          <t>Bar Léo - Centro</t>
        </is>
      </c>
      <c r="C3107" s="27" t="n">
        <v>45714</v>
      </c>
      <c r="D3107" t="n">
        <v>0</v>
      </c>
      <c r="E3107" t="inlineStr">
        <is>
          <t>UBER</t>
        </is>
      </c>
    </row>
    <row r="3108">
      <c r="A3108" t="n">
        <v>116</v>
      </c>
      <c r="B3108" t="inlineStr">
        <is>
          <t>Bar Léo - Centro</t>
        </is>
      </c>
      <c r="C3108" s="27" t="n">
        <v>45714</v>
      </c>
      <c r="D3108" t="n">
        <v>0</v>
      </c>
      <c r="E3108" t="inlineStr">
        <is>
          <t>RAPPI</t>
        </is>
      </c>
    </row>
    <row r="3109">
      <c r="A3109" t="n">
        <v>116</v>
      </c>
      <c r="B3109" t="inlineStr">
        <is>
          <t>Bar Léo - Centro</t>
        </is>
      </c>
      <c r="C3109" s="27" t="n">
        <v>45714</v>
      </c>
      <c r="D3109" t="n">
        <v>298.24</v>
      </c>
      <c r="E3109" t="inlineStr">
        <is>
          <t>PIX</t>
        </is>
      </c>
    </row>
    <row r="3110">
      <c r="A3110" t="n">
        <v>116</v>
      </c>
      <c r="B3110" t="inlineStr">
        <is>
          <t>Bar Léo - Centro</t>
        </is>
      </c>
      <c r="C3110" s="27" t="n">
        <v>45714</v>
      </c>
      <c r="D3110" t="n">
        <v>0</v>
      </c>
      <c r="E3110" t="inlineStr">
        <is>
          <t>IFOOD</t>
        </is>
      </c>
    </row>
    <row r="3111">
      <c r="A3111" t="n">
        <v>116</v>
      </c>
      <c r="B3111" t="inlineStr">
        <is>
          <t>Bar Léo - Centro</t>
        </is>
      </c>
      <c r="C3111" s="27" t="n">
        <v>45714</v>
      </c>
      <c r="D3111" t="n">
        <v>0</v>
      </c>
      <c r="E3111" t="inlineStr">
        <is>
          <t>DELIVERY ONLINE</t>
        </is>
      </c>
    </row>
    <row r="3112">
      <c r="A3112" t="n">
        <v>116</v>
      </c>
      <c r="B3112" t="inlineStr">
        <is>
          <t>Bar Léo - Centro</t>
        </is>
      </c>
      <c r="C3112" s="27" t="n">
        <v>45714</v>
      </c>
      <c r="D3112" t="n">
        <v>0</v>
      </c>
      <c r="E3112" t="inlineStr">
        <is>
          <t>APP</t>
        </is>
      </c>
    </row>
    <row r="3113">
      <c r="A3113" t="n">
        <v>116</v>
      </c>
      <c r="B3113" t="inlineStr">
        <is>
          <t>Bar Léo - Centro</t>
        </is>
      </c>
      <c r="C3113" s="27" t="n">
        <v>45714</v>
      </c>
      <c r="D3113" t="n">
        <v>790.5599999999999</v>
      </c>
      <c r="E3113" t="inlineStr">
        <is>
          <t>DINHEIRO</t>
        </is>
      </c>
    </row>
    <row r="3114">
      <c r="A3114" t="n">
        <v>116</v>
      </c>
      <c r="B3114" t="inlineStr">
        <is>
          <t>Bar Léo - Centro</t>
        </is>
      </c>
      <c r="C3114" s="27" t="n">
        <v>45714</v>
      </c>
      <c r="D3114" t="n">
        <v>0</v>
      </c>
      <c r="E3114" t="inlineStr">
        <is>
          <t>NOTAS MANUAIS + SERVIÇO</t>
        </is>
      </c>
    </row>
    <row r="3115">
      <c r="A3115" t="n">
        <v>116</v>
      </c>
      <c r="B3115" t="inlineStr">
        <is>
          <t>Bar Léo - Centro</t>
        </is>
      </c>
      <c r="C3115" s="27" t="n">
        <v>45714</v>
      </c>
      <c r="D3115" t="n">
        <v>0</v>
      </c>
      <c r="E3115" t="inlineStr">
        <is>
          <t>RECARGAS DEVOLVIDAS</t>
        </is>
      </c>
    </row>
    <row r="3116">
      <c r="A3116" t="n">
        <v>116</v>
      </c>
      <c r="B3116" t="inlineStr">
        <is>
          <t>Bar Léo - Centro</t>
        </is>
      </c>
      <c r="C3116" s="27" t="n">
        <v>45714</v>
      </c>
      <c r="D3116" t="n">
        <v>0</v>
      </c>
      <c r="E3116" t="inlineStr">
        <is>
          <t>MBWAY</t>
        </is>
      </c>
    </row>
    <row r="3117">
      <c r="A3117" t="n">
        <v>116</v>
      </c>
      <c r="B3117" t="inlineStr">
        <is>
          <t>Bar Léo - Centro</t>
        </is>
      </c>
      <c r="C3117" s="27" t="n">
        <v>45714</v>
      </c>
      <c r="D3117" t="n">
        <v>6469.49</v>
      </c>
      <c r="E3117" t="inlineStr">
        <is>
          <t>CRÉDITO</t>
        </is>
      </c>
    </row>
    <row r="3118">
      <c r="A3118" t="n">
        <v>116</v>
      </c>
      <c r="B3118" t="inlineStr">
        <is>
          <t>Bar Léo - Centro</t>
        </is>
      </c>
      <c r="C3118" s="27" t="n">
        <v>45713</v>
      </c>
      <c r="D3118" t="n">
        <v>557.62</v>
      </c>
      <c r="E3118" t="inlineStr">
        <is>
          <t>DINHEIRO</t>
        </is>
      </c>
    </row>
    <row r="3119">
      <c r="A3119" t="n">
        <v>116</v>
      </c>
      <c r="B3119" t="inlineStr">
        <is>
          <t>Bar Léo - Centro</t>
        </is>
      </c>
      <c r="C3119" s="27" t="n">
        <v>45713</v>
      </c>
      <c r="D3119" t="n">
        <v>0</v>
      </c>
      <c r="E3119" t="inlineStr">
        <is>
          <t>RAPPI</t>
        </is>
      </c>
    </row>
    <row r="3120">
      <c r="A3120" t="n">
        <v>116</v>
      </c>
      <c r="B3120" t="inlineStr">
        <is>
          <t>Bar Léo - Centro</t>
        </is>
      </c>
      <c r="C3120" s="27" t="n">
        <v>45713</v>
      </c>
      <c r="D3120" t="n">
        <v>0</v>
      </c>
      <c r="E3120" t="inlineStr">
        <is>
          <t>UBER</t>
        </is>
      </c>
    </row>
    <row r="3121">
      <c r="A3121" t="n">
        <v>116</v>
      </c>
      <c r="B3121" t="inlineStr">
        <is>
          <t>Bar Léo - Centro</t>
        </is>
      </c>
      <c r="C3121" s="27" t="n">
        <v>45713</v>
      </c>
      <c r="D3121" t="n">
        <v>0</v>
      </c>
      <c r="E3121" t="inlineStr">
        <is>
          <t>ANTECIPADO</t>
        </is>
      </c>
    </row>
    <row r="3122">
      <c r="A3122" t="n">
        <v>116</v>
      </c>
      <c r="B3122" t="inlineStr">
        <is>
          <t>Bar Léo - Centro</t>
        </is>
      </c>
      <c r="C3122" s="27" t="n">
        <v>45713</v>
      </c>
      <c r="D3122" t="n">
        <v>90</v>
      </c>
      <c r="E3122" t="inlineStr">
        <is>
          <t>VOUCHER</t>
        </is>
      </c>
    </row>
    <row r="3123">
      <c r="A3123" t="n">
        <v>116</v>
      </c>
      <c r="B3123" t="inlineStr">
        <is>
          <t>Bar Léo - Centro</t>
        </is>
      </c>
      <c r="C3123" s="27" t="n">
        <v>45713</v>
      </c>
      <c r="D3123" t="n">
        <v>2438.15</v>
      </c>
      <c r="E3123" t="inlineStr">
        <is>
          <t>DÉBITO</t>
        </is>
      </c>
    </row>
    <row r="3124">
      <c r="A3124" t="n">
        <v>116</v>
      </c>
      <c r="B3124" t="inlineStr">
        <is>
          <t>Bar Léo - Centro</t>
        </is>
      </c>
      <c r="C3124" s="27" t="n">
        <v>45713</v>
      </c>
      <c r="D3124" t="n">
        <v>0</v>
      </c>
      <c r="E3124" t="inlineStr">
        <is>
          <t>BÔNUS</t>
        </is>
      </c>
    </row>
    <row r="3125">
      <c r="A3125" t="n">
        <v>116</v>
      </c>
      <c r="B3125" t="inlineStr">
        <is>
          <t>Bar Léo - Centro</t>
        </is>
      </c>
      <c r="C3125" s="27" t="n">
        <v>45713</v>
      </c>
      <c r="D3125" t="n">
        <v>0</v>
      </c>
      <c r="E3125" t="inlineStr">
        <is>
          <t>ANTECIPADO</t>
        </is>
      </c>
    </row>
    <row r="3126">
      <c r="A3126" t="n">
        <v>116</v>
      </c>
      <c r="B3126" t="inlineStr">
        <is>
          <t>Bar Léo - Centro</t>
        </is>
      </c>
      <c r="C3126" s="27" t="n">
        <v>45713</v>
      </c>
      <c r="D3126" t="n">
        <v>0</v>
      </c>
      <c r="E3126" t="inlineStr">
        <is>
          <t>OUTROS</t>
        </is>
      </c>
    </row>
    <row r="3127">
      <c r="A3127" t="n">
        <v>116</v>
      </c>
      <c r="B3127" t="inlineStr">
        <is>
          <t>Bar Léo - Centro</t>
        </is>
      </c>
      <c r="C3127" s="27" t="n">
        <v>45713</v>
      </c>
      <c r="D3127" t="n">
        <v>0</v>
      </c>
      <c r="E3127" t="inlineStr">
        <is>
          <t>AME</t>
        </is>
      </c>
    </row>
    <row r="3128">
      <c r="A3128" t="n">
        <v>116</v>
      </c>
      <c r="B3128" t="inlineStr">
        <is>
          <t>Bar Léo - Centro</t>
        </is>
      </c>
      <c r="C3128" s="27" t="n">
        <v>45713</v>
      </c>
      <c r="D3128" t="n">
        <v>0</v>
      </c>
      <c r="E3128" t="inlineStr">
        <is>
          <t>NOTAS MANUAIS + SERVIÇO</t>
        </is>
      </c>
    </row>
    <row r="3129">
      <c r="A3129" t="n">
        <v>116</v>
      </c>
      <c r="B3129" t="inlineStr">
        <is>
          <t>Bar Léo - Centro</t>
        </is>
      </c>
      <c r="C3129" s="27" t="n">
        <v>45713</v>
      </c>
      <c r="D3129" t="n">
        <v>0</v>
      </c>
      <c r="E3129" t="inlineStr">
        <is>
          <t>RECARGAS DEVOLVIDAS</t>
        </is>
      </c>
    </row>
    <row r="3130">
      <c r="A3130" t="n">
        <v>116</v>
      </c>
      <c r="B3130" t="inlineStr">
        <is>
          <t>Bar Léo - Centro</t>
        </is>
      </c>
      <c r="C3130" s="27" t="n">
        <v>45713</v>
      </c>
      <c r="D3130" t="n">
        <v>0</v>
      </c>
      <c r="E3130" t="inlineStr">
        <is>
          <t>VOUCHER INTEGRADO</t>
        </is>
      </c>
    </row>
    <row r="3131">
      <c r="A3131" t="n">
        <v>116</v>
      </c>
      <c r="B3131" t="inlineStr">
        <is>
          <t>Bar Léo - Centro</t>
        </is>
      </c>
      <c r="C3131" s="27" t="n">
        <v>45713</v>
      </c>
      <c r="D3131" t="n">
        <v>0</v>
      </c>
      <c r="E3131" t="inlineStr">
        <is>
          <t>MBWAY</t>
        </is>
      </c>
    </row>
    <row r="3132">
      <c r="A3132" t="n">
        <v>116</v>
      </c>
      <c r="B3132" t="inlineStr">
        <is>
          <t>Bar Léo - Centro</t>
        </is>
      </c>
      <c r="C3132" s="27" t="n">
        <v>45713</v>
      </c>
      <c r="D3132" t="n">
        <v>5290.48</v>
      </c>
      <c r="E3132" t="inlineStr">
        <is>
          <t>CRÉDITO</t>
        </is>
      </c>
    </row>
    <row r="3133">
      <c r="A3133" t="n">
        <v>116</v>
      </c>
      <c r="B3133" t="inlineStr">
        <is>
          <t>Bar Léo - Centro</t>
        </is>
      </c>
      <c r="C3133" s="27" t="n">
        <v>45713</v>
      </c>
      <c r="D3133" t="n">
        <v>0</v>
      </c>
      <c r="E3133" t="inlineStr">
        <is>
          <t>APP</t>
        </is>
      </c>
    </row>
    <row r="3134">
      <c r="A3134" t="n">
        <v>116</v>
      </c>
      <c r="B3134" t="inlineStr">
        <is>
          <t>Bar Léo - Centro</t>
        </is>
      </c>
      <c r="C3134" s="27" t="n">
        <v>45713</v>
      </c>
      <c r="D3134" t="n">
        <v>0</v>
      </c>
      <c r="E3134" t="inlineStr">
        <is>
          <t>DELIVERY ONLINE</t>
        </is>
      </c>
    </row>
    <row r="3135">
      <c r="A3135" t="n">
        <v>116</v>
      </c>
      <c r="B3135" t="inlineStr">
        <is>
          <t>Bar Léo - Centro</t>
        </is>
      </c>
      <c r="C3135" s="27" t="n">
        <v>45713</v>
      </c>
      <c r="D3135" t="n">
        <v>0</v>
      </c>
      <c r="E3135" t="inlineStr">
        <is>
          <t>IFOOD</t>
        </is>
      </c>
    </row>
    <row r="3136">
      <c r="A3136" t="n">
        <v>116</v>
      </c>
      <c r="B3136" t="inlineStr">
        <is>
          <t>Bar Léo - Centro</t>
        </is>
      </c>
      <c r="C3136" s="27" t="n">
        <v>45713</v>
      </c>
      <c r="D3136" t="n">
        <v>1831.5</v>
      </c>
      <c r="E3136" t="inlineStr">
        <is>
          <t>PIX</t>
        </is>
      </c>
    </row>
    <row r="3137">
      <c r="A3137" t="n">
        <v>116</v>
      </c>
      <c r="B3137" t="inlineStr">
        <is>
          <t>Bar Léo - Centro</t>
        </is>
      </c>
      <c r="C3137" s="27" t="n">
        <v>45712</v>
      </c>
      <c r="D3137" t="n">
        <v>3478.67</v>
      </c>
      <c r="E3137" t="inlineStr">
        <is>
          <t>CRÉDITO</t>
        </is>
      </c>
    </row>
    <row r="3138">
      <c r="A3138" t="n">
        <v>116</v>
      </c>
      <c r="B3138" t="inlineStr">
        <is>
          <t>Bar Léo - Centro</t>
        </is>
      </c>
      <c r="C3138" s="27" t="n">
        <v>45712</v>
      </c>
      <c r="D3138" t="n">
        <v>0</v>
      </c>
      <c r="E3138" t="inlineStr">
        <is>
          <t>ANTECIPADO</t>
        </is>
      </c>
    </row>
    <row r="3139">
      <c r="A3139" t="n">
        <v>116</v>
      </c>
      <c r="B3139" t="inlineStr">
        <is>
          <t>Bar Léo - Centro</t>
        </is>
      </c>
      <c r="C3139" s="27" t="n">
        <v>45712</v>
      </c>
      <c r="D3139" t="n">
        <v>439.97</v>
      </c>
      <c r="E3139" t="inlineStr">
        <is>
          <t>DINHEIRO</t>
        </is>
      </c>
    </row>
    <row r="3140">
      <c r="A3140" t="n">
        <v>116</v>
      </c>
      <c r="B3140" t="inlineStr">
        <is>
          <t>Bar Léo - Centro</t>
        </is>
      </c>
      <c r="C3140" s="27" t="n">
        <v>45712</v>
      </c>
      <c r="D3140" t="n">
        <v>0</v>
      </c>
      <c r="E3140" t="inlineStr">
        <is>
          <t>IFOOD</t>
        </is>
      </c>
    </row>
    <row r="3141">
      <c r="A3141" t="n">
        <v>116</v>
      </c>
      <c r="B3141" t="inlineStr">
        <is>
          <t>Bar Léo - Centro</t>
        </is>
      </c>
      <c r="C3141" s="27" t="n">
        <v>45712</v>
      </c>
      <c r="D3141" t="n">
        <v>0</v>
      </c>
      <c r="E3141" t="inlineStr">
        <is>
          <t>OUTROS</t>
        </is>
      </c>
    </row>
    <row r="3142">
      <c r="A3142" t="n">
        <v>116</v>
      </c>
      <c r="B3142" t="inlineStr">
        <is>
          <t>Bar Léo - Centro</t>
        </is>
      </c>
      <c r="C3142" s="27" t="n">
        <v>45712</v>
      </c>
      <c r="D3142" t="n">
        <v>0</v>
      </c>
      <c r="E3142" t="inlineStr">
        <is>
          <t>BÔNUS</t>
        </is>
      </c>
    </row>
    <row r="3143">
      <c r="A3143" t="n">
        <v>116</v>
      </c>
      <c r="B3143" t="inlineStr">
        <is>
          <t>Bar Léo - Centro</t>
        </is>
      </c>
      <c r="C3143" s="27" t="n">
        <v>45712</v>
      </c>
      <c r="D3143" t="n">
        <v>2452.73</v>
      </c>
      <c r="E3143" t="inlineStr">
        <is>
          <t>DÉBITO</t>
        </is>
      </c>
    </row>
    <row r="3144">
      <c r="A3144" t="n">
        <v>116</v>
      </c>
      <c r="B3144" t="inlineStr">
        <is>
          <t>Bar Léo - Centro</t>
        </is>
      </c>
      <c r="C3144" s="27" t="n">
        <v>45712</v>
      </c>
      <c r="D3144" t="n">
        <v>0</v>
      </c>
      <c r="E3144" t="inlineStr">
        <is>
          <t>VOUCHER</t>
        </is>
      </c>
    </row>
    <row r="3145">
      <c r="A3145" t="n">
        <v>116</v>
      </c>
      <c r="B3145" t="inlineStr">
        <is>
          <t>Bar Léo - Centro</t>
        </is>
      </c>
      <c r="C3145" s="27" t="n">
        <v>45712</v>
      </c>
      <c r="D3145" t="n">
        <v>0</v>
      </c>
      <c r="E3145" t="inlineStr">
        <is>
          <t>ANTECIPADO</t>
        </is>
      </c>
    </row>
    <row r="3146">
      <c r="A3146" t="n">
        <v>116</v>
      </c>
      <c r="B3146" t="inlineStr">
        <is>
          <t>Bar Léo - Centro</t>
        </is>
      </c>
      <c r="C3146" s="27" t="n">
        <v>45712</v>
      </c>
      <c r="D3146" t="n">
        <v>0</v>
      </c>
      <c r="E3146" t="inlineStr">
        <is>
          <t>UBER</t>
        </is>
      </c>
    </row>
    <row r="3147">
      <c r="A3147" t="n">
        <v>116</v>
      </c>
      <c r="B3147" t="inlineStr">
        <is>
          <t>Bar Léo - Centro</t>
        </is>
      </c>
      <c r="C3147" s="27" t="n">
        <v>45712</v>
      </c>
      <c r="D3147" t="n">
        <v>0</v>
      </c>
      <c r="E3147" t="inlineStr">
        <is>
          <t>RAPPI</t>
        </is>
      </c>
    </row>
    <row r="3148">
      <c r="A3148" t="n">
        <v>116</v>
      </c>
      <c r="B3148" t="inlineStr">
        <is>
          <t>Bar Léo - Centro</t>
        </is>
      </c>
      <c r="C3148" s="27" t="n">
        <v>45712</v>
      </c>
      <c r="D3148" t="n">
        <v>591.52</v>
      </c>
      <c r="E3148" t="inlineStr">
        <is>
          <t>PIX</t>
        </is>
      </c>
    </row>
    <row r="3149">
      <c r="A3149" t="n">
        <v>116</v>
      </c>
      <c r="B3149" t="inlineStr">
        <is>
          <t>Bar Léo - Centro</t>
        </is>
      </c>
      <c r="C3149" s="27" t="n">
        <v>45712</v>
      </c>
      <c r="D3149" t="n">
        <v>0</v>
      </c>
      <c r="E3149" t="inlineStr">
        <is>
          <t>DELIVERY ONLINE</t>
        </is>
      </c>
    </row>
    <row r="3150">
      <c r="A3150" t="n">
        <v>116</v>
      </c>
      <c r="B3150" t="inlineStr">
        <is>
          <t>Bar Léo - Centro</t>
        </is>
      </c>
      <c r="C3150" s="27" t="n">
        <v>45712</v>
      </c>
      <c r="D3150" t="n">
        <v>0</v>
      </c>
      <c r="E3150" t="inlineStr">
        <is>
          <t>APP</t>
        </is>
      </c>
    </row>
    <row r="3151">
      <c r="A3151" t="n">
        <v>116</v>
      </c>
      <c r="B3151" t="inlineStr">
        <is>
          <t>Bar Léo - Centro</t>
        </is>
      </c>
      <c r="C3151" s="27" t="n">
        <v>45712</v>
      </c>
      <c r="D3151" t="n">
        <v>0</v>
      </c>
      <c r="E3151" t="inlineStr">
        <is>
          <t>AME</t>
        </is>
      </c>
    </row>
    <row r="3152">
      <c r="A3152" t="n">
        <v>116</v>
      </c>
      <c r="B3152" t="inlineStr">
        <is>
          <t>Bar Léo - Centro</t>
        </is>
      </c>
      <c r="C3152" s="27" t="n">
        <v>45712</v>
      </c>
      <c r="D3152" t="n">
        <v>0</v>
      </c>
      <c r="E3152" t="inlineStr">
        <is>
          <t>NOTAS MANUAIS + SERVIÇO</t>
        </is>
      </c>
    </row>
    <row r="3153">
      <c r="A3153" t="n">
        <v>116</v>
      </c>
      <c r="B3153" t="inlineStr">
        <is>
          <t>Bar Léo - Centro</t>
        </is>
      </c>
      <c r="C3153" s="27" t="n">
        <v>45712</v>
      </c>
      <c r="D3153" t="n">
        <v>0</v>
      </c>
      <c r="E3153" t="inlineStr">
        <is>
          <t>RECARGAS DEVOLVIDAS</t>
        </is>
      </c>
    </row>
    <row r="3154">
      <c r="A3154" t="n">
        <v>116</v>
      </c>
      <c r="B3154" t="inlineStr">
        <is>
          <t>Bar Léo - Centro</t>
        </is>
      </c>
      <c r="C3154" s="27" t="n">
        <v>45712</v>
      </c>
      <c r="D3154" t="n">
        <v>0</v>
      </c>
      <c r="E3154" t="inlineStr">
        <is>
          <t>VOUCHER INTEGRADO</t>
        </is>
      </c>
    </row>
    <row r="3155">
      <c r="A3155" t="n">
        <v>116</v>
      </c>
      <c r="B3155" t="inlineStr">
        <is>
          <t>Bar Léo - Centro</t>
        </is>
      </c>
      <c r="C3155" s="27" t="n">
        <v>45712</v>
      </c>
      <c r="D3155" t="n">
        <v>0</v>
      </c>
      <c r="E3155" t="inlineStr">
        <is>
          <t>MBWAY</t>
        </is>
      </c>
    </row>
    <row r="3156">
      <c r="A3156" t="n">
        <v>116</v>
      </c>
      <c r="B3156" t="inlineStr">
        <is>
          <t>Bar Léo - Centro</t>
        </is>
      </c>
      <c r="C3156" s="27" t="n">
        <v>45710</v>
      </c>
      <c r="D3156" t="n">
        <v>0</v>
      </c>
      <c r="E3156" t="inlineStr">
        <is>
          <t>VOUCHER INTEGRADO</t>
        </is>
      </c>
    </row>
    <row r="3157">
      <c r="A3157" t="n">
        <v>116</v>
      </c>
      <c r="B3157" t="inlineStr">
        <is>
          <t>Bar Léo - Centro</t>
        </is>
      </c>
      <c r="C3157" s="27" t="n">
        <v>45710</v>
      </c>
      <c r="D3157" t="n">
        <v>12076.22</v>
      </c>
      <c r="E3157" t="inlineStr">
        <is>
          <t>CRÉDITO</t>
        </is>
      </c>
    </row>
    <row r="3158">
      <c r="A3158" t="n">
        <v>116</v>
      </c>
      <c r="B3158" t="inlineStr">
        <is>
          <t>Bar Léo - Centro</t>
        </is>
      </c>
      <c r="C3158" s="27" t="n">
        <v>45710</v>
      </c>
      <c r="D3158" t="n">
        <v>749.4299999999999</v>
      </c>
      <c r="E3158" t="inlineStr">
        <is>
          <t>DINHEIRO</t>
        </is>
      </c>
    </row>
    <row r="3159">
      <c r="A3159" t="n">
        <v>116</v>
      </c>
      <c r="B3159" t="inlineStr">
        <is>
          <t>Bar Léo - Centro</t>
        </is>
      </c>
      <c r="C3159" s="27" t="n">
        <v>45710</v>
      </c>
      <c r="D3159" t="n">
        <v>5461.42</v>
      </c>
      <c r="E3159" t="inlineStr">
        <is>
          <t>DÉBITO</t>
        </is>
      </c>
    </row>
    <row r="3160">
      <c r="A3160" t="n">
        <v>116</v>
      </c>
      <c r="B3160" t="inlineStr">
        <is>
          <t>Bar Léo - Centro</t>
        </is>
      </c>
      <c r="C3160" s="27" t="n">
        <v>45710</v>
      </c>
      <c r="D3160" t="n">
        <v>0</v>
      </c>
      <c r="E3160" t="inlineStr">
        <is>
          <t>APP</t>
        </is>
      </c>
    </row>
    <row r="3161">
      <c r="A3161" t="n">
        <v>116</v>
      </c>
      <c r="B3161" t="inlineStr">
        <is>
          <t>Bar Léo - Centro</t>
        </is>
      </c>
      <c r="C3161" s="27" t="n">
        <v>45710</v>
      </c>
      <c r="D3161" t="n">
        <v>0</v>
      </c>
      <c r="E3161" t="inlineStr">
        <is>
          <t>DELIVERY ONLINE</t>
        </is>
      </c>
    </row>
    <row r="3162">
      <c r="A3162" t="n">
        <v>116</v>
      </c>
      <c r="B3162" t="inlineStr">
        <is>
          <t>Bar Léo - Centro</t>
        </is>
      </c>
      <c r="C3162" s="27" t="n">
        <v>45710</v>
      </c>
      <c r="D3162" t="n">
        <v>0</v>
      </c>
      <c r="E3162" t="inlineStr">
        <is>
          <t>IFOOD</t>
        </is>
      </c>
    </row>
    <row r="3163">
      <c r="A3163" t="n">
        <v>116</v>
      </c>
      <c r="B3163" t="inlineStr">
        <is>
          <t>Bar Léo - Centro</t>
        </is>
      </c>
      <c r="C3163" s="27" t="n">
        <v>45710</v>
      </c>
      <c r="D3163" t="n">
        <v>726.91</v>
      </c>
      <c r="E3163" t="inlineStr">
        <is>
          <t>PIX</t>
        </is>
      </c>
    </row>
    <row r="3164">
      <c r="A3164" t="n">
        <v>116</v>
      </c>
      <c r="B3164" t="inlineStr">
        <is>
          <t>Bar Léo - Centro</t>
        </is>
      </c>
      <c r="C3164" s="27" t="n">
        <v>45710</v>
      </c>
      <c r="D3164" t="n">
        <v>0</v>
      </c>
      <c r="E3164" t="inlineStr">
        <is>
          <t>RAPPI</t>
        </is>
      </c>
    </row>
    <row r="3165">
      <c r="A3165" t="n">
        <v>116</v>
      </c>
      <c r="B3165" t="inlineStr">
        <is>
          <t>Bar Léo - Centro</t>
        </is>
      </c>
      <c r="C3165" s="27" t="n">
        <v>45710</v>
      </c>
      <c r="D3165" t="n">
        <v>0</v>
      </c>
      <c r="E3165" t="inlineStr">
        <is>
          <t>UBER</t>
        </is>
      </c>
    </row>
    <row r="3166">
      <c r="A3166" t="n">
        <v>116</v>
      </c>
      <c r="B3166" t="inlineStr">
        <is>
          <t>Bar Léo - Centro</t>
        </is>
      </c>
      <c r="C3166" s="27" t="n">
        <v>45710</v>
      </c>
      <c r="D3166" t="n">
        <v>0</v>
      </c>
      <c r="E3166" t="inlineStr">
        <is>
          <t>ANTECIPADO</t>
        </is>
      </c>
    </row>
    <row r="3167">
      <c r="A3167" t="n">
        <v>116</v>
      </c>
      <c r="B3167" t="inlineStr">
        <is>
          <t>Bar Léo - Centro</t>
        </is>
      </c>
      <c r="C3167" s="27" t="n">
        <v>45710</v>
      </c>
      <c r="D3167" t="n">
        <v>514.26</v>
      </c>
      <c r="E3167" t="inlineStr">
        <is>
          <t>VOUCHER</t>
        </is>
      </c>
    </row>
    <row r="3168">
      <c r="A3168" t="n">
        <v>116</v>
      </c>
      <c r="B3168" t="inlineStr">
        <is>
          <t>Bar Léo - Centro</t>
        </is>
      </c>
      <c r="C3168" s="27" t="n">
        <v>45710</v>
      </c>
      <c r="D3168" t="n">
        <v>0</v>
      </c>
      <c r="E3168" t="inlineStr">
        <is>
          <t>BÔNUS</t>
        </is>
      </c>
    </row>
    <row r="3169">
      <c r="A3169" t="n">
        <v>116</v>
      </c>
      <c r="B3169" t="inlineStr">
        <is>
          <t>Bar Léo - Centro</t>
        </is>
      </c>
      <c r="C3169" s="27" t="n">
        <v>45710</v>
      </c>
      <c r="D3169" t="n">
        <v>0</v>
      </c>
      <c r="E3169" t="inlineStr">
        <is>
          <t>ANTECIPADO</t>
        </is>
      </c>
    </row>
    <row r="3170">
      <c r="A3170" t="n">
        <v>116</v>
      </c>
      <c r="B3170" t="inlineStr">
        <is>
          <t>Bar Léo - Centro</t>
        </is>
      </c>
      <c r="C3170" s="27" t="n">
        <v>45710</v>
      </c>
      <c r="D3170" t="n">
        <v>0</v>
      </c>
      <c r="E3170" t="inlineStr">
        <is>
          <t>OUTROS</t>
        </is>
      </c>
    </row>
    <row r="3171">
      <c r="A3171" t="n">
        <v>116</v>
      </c>
      <c r="B3171" t="inlineStr">
        <is>
          <t>Bar Léo - Centro</t>
        </is>
      </c>
      <c r="C3171" s="27" t="n">
        <v>45710</v>
      </c>
      <c r="D3171" t="n">
        <v>0</v>
      </c>
      <c r="E3171" t="inlineStr">
        <is>
          <t>AME</t>
        </is>
      </c>
    </row>
    <row r="3172">
      <c r="A3172" t="n">
        <v>116</v>
      </c>
      <c r="B3172" t="inlineStr">
        <is>
          <t>Bar Léo - Centro</t>
        </is>
      </c>
      <c r="C3172" s="27" t="n">
        <v>45710</v>
      </c>
      <c r="D3172" t="n">
        <v>0</v>
      </c>
      <c r="E3172" t="inlineStr">
        <is>
          <t>NOTAS MANUAIS + SERVIÇO</t>
        </is>
      </c>
    </row>
    <row r="3173">
      <c r="A3173" t="n">
        <v>116</v>
      </c>
      <c r="B3173" t="inlineStr">
        <is>
          <t>Bar Léo - Centro</t>
        </is>
      </c>
      <c r="C3173" s="27" t="n">
        <v>45710</v>
      </c>
      <c r="D3173" t="n">
        <v>0</v>
      </c>
      <c r="E3173" t="inlineStr">
        <is>
          <t>RECARGAS DEVOLVIDAS</t>
        </is>
      </c>
    </row>
    <row r="3174">
      <c r="A3174" t="n">
        <v>116</v>
      </c>
      <c r="B3174" t="inlineStr">
        <is>
          <t>Bar Léo - Centro</t>
        </is>
      </c>
      <c r="C3174" s="27" t="n">
        <v>45710</v>
      </c>
      <c r="D3174" t="n">
        <v>0</v>
      </c>
      <c r="E3174" t="inlineStr">
        <is>
          <t>MBWAY</t>
        </is>
      </c>
    </row>
    <row r="3175">
      <c r="A3175" t="n">
        <v>116</v>
      </c>
      <c r="B3175" t="inlineStr">
        <is>
          <t>Bar Léo - Centro</t>
        </is>
      </c>
      <c r="C3175" s="27" t="n">
        <v>45709</v>
      </c>
      <c r="D3175" t="n">
        <v>0</v>
      </c>
      <c r="E3175" t="inlineStr">
        <is>
          <t>RECARGAS DEVOLVIDAS</t>
        </is>
      </c>
    </row>
    <row r="3176">
      <c r="A3176" t="n">
        <v>116</v>
      </c>
      <c r="B3176" t="inlineStr">
        <is>
          <t>Bar Léo - Centro</t>
        </is>
      </c>
      <c r="C3176" s="27" t="n">
        <v>45709</v>
      </c>
      <c r="D3176" t="n">
        <v>0</v>
      </c>
      <c r="E3176" t="inlineStr">
        <is>
          <t>MBWAY</t>
        </is>
      </c>
    </row>
    <row r="3177">
      <c r="A3177" t="n">
        <v>116</v>
      </c>
      <c r="B3177" t="inlineStr">
        <is>
          <t>Bar Léo - Centro</t>
        </is>
      </c>
      <c r="C3177" s="27" t="n">
        <v>45709</v>
      </c>
      <c r="D3177" t="n">
        <v>2039.57</v>
      </c>
      <c r="E3177" t="inlineStr">
        <is>
          <t>DINHEIRO</t>
        </is>
      </c>
    </row>
    <row r="3178">
      <c r="A3178" t="n">
        <v>116</v>
      </c>
      <c r="B3178" t="inlineStr">
        <is>
          <t>Bar Léo - Centro</t>
        </is>
      </c>
      <c r="C3178" s="27" t="n">
        <v>45709</v>
      </c>
      <c r="D3178" t="n">
        <v>0</v>
      </c>
      <c r="E3178" t="inlineStr">
        <is>
          <t>VOUCHER INTEGRADO</t>
        </is>
      </c>
    </row>
    <row r="3179">
      <c r="A3179" t="n">
        <v>116</v>
      </c>
      <c r="B3179" t="inlineStr">
        <is>
          <t>Bar Léo - Centro</t>
        </is>
      </c>
      <c r="C3179" s="27" t="n">
        <v>45709</v>
      </c>
      <c r="D3179" t="n">
        <v>0</v>
      </c>
      <c r="E3179" t="inlineStr">
        <is>
          <t>NOTAS MANUAIS + SERVIÇO</t>
        </is>
      </c>
    </row>
    <row r="3180">
      <c r="A3180" t="n">
        <v>116</v>
      </c>
      <c r="B3180" t="inlineStr">
        <is>
          <t>Bar Léo - Centro</t>
        </is>
      </c>
      <c r="C3180" s="27" t="n">
        <v>45709</v>
      </c>
      <c r="D3180" t="n">
        <v>0</v>
      </c>
      <c r="E3180" t="inlineStr">
        <is>
          <t>AME</t>
        </is>
      </c>
    </row>
    <row r="3181">
      <c r="A3181" t="n">
        <v>116</v>
      </c>
      <c r="B3181" t="inlineStr">
        <is>
          <t>Bar Léo - Centro</t>
        </is>
      </c>
      <c r="C3181" s="27" t="n">
        <v>45709</v>
      </c>
      <c r="D3181" t="n">
        <v>0</v>
      </c>
      <c r="E3181" t="inlineStr">
        <is>
          <t>OUTROS</t>
        </is>
      </c>
    </row>
    <row r="3182">
      <c r="A3182" t="n">
        <v>116</v>
      </c>
      <c r="B3182" t="inlineStr">
        <is>
          <t>Bar Léo - Centro</t>
        </is>
      </c>
      <c r="C3182" s="27" t="n">
        <v>45709</v>
      </c>
      <c r="D3182" t="n">
        <v>0</v>
      </c>
      <c r="E3182" t="inlineStr">
        <is>
          <t>ANTECIPADO</t>
        </is>
      </c>
    </row>
    <row r="3183">
      <c r="A3183" t="n">
        <v>116</v>
      </c>
      <c r="B3183" t="inlineStr">
        <is>
          <t>Bar Léo - Centro</t>
        </is>
      </c>
      <c r="C3183" s="27" t="n">
        <v>45709</v>
      </c>
      <c r="D3183" t="n">
        <v>0</v>
      </c>
      <c r="E3183" t="inlineStr">
        <is>
          <t>BÔNUS</t>
        </is>
      </c>
    </row>
    <row r="3184">
      <c r="A3184" t="n">
        <v>116</v>
      </c>
      <c r="B3184" t="inlineStr">
        <is>
          <t>Bar Léo - Centro</t>
        </is>
      </c>
      <c r="C3184" s="27" t="n">
        <v>45709</v>
      </c>
      <c r="D3184" t="n">
        <v>5223.67</v>
      </c>
      <c r="E3184" t="inlineStr">
        <is>
          <t>DÉBITO</t>
        </is>
      </c>
    </row>
    <row r="3185">
      <c r="A3185" t="n">
        <v>116</v>
      </c>
      <c r="B3185" t="inlineStr">
        <is>
          <t>Bar Léo - Centro</t>
        </is>
      </c>
      <c r="C3185" s="27" t="n">
        <v>45709</v>
      </c>
      <c r="D3185" t="n">
        <v>353.66</v>
      </c>
      <c r="E3185" t="inlineStr">
        <is>
          <t>VOUCHER</t>
        </is>
      </c>
    </row>
    <row r="3186">
      <c r="A3186" t="n">
        <v>116</v>
      </c>
      <c r="B3186" t="inlineStr">
        <is>
          <t>Bar Léo - Centro</t>
        </is>
      </c>
      <c r="C3186" s="27" t="n">
        <v>45709</v>
      </c>
      <c r="D3186" t="n">
        <v>0</v>
      </c>
      <c r="E3186" t="inlineStr">
        <is>
          <t>ANTECIPADO</t>
        </is>
      </c>
    </row>
    <row r="3187">
      <c r="A3187" t="n">
        <v>116</v>
      </c>
      <c r="B3187" t="inlineStr">
        <is>
          <t>Bar Léo - Centro</t>
        </is>
      </c>
      <c r="C3187" s="27" t="n">
        <v>45709</v>
      </c>
      <c r="D3187" t="n">
        <v>0</v>
      </c>
      <c r="E3187" t="inlineStr">
        <is>
          <t>UBER</t>
        </is>
      </c>
    </row>
    <row r="3188">
      <c r="A3188" t="n">
        <v>116</v>
      </c>
      <c r="B3188" t="inlineStr">
        <is>
          <t>Bar Léo - Centro</t>
        </is>
      </c>
      <c r="C3188" s="27" t="n">
        <v>45709</v>
      </c>
      <c r="D3188" t="n">
        <v>0</v>
      </c>
      <c r="E3188" t="inlineStr">
        <is>
          <t>RAPPI</t>
        </is>
      </c>
    </row>
    <row r="3189">
      <c r="A3189" t="n">
        <v>116</v>
      </c>
      <c r="B3189" t="inlineStr">
        <is>
          <t>Bar Léo - Centro</t>
        </is>
      </c>
      <c r="C3189" s="27" t="n">
        <v>45709</v>
      </c>
      <c r="D3189" t="n">
        <v>844.65</v>
      </c>
      <c r="E3189" t="inlineStr">
        <is>
          <t>PIX</t>
        </is>
      </c>
    </row>
    <row r="3190">
      <c r="A3190" t="n">
        <v>116</v>
      </c>
      <c r="B3190" t="inlineStr">
        <is>
          <t>Bar Léo - Centro</t>
        </is>
      </c>
      <c r="C3190" s="27" t="n">
        <v>45709</v>
      </c>
      <c r="D3190" t="n">
        <v>0</v>
      </c>
      <c r="E3190" t="inlineStr">
        <is>
          <t>IFOOD</t>
        </is>
      </c>
    </row>
    <row r="3191">
      <c r="A3191" t="n">
        <v>116</v>
      </c>
      <c r="B3191" t="inlineStr">
        <is>
          <t>Bar Léo - Centro</t>
        </is>
      </c>
      <c r="C3191" s="27" t="n">
        <v>45709</v>
      </c>
      <c r="D3191" t="n">
        <v>0</v>
      </c>
      <c r="E3191" t="inlineStr">
        <is>
          <t>DELIVERY ONLINE</t>
        </is>
      </c>
    </row>
    <row r="3192">
      <c r="A3192" t="n">
        <v>116</v>
      </c>
      <c r="B3192" t="inlineStr">
        <is>
          <t>Bar Léo - Centro</t>
        </is>
      </c>
      <c r="C3192" s="27" t="n">
        <v>45709</v>
      </c>
      <c r="D3192" t="n">
        <v>0</v>
      </c>
      <c r="E3192" t="inlineStr">
        <is>
          <t>APP</t>
        </is>
      </c>
    </row>
    <row r="3193">
      <c r="A3193" t="n">
        <v>116</v>
      </c>
      <c r="B3193" t="inlineStr">
        <is>
          <t>Bar Léo - Centro</t>
        </is>
      </c>
      <c r="C3193" s="27" t="n">
        <v>45709</v>
      </c>
      <c r="D3193" t="n">
        <v>5945.94</v>
      </c>
      <c r="E3193" t="inlineStr">
        <is>
          <t>CRÉDITO</t>
        </is>
      </c>
    </row>
    <row r="3194">
      <c r="A3194" t="n">
        <v>116</v>
      </c>
      <c r="B3194" t="inlineStr">
        <is>
          <t>Bar Léo - Centro</t>
        </is>
      </c>
      <c r="C3194" s="27" t="n">
        <v>45708</v>
      </c>
      <c r="D3194" t="n">
        <v>4385.61</v>
      </c>
      <c r="E3194" t="inlineStr">
        <is>
          <t>DÉBITO</t>
        </is>
      </c>
    </row>
    <row r="3195">
      <c r="A3195" t="n">
        <v>116</v>
      </c>
      <c r="B3195" t="inlineStr">
        <is>
          <t>Bar Léo - Centro</t>
        </is>
      </c>
      <c r="C3195" s="27" t="n">
        <v>45708</v>
      </c>
      <c r="D3195" t="n">
        <v>71.53</v>
      </c>
      <c r="E3195" t="inlineStr">
        <is>
          <t>VOUCHER</t>
        </is>
      </c>
    </row>
    <row r="3196">
      <c r="A3196" t="n">
        <v>116</v>
      </c>
      <c r="B3196" t="inlineStr">
        <is>
          <t>Bar Léo - Centro</t>
        </is>
      </c>
      <c r="C3196" s="27" t="n">
        <v>45708</v>
      </c>
      <c r="D3196" t="n">
        <v>801.66</v>
      </c>
      <c r="E3196" t="inlineStr">
        <is>
          <t>DINHEIRO</t>
        </is>
      </c>
    </row>
    <row r="3197">
      <c r="A3197" t="n">
        <v>116</v>
      </c>
      <c r="B3197" t="inlineStr">
        <is>
          <t>Bar Léo - Centro</t>
        </is>
      </c>
      <c r="C3197" s="27" t="n">
        <v>45708</v>
      </c>
      <c r="D3197" t="n">
        <v>0</v>
      </c>
      <c r="E3197" t="inlineStr">
        <is>
          <t>APP</t>
        </is>
      </c>
    </row>
    <row r="3198">
      <c r="A3198" t="n">
        <v>116</v>
      </c>
      <c r="B3198" t="inlineStr">
        <is>
          <t>Bar Léo - Centro</t>
        </is>
      </c>
      <c r="C3198" s="27" t="n">
        <v>45708</v>
      </c>
      <c r="D3198" t="n">
        <v>0</v>
      </c>
      <c r="E3198" t="inlineStr">
        <is>
          <t>DELIVERY ONLINE</t>
        </is>
      </c>
    </row>
    <row r="3199">
      <c r="A3199" t="n">
        <v>116</v>
      </c>
      <c r="B3199" t="inlineStr">
        <is>
          <t>Bar Léo - Centro</t>
        </is>
      </c>
      <c r="C3199" s="27" t="n">
        <v>45708</v>
      </c>
      <c r="D3199" t="n">
        <v>0</v>
      </c>
      <c r="E3199" t="inlineStr">
        <is>
          <t>IFOOD</t>
        </is>
      </c>
    </row>
    <row r="3200">
      <c r="A3200" t="n">
        <v>116</v>
      </c>
      <c r="B3200" t="inlineStr">
        <is>
          <t>Bar Léo - Centro</t>
        </is>
      </c>
      <c r="C3200" s="27" t="n">
        <v>45708</v>
      </c>
      <c r="D3200" t="n">
        <v>1300.46</v>
      </c>
      <c r="E3200" t="inlineStr">
        <is>
          <t>PIX</t>
        </is>
      </c>
    </row>
    <row r="3201">
      <c r="A3201" t="n">
        <v>116</v>
      </c>
      <c r="B3201" t="inlineStr">
        <is>
          <t>Bar Léo - Centro</t>
        </is>
      </c>
      <c r="C3201" s="27" t="n">
        <v>45708</v>
      </c>
      <c r="D3201" t="n">
        <v>0</v>
      </c>
      <c r="E3201" t="inlineStr">
        <is>
          <t>RAPPI</t>
        </is>
      </c>
    </row>
    <row r="3202">
      <c r="A3202" t="n">
        <v>116</v>
      </c>
      <c r="B3202" t="inlineStr">
        <is>
          <t>Bar Léo - Centro</t>
        </is>
      </c>
      <c r="C3202" s="27" t="n">
        <v>45708</v>
      </c>
      <c r="D3202" t="n">
        <v>0</v>
      </c>
      <c r="E3202" t="inlineStr">
        <is>
          <t>UBER</t>
        </is>
      </c>
    </row>
    <row r="3203">
      <c r="A3203" t="n">
        <v>116</v>
      </c>
      <c r="B3203" t="inlineStr">
        <is>
          <t>Bar Léo - Centro</t>
        </is>
      </c>
      <c r="C3203" s="27" t="n">
        <v>45708</v>
      </c>
      <c r="D3203" t="n">
        <v>0</v>
      </c>
      <c r="E3203" t="inlineStr">
        <is>
          <t>ANTECIPADO</t>
        </is>
      </c>
    </row>
    <row r="3204">
      <c r="A3204" t="n">
        <v>116</v>
      </c>
      <c r="B3204" t="inlineStr">
        <is>
          <t>Bar Léo - Centro</t>
        </is>
      </c>
      <c r="C3204" s="27" t="n">
        <v>45708</v>
      </c>
      <c r="D3204" t="n">
        <v>5282.82</v>
      </c>
      <c r="E3204" t="inlineStr">
        <is>
          <t>CRÉDITO</t>
        </is>
      </c>
    </row>
    <row r="3205">
      <c r="A3205" t="n">
        <v>116</v>
      </c>
      <c r="B3205" t="inlineStr">
        <is>
          <t>Bar Léo - Centro</t>
        </is>
      </c>
      <c r="C3205" s="27" t="n">
        <v>45708</v>
      </c>
      <c r="D3205" t="n">
        <v>0</v>
      </c>
      <c r="E3205" t="inlineStr">
        <is>
          <t>MBWAY</t>
        </is>
      </c>
    </row>
    <row r="3206">
      <c r="A3206" t="n">
        <v>116</v>
      </c>
      <c r="B3206" t="inlineStr">
        <is>
          <t>Bar Léo - Centro</t>
        </is>
      </c>
      <c r="C3206" s="27" t="n">
        <v>45708</v>
      </c>
      <c r="D3206" t="n">
        <v>0</v>
      </c>
      <c r="E3206" t="inlineStr">
        <is>
          <t>BÔNUS</t>
        </is>
      </c>
    </row>
    <row r="3207">
      <c r="A3207" t="n">
        <v>116</v>
      </c>
      <c r="B3207" t="inlineStr">
        <is>
          <t>Bar Léo - Centro</t>
        </is>
      </c>
      <c r="C3207" s="27" t="n">
        <v>45708</v>
      </c>
      <c r="D3207" t="n">
        <v>0</v>
      </c>
      <c r="E3207" t="inlineStr">
        <is>
          <t>ANTECIPADO</t>
        </is>
      </c>
    </row>
    <row r="3208">
      <c r="A3208" t="n">
        <v>116</v>
      </c>
      <c r="B3208" t="inlineStr">
        <is>
          <t>Bar Léo - Centro</t>
        </is>
      </c>
      <c r="C3208" s="27" t="n">
        <v>45708</v>
      </c>
      <c r="D3208" t="n">
        <v>0</v>
      </c>
      <c r="E3208" t="inlineStr">
        <is>
          <t>OUTROS</t>
        </is>
      </c>
    </row>
    <row r="3209">
      <c r="A3209" t="n">
        <v>116</v>
      </c>
      <c r="B3209" t="inlineStr">
        <is>
          <t>Bar Léo - Centro</t>
        </is>
      </c>
      <c r="C3209" s="27" t="n">
        <v>45708</v>
      </c>
      <c r="D3209" t="n">
        <v>0</v>
      </c>
      <c r="E3209" t="inlineStr">
        <is>
          <t>AME</t>
        </is>
      </c>
    </row>
    <row r="3210">
      <c r="A3210" t="n">
        <v>116</v>
      </c>
      <c r="B3210" t="inlineStr">
        <is>
          <t>Bar Léo - Centro</t>
        </is>
      </c>
      <c r="C3210" s="27" t="n">
        <v>45708</v>
      </c>
      <c r="D3210" t="n">
        <v>0</v>
      </c>
      <c r="E3210" t="inlineStr">
        <is>
          <t>NOTAS MANUAIS + SERVIÇO</t>
        </is>
      </c>
    </row>
    <row r="3211">
      <c r="A3211" t="n">
        <v>116</v>
      </c>
      <c r="B3211" t="inlineStr">
        <is>
          <t>Bar Léo - Centro</t>
        </is>
      </c>
      <c r="C3211" s="27" t="n">
        <v>45708</v>
      </c>
      <c r="D3211" t="n">
        <v>0</v>
      </c>
      <c r="E3211" t="inlineStr">
        <is>
          <t>RECARGAS DEVOLVIDAS</t>
        </is>
      </c>
    </row>
    <row r="3212">
      <c r="A3212" t="n">
        <v>116</v>
      </c>
      <c r="B3212" t="inlineStr">
        <is>
          <t>Bar Léo - Centro</t>
        </is>
      </c>
      <c r="C3212" s="27" t="n">
        <v>45708</v>
      </c>
      <c r="D3212" t="n">
        <v>0</v>
      </c>
      <c r="E3212" t="inlineStr">
        <is>
          <t>VOUCHER INTEGRADO</t>
        </is>
      </c>
    </row>
    <row r="3213">
      <c r="A3213" t="n">
        <v>116</v>
      </c>
      <c r="B3213" t="inlineStr">
        <is>
          <t>Bar Léo - Centro</t>
        </is>
      </c>
      <c r="C3213" s="27" t="n">
        <v>45707</v>
      </c>
      <c r="D3213" t="n">
        <v>2440.13</v>
      </c>
      <c r="E3213" t="inlineStr">
        <is>
          <t>DÉBITO</t>
        </is>
      </c>
    </row>
    <row r="3214">
      <c r="A3214" t="n">
        <v>116</v>
      </c>
      <c r="B3214" t="inlineStr">
        <is>
          <t>Bar Léo - Centro</t>
        </is>
      </c>
      <c r="C3214" s="27" t="n">
        <v>45707</v>
      </c>
      <c r="D3214" t="n">
        <v>0</v>
      </c>
      <c r="E3214" t="inlineStr">
        <is>
          <t>APP</t>
        </is>
      </c>
    </row>
    <row r="3215">
      <c r="A3215" t="n">
        <v>116</v>
      </c>
      <c r="B3215" t="inlineStr">
        <is>
          <t>Bar Léo - Centro</t>
        </is>
      </c>
      <c r="C3215" s="27" t="n">
        <v>45707</v>
      </c>
      <c r="D3215" t="n">
        <v>0</v>
      </c>
      <c r="E3215" t="inlineStr">
        <is>
          <t>DELIVERY ONLINE</t>
        </is>
      </c>
    </row>
    <row r="3216">
      <c r="A3216" t="n">
        <v>116</v>
      </c>
      <c r="B3216" t="inlineStr">
        <is>
          <t>Bar Léo - Centro</t>
        </is>
      </c>
      <c r="C3216" s="27" t="n">
        <v>45707</v>
      </c>
      <c r="D3216" t="n">
        <v>0</v>
      </c>
      <c r="E3216" t="inlineStr">
        <is>
          <t>IFOOD</t>
        </is>
      </c>
    </row>
    <row r="3217">
      <c r="A3217" t="n">
        <v>116</v>
      </c>
      <c r="B3217" t="inlineStr">
        <is>
          <t>Bar Léo - Centro</t>
        </is>
      </c>
      <c r="C3217" s="27" t="n">
        <v>45707</v>
      </c>
      <c r="D3217" t="n">
        <v>1349.55</v>
      </c>
      <c r="E3217" t="inlineStr">
        <is>
          <t>PIX</t>
        </is>
      </c>
    </row>
    <row r="3218">
      <c r="A3218" t="n">
        <v>116</v>
      </c>
      <c r="B3218" t="inlineStr">
        <is>
          <t>Bar Léo - Centro</t>
        </is>
      </c>
      <c r="C3218" s="27" t="n">
        <v>45707</v>
      </c>
      <c r="D3218" t="n">
        <v>0</v>
      </c>
      <c r="E3218" t="inlineStr">
        <is>
          <t>RAPPI</t>
        </is>
      </c>
    </row>
    <row r="3219">
      <c r="A3219" t="n">
        <v>116</v>
      </c>
      <c r="B3219" t="inlineStr">
        <is>
          <t>Bar Léo - Centro</t>
        </is>
      </c>
      <c r="C3219" s="27" t="n">
        <v>45707</v>
      </c>
      <c r="D3219" t="n">
        <v>0</v>
      </c>
      <c r="E3219" t="inlineStr">
        <is>
          <t>UBER</t>
        </is>
      </c>
    </row>
    <row r="3220">
      <c r="A3220" t="n">
        <v>116</v>
      </c>
      <c r="B3220" t="inlineStr">
        <is>
          <t>Bar Léo - Centro</t>
        </is>
      </c>
      <c r="C3220" s="27" t="n">
        <v>45707</v>
      </c>
      <c r="D3220" t="n">
        <v>0</v>
      </c>
      <c r="E3220" t="inlineStr">
        <is>
          <t>ANTECIPADO</t>
        </is>
      </c>
    </row>
    <row r="3221">
      <c r="A3221" t="n">
        <v>116</v>
      </c>
      <c r="B3221" t="inlineStr">
        <is>
          <t>Bar Léo - Centro</t>
        </is>
      </c>
      <c r="C3221" s="27" t="n">
        <v>45707</v>
      </c>
      <c r="D3221" t="n">
        <v>80.66</v>
      </c>
      <c r="E3221" t="inlineStr">
        <is>
          <t>VOUCHER</t>
        </is>
      </c>
    </row>
    <row r="3222">
      <c r="A3222" t="n">
        <v>116</v>
      </c>
      <c r="B3222" t="inlineStr">
        <is>
          <t>Bar Léo - Centro</t>
        </is>
      </c>
      <c r="C3222" s="27" t="n">
        <v>45707</v>
      </c>
      <c r="D3222" t="n">
        <v>1058.11</v>
      </c>
      <c r="E3222" t="inlineStr">
        <is>
          <t>DINHEIRO</t>
        </is>
      </c>
    </row>
    <row r="3223">
      <c r="A3223" t="n">
        <v>116</v>
      </c>
      <c r="B3223" t="inlineStr">
        <is>
          <t>Bar Léo - Centro</t>
        </is>
      </c>
      <c r="C3223" s="27" t="n">
        <v>45707</v>
      </c>
      <c r="D3223" t="n">
        <v>0</v>
      </c>
      <c r="E3223" t="inlineStr">
        <is>
          <t>BÔNUS</t>
        </is>
      </c>
    </row>
    <row r="3224">
      <c r="A3224" t="n">
        <v>116</v>
      </c>
      <c r="B3224" t="inlineStr">
        <is>
          <t>Bar Léo - Centro</t>
        </is>
      </c>
      <c r="C3224" s="27" t="n">
        <v>45707</v>
      </c>
      <c r="D3224" t="n">
        <v>0</v>
      </c>
      <c r="E3224" t="inlineStr">
        <is>
          <t>ANTECIPADO</t>
        </is>
      </c>
    </row>
    <row r="3225">
      <c r="A3225" t="n">
        <v>116</v>
      </c>
      <c r="B3225" t="inlineStr">
        <is>
          <t>Bar Léo - Centro</t>
        </is>
      </c>
      <c r="C3225" s="27" t="n">
        <v>45707</v>
      </c>
      <c r="D3225" t="n">
        <v>0</v>
      </c>
      <c r="E3225" t="inlineStr">
        <is>
          <t>OUTROS</t>
        </is>
      </c>
    </row>
    <row r="3226">
      <c r="A3226" t="n">
        <v>116</v>
      </c>
      <c r="B3226" t="inlineStr">
        <is>
          <t>Bar Léo - Centro</t>
        </is>
      </c>
      <c r="C3226" s="27" t="n">
        <v>45707</v>
      </c>
      <c r="D3226" t="n">
        <v>0</v>
      </c>
      <c r="E3226" t="inlineStr">
        <is>
          <t>AME</t>
        </is>
      </c>
    </row>
    <row r="3227">
      <c r="A3227" t="n">
        <v>116</v>
      </c>
      <c r="B3227" t="inlineStr">
        <is>
          <t>Bar Léo - Centro</t>
        </is>
      </c>
      <c r="C3227" s="27" t="n">
        <v>45707</v>
      </c>
      <c r="D3227" t="n">
        <v>0</v>
      </c>
      <c r="E3227" t="inlineStr">
        <is>
          <t>NOTAS MANUAIS + SERVIÇO</t>
        </is>
      </c>
    </row>
    <row r="3228">
      <c r="A3228" t="n">
        <v>116</v>
      </c>
      <c r="B3228" t="inlineStr">
        <is>
          <t>Bar Léo - Centro</t>
        </is>
      </c>
      <c r="C3228" s="27" t="n">
        <v>45707</v>
      </c>
      <c r="D3228" t="n">
        <v>0</v>
      </c>
      <c r="E3228" t="inlineStr">
        <is>
          <t>RECARGAS DEVOLVIDAS</t>
        </is>
      </c>
    </row>
    <row r="3229">
      <c r="A3229" t="n">
        <v>116</v>
      </c>
      <c r="B3229" t="inlineStr">
        <is>
          <t>Bar Léo - Centro</t>
        </is>
      </c>
      <c r="C3229" s="27" t="n">
        <v>45707</v>
      </c>
      <c r="D3229" t="n">
        <v>0</v>
      </c>
      <c r="E3229" t="inlineStr">
        <is>
          <t>VOUCHER INTEGRADO</t>
        </is>
      </c>
    </row>
    <row r="3230">
      <c r="A3230" t="n">
        <v>116</v>
      </c>
      <c r="B3230" t="inlineStr">
        <is>
          <t>Bar Léo - Centro</t>
        </is>
      </c>
      <c r="C3230" s="27" t="n">
        <v>45707</v>
      </c>
      <c r="D3230" t="n">
        <v>0</v>
      </c>
      <c r="E3230" t="inlineStr">
        <is>
          <t>MBWAY</t>
        </is>
      </c>
    </row>
    <row r="3231">
      <c r="A3231" t="n">
        <v>116</v>
      </c>
      <c r="B3231" t="inlineStr">
        <is>
          <t>Bar Léo - Centro</t>
        </is>
      </c>
      <c r="C3231" s="27" t="n">
        <v>45707</v>
      </c>
      <c r="D3231" t="n">
        <v>6010.01</v>
      </c>
      <c r="E3231" t="inlineStr">
        <is>
          <t>CRÉDITO</t>
        </is>
      </c>
    </row>
    <row r="3232">
      <c r="A3232" t="n">
        <v>116</v>
      </c>
      <c r="B3232" t="inlineStr">
        <is>
          <t>Bar Léo - Centro</t>
        </is>
      </c>
      <c r="C3232" s="27" t="n">
        <v>45706</v>
      </c>
      <c r="D3232" t="n">
        <v>0</v>
      </c>
      <c r="E3232" t="inlineStr">
        <is>
          <t>DELIVERY ONLINE</t>
        </is>
      </c>
    </row>
    <row r="3233">
      <c r="A3233" t="n">
        <v>116</v>
      </c>
      <c r="B3233" t="inlineStr">
        <is>
          <t>Bar Léo - Centro</t>
        </is>
      </c>
      <c r="C3233" s="27" t="n">
        <v>45706</v>
      </c>
      <c r="D3233" t="n">
        <v>0</v>
      </c>
      <c r="E3233" t="inlineStr">
        <is>
          <t>AME</t>
        </is>
      </c>
    </row>
    <row r="3234">
      <c r="A3234" t="n">
        <v>116</v>
      </c>
      <c r="B3234" t="inlineStr">
        <is>
          <t>Bar Léo - Centro</t>
        </is>
      </c>
      <c r="C3234" s="27" t="n">
        <v>45706</v>
      </c>
      <c r="D3234" t="n">
        <v>0</v>
      </c>
      <c r="E3234" t="inlineStr">
        <is>
          <t>IFOOD</t>
        </is>
      </c>
    </row>
    <row r="3235">
      <c r="A3235" t="n">
        <v>116</v>
      </c>
      <c r="B3235" t="inlineStr">
        <is>
          <t>Bar Léo - Centro</t>
        </is>
      </c>
      <c r="C3235" s="27" t="n">
        <v>45706</v>
      </c>
      <c r="D3235" t="n">
        <v>1555.6</v>
      </c>
      <c r="E3235" t="inlineStr">
        <is>
          <t>PIX</t>
        </is>
      </c>
    </row>
    <row r="3236">
      <c r="A3236" t="n">
        <v>116</v>
      </c>
      <c r="B3236" t="inlineStr">
        <is>
          <t>Bar Léo - Centro</t>
        </is>
      </c>
      <c r="C3236" s="27" t="n">
        <v>45706</v>
      </c>
      <c r="D3236" t="n">
        <v>0</v>
      </c>
      <c r="E3236" t="inlineStr">
        <is>
          <t>RAPPI</t>
        </is>
      </c>
    </row>
    <row r="3237">
      <c r="A3237" t="n">
        <v>116</v>
      </c>
      <c r="B3237" t="inlineStr">
        <is>
          <t>Bar Léo - Centro</t>
        </is>
      </c>
      <c r="C3237" s="27" t="n">
        <v>45706</v>
      </c>
      <c r="D3237" t="n">
        <v>0</v>
      </c>
      <c r="E3237" t="inlineStr">
        <is>
          <t>UBER</t>
        </is>
      </c>
    </row>
    <row r="3238">
      <c r="A3238" t="n">
        <v>116</v>
      </c>
      <c r="B3238" t="inlineStr">
        <is>
          <t>Bar Léo - Centro</t>
        </is>
      </c>
      <c r="C3238" s="27" t="n">
        <v>45706</v>
      </c>
      <c r="D3238" t="n">
        <v>0</v>
      </c>
      <c r="E3238" t="inlineStr">
        <is>
          <t>ANTECIPADO</t>
        </is>
      </c>
    </row>
    <row r="3239">
      <c r="A3239" t="n">
        <v>116</v>
      </c>
      <c r="B3239" t="inlineStr">
        <is>
          <t>Bar Léo - Centro</t>
        </is>
      </c>
      <c r="C3239" s="27" t="n">
        <v>45706</v>
      </c>
      <c r="D3239" t="n">
        <v>58.12</v>
      </c>
      <c r="E3239" t="inlineStr">
        <is>
          <t>VOUCHER</t>
        </is>
      </c>
    </row>
    <row r="3240">
      <c r="A3240" t="n">
        <v>116</v>
      </c>
      <c r="B3240" t="inlineStr">
        <is>
          <t>Bar Léo - Centro</t>
        </is>
      </c>
      <c r="C3240" s="27" t="n">
        <v>45706</v>
      </c>
      <c r="D3240" t="n">
        <v>3613.27</v>
      </c>
      <c r="E3240" t="inlineStr">
        <is>
          <t>DÉBITO</t>
        </is>
      </c>
    </row>
    <row r="3241">
      <c r="A3241" t="n">
        <v>116</v>
      </c>
      <c r="B3241" t="inlineStr">
        <is>
          <t>Bar Léo - Centro</t>
        </is>
      </c>
      <c r="C3241" s="27" t="n">
        <v>45706</v>
      </c>
      <c r="D3241" t="n">
        <v>0</v>
      </c>
      <c r="E3241" t="inlineStr">
        <is>
          <t>BÔNUS</t>
        </is>
      </c>
    </row>
    <row r="3242">
      <c r="A3242" t="n">
        <v>116</v>
      </c>
      <c r="B3242" t="inlineStr">
        <is>
          <t>Bar Léo - Centro</t>
        </is>
      </c>
      <c r="C3242" s="27" t="n">
        <v>45706</v>
      </c>
      <c r="D3242" t="n">
        <v>0</v>
      </c>
      <c r="E3242" t="inlineStr">
        <is>
          <t>ANTECIPADO</t>
        </is>
      </c>
    </row>
    <row r="3243">
      <c r="A3243" t="n">
        <v>116</v>
      </c>
      <c r="B3243" t="inlineStr">
        <is>
          <t>Bar Léo - Centro</t>
        </is>
      </c>
      <c r="C3243" s="27" t="n">
        <v>45706</v>
      </c>
      <c r="D3243" t="n">
        <v>0</v>
      </c>
      <c r="E3243" t="inlineStr">
        <is>
          <t>MBWAY</t>
        </is>
      </c>
    </row>
    <row r="3244">
      <c r="A3244" t="n">
        <v>116</v>
      </c>
      <c r="B3244" t="inlineStr">
        <is>
          <t>Bar Léo - Centro</t>
        </is>
      </c>
      <c r="C3244" s="27" t="n">
        <v>45706</v>
      </c>
      <c r="D3244" t="n">
        <v>0</v>
      </c>
      <c r="E3244" t="inlineStr">
        <is>
          <t>VOUCHER INTEGRADO</t>
        </is>
      </c>
    </row>
    <row r="3245">
      <c r="A3245" t="n">
        <v>116</v>
      </c>
      <c r="B3245" t="inlineStr">
        <is>
          <t>Bar Léo - Centro</t>
        </is>
      </c>
      <c r="C3245" s="27" t="n">
        <v>45706</v>
      </c>
      <c r="D3245" t="n">
        <v>0</v>
      </c>
      <c r="E3245" t="inlineStr">
        <is>
          <t>RECARGAS DEVOLVIDAS</t>
        </is>
      </c>
    </row>
    <row r="3246">
      <c r="A3246" t="n">
        <v>116</v>
      </c>
      <c r="B3246" t="inlineStr">
        <is>
          <t>Bar Léo - Centro</t>
        </is>
      </c>
      <c r="C3246" s="27" t="n">
        <v>45706</v>
      </c>
      <c r="D3246" t="n">
        <v>0</v>
      </c>
      <c r="E3246" t="inlineStr">
        <is>
          <t>NOTAS MANUAIS + SERVIÇO</t>
        </is>
      </c>
    </row>
    <row r="3247">
      <c r="A3247" t="n">
        <v>116</v>
      </c>
      <c r="B3247" t="inlineStr">
        <is>
          <t>Bar Léo - Centro</t>
        </is>
      </c>
      <c r="C3247" s="27" t="n">
        <v>45706</v>
      </c>
      <c r="D3247" t="n">
        <v>0</v>
      </c>
      <c r="E3247" t="inlineStr">
        <is>
          <t>APP</t>
        </is>
      </c>
    </row>
    <row r="3248">
      <c r="A3248" t="n">
        <v>116</v>
      </c>
      <c r="B3248" t="inlineStr">
        <is>
          <t>Bar Léo - Centro</t>
        </is>
      </c>
      <c r="C3248" s="27" t="n">
        <v>45706</v>
      </c>
      <c r="D3248" t="n">
        <v>0</v>
      </c>
      <c r="E3248" t="inlineStr">
        <is>
          <t>OUTROS</t>
        </is>
      </c>
    </row>
    <row r="3249">
      <c r="A3249" t="n">
        <v>116</v>
      </c>
      <c r="B3249" t="inlineStr">
        <is>
          <t>Bar Léo - Centro</t>
        </is>
      </c>
      <c r="C3249" s="27" t="n">
        <v>45706</v>
      </c>
      <c r="D3249" t="n">
        <v>624.46</v>
      </c>
      <c r="E3249" t="inlineStr">
        <is>
          <t>DINHEIRO</t>
        </is>
      </c>
    </row>
    <row r="3250">
      <c r="A3250" t="n">
        <v>116</v>
      </c>
      <c r="B3250" t="inlineStr">
        <is>
          <t>Bar Léo - Centro</t>
        </is>
      </c>
      <c r="C3250" s="27" t="n">
        <v>45706</v>
      </c>
      <c r="D3250" t="n">
        <v>3687.74</v>
      </c>
      <c r="E3250" t="inlineStr">
        <is>
          <t>CRÉDITO</t>
        </is>
      </c>
    </row>
    <row r="3251">
      <c r="A3251" t="n">
        <v>116</v>
      </c>
      <c r="B3251" t="inlineStr">
        <is>
          <t>Bar Léo - Centro</t>
        </is>
      </c>
      <c r="C3251" s="27" t="n">
        <v>45705</v>
      </c>
      <c r="D3251" t="n">
        <v>0</v>
      </c>
      <c r="E3251" t="inlineStr">
        <is>
          <t>APP</t>
        </is>
      </c>
    </row>
    <row r="3252">
      <c r="A3252" t="n">
        <v>116</v>
      </c>
      <c r="B3252" t="inlineStr">
        <is>
          <t>Bar Léo - Centro</t>
        </is>
      </c>
      <c r="C3252" s="27" t="n">
        <v>45705</v>
      </c>
      <c r="D3252" t="n">
        <v>0</v>
      </c>
      <c r="E3252" t="inlineStr">
        <is>
          <t>OUTROS</t>
        </is>
      </c>
    </row>
    <row r="3253">
      <c r="A3253" t="n">
        <v>116</v>
      </c>
      <c r="B3253" t="inlineStr">
        <is>
          <t>Bar Léo - Centro</t>
        </is>
      </c>
      <c r="C3253" s="27" t="n">
        <v>45705</v>
      </c>
      <c r="D3253" t="n">
        <v>0</v>
      </c>
      <c r="E3253" t="inlineStr">
        <is>
          <t>VOUCHER</t>
        </is>
      </c>
    </row>
    <row r="3254">
      <c r="A3254" t="n">
        <v>116</v>
      </c>
      <c r="B3254" t="inlineStr">
        <is>
          <t>Bar Léo - Centro</t>
        </is>
      </c>
      <c r="C3254" s="27" t="n">
        <v>45705</v>
      </c>
      <c r="D3254" t="n">
        <v>0</v>
      </c>
      <c r="E3254" t="inlineStr">
        <is>
          <t>DELIVERY ONLINE</t>
        </is>
      </c>
    </row>
    <row r="3255">
      <c r="A3255" t="n">
        <v>116</v>
      </c>
      <c r="B3255" t="inlineStr">
        <is>
          <t>Bar Léo - Centro</t>
        </is>
      </c>
      <c r="C3255" s="27" t="n">
        <v>45705</v>
      </c>
      <c r="D3255" t="n">
        <v>0</v>
      </c>
      <c r="E3255" t="inlineStr">
        <is>
          <t>IFOOD</t>
        </is>
      </c>
    </row>
    <row r="3256">
      <c r="A3256" t="n">
        <v>116</v>
      </c>
      <c r="B3256" t="inlineStr">
        <is>
          <t>Bar Léo - Centro</t>
        </is>
      </c>
      <c r="C3256" s="27" t="n">
        <v>45705</v>
      </c>
      <c r="D3256" t="n">
        <v>654.09</v>
      </c>
      <c r="E3256" t="inlineStr">
        <is>
          <t>PIX</t>
        </is>
      </c>
    </row>
    <row r="3257">
      <c r="A3257" t="n">
        <v>116</v>
      </c>
      <c r="B3257" t="inlineStr">
        <is>
          <t>Bar Léo - Centro</t>
        </is>
      </c>
      <c r="C3257" s="27" t="n">
        <v>45705</v>
      </c>
      <c r="D3257" t="n">
        <v>0</v>
      </c>
      <c r="E3257" t="inlineStr">
        <is>
          <t>RAPPI</t>
        </is>
      </c>
    </row>
    <row r="3258">
      <c r="A3258" t="n">
        <v>116</v>
      </c>
      <c r="B3258" t="inlineStr">
        <is>
          <t>Bar Léo - Centro</t>
        </is>
      </c>
      <c r="C3258" s="27" t="n">
        <v>45705</v>
      </c>
      <c r="D3258" t="n">
        <v>0</v>
      </c>
      <c r="E3258" t="inlineStr">
        <is>
          <t>UBER</t>
        </is>
      </c>
    </row>
    <row r="3259">
      <c r="A3259" t="n">
        <v>116</v>
      </c>
      <c r="B3259" t="inlineStr">
        <is>
          <t>Bar Léo - Centro</t>
        </is>
      </c>
      <c r="C3259" s="27" t="n">
        <v>45705</v>
      </c>
      <c r="D3259" t="n">
        <v>631.12</v>
      </c>
      <c r="E3259" t="inlineStr">
        <is>
          <t>DINHEIRO</t>
        </is>
      </c>
    </row>
    <row r="3260">
      <c r="A3260" t="n">
        <v>116</v>
      </c>
      <c r="B3260" t="inlineStr">
        <is>
          <t>Bar Léo - Centro</t>
        </is>
      </c>
      <c r="C3260" s="27" t="n">
        <v>45705</v>
      </c>
      <c r="D3260" t="n">
        <v>2920.37</v>
      </c>
      <c r="E3260" t="inlineStr">
        <is>
          <t>CRÉDITO</t>
        </is>
      </c>
    </row>
    <row r="3261">
      <c r="A3261" t="n">
        <v>116</v>
      </c>
      <c r="B3261" t="inlineStr">
        <is>
          <t>Bar Léo - Centro</t>
        </is>
      </c>
      <c r="C3261" s="27" t="n">
        <v>45705</v>
      </c>
      <c r="D3261" t="n">
        <v>0</v>
      </c>
      <c r="E3261" t="inlineStr">
        <is>
          <t>ANTECIPADO</t>
        </is>
      </c>
    </row>
    <row r="3262">
      <c r="A3262" t="n">
        <v>116</v>
      </c>
      <c r="B3262" t="inlineStr">
        <is>
          <t>Bar Léo - Centro</t>
        </is>
      </c>
      <c r="C3262" s="27" t="n">
        <v>45705</v>
      </c>
      <c r="D3262" t="n">
        <v>0</v>
      </c>
      <c r="E3262" t="inlineStr">
        <is>
          <t>MBWAY</t>
        </is>
      </c>
    </row>
    <row r="3263">
      <c r="A3263" t="n">
        <v>116</v>
      </c>
      <c r="B3263" t="inlineStr">
        <is>
          <t>Bar Léo - Centro</t>
        </is>
      </c>
      <c r="C3263" s="27" t="n">
        <v>45705</v>
      </c>
      <c r="D3263" t="n">
        <v>1795.16</v>
      </c>
      <c r="E3263" t="inlineStr">
        <is>
          <t>DÉBITO</t>
        </is>
      </c>
    </row>
    <row r="3264">
      <c r="A3264" t="n">
        <v>116</v>
      </c>
      <c r="B3264" t="inlineStr">
        <is>
          <t>Bar Léo - Centro</t>
        </is>
      </c>
      <c r="C3264" s="27" t="n">
        <v>45705</v>
      </c>
      <c r="D3264" t="n">
        <v>0</v>
      </c>
      <c r="E3264" t="inlineStr">
        <is>
          <t>BÔNUS</t>
        </is>
      </c>
    </row>
    <row r="3265">
      <c r="A3265" t="n">
        <v>116</v>
      </c>
      <c r="B3265" t="inlineStr">
        <is>
          <t>Bar Léo - Centro</t>
        </is>
      </c>
      <c r="C3265" s="27" t="n">
        <v>45705</v>
      </c>
      <c r="D3265" t="n">
        <v>0</v>
      </c>
      <c r="E3265" t="inlineStr">
        <is>
          <t>ANTECIPADO</t>
        </is>
      </c>
    </row>
    <row r="3266">
      <c r="A3266" t="n">
        <v>116</v>
      </c>
      <c r="B3266" t="inlineStr">
        <is>
          <t>Bar Léo - Centro</t>
        </is>
      </c>
      <c r="C3266" s="27" t="n">
        <v>45705</v>
      </c>
      <c r="D3266" t="n">
        <v>0</v>
      </c>
      <c r="E3266" t="inlineStr">
        <is>
          <t>AME</t>
        </is>
      </c>
    </row>
    <row r="3267">
      <c r="A3267" t="n">
        <v>116</v>
      </c>
      <c r="B3267" t="inlineStr">
        <is>
          <t>Bar Léo - Centro</t>
        </is>
      </c>
      <c r="C3267" s="27" t="n">
        <v>45705</v>
      </c>
      <c r="D3267" t="n">
        <v>0</v>
      </c>
      <c r="E3267" t="inlineStr">
        <is>
          <t>NOTAS MANUAIS + SERVIÇO</t>
        </is>
      </c>
    </row>
    <row r="3268">
      <c r="A3268" t="n">
        <v>116</v>
      </c>
      <c r="B3268" t="inlineStr">
        <is>
          <t>Bar Léo - Centro</t>
        </is>
      </c>
      <c r="C3268" s="27" t="n">
        <v>45705</v>
      </c>
      <c r="D3268" t="n">
        <v>0</v>
      </c>
      <c r="E3268" t="inlineStr">
        <is>
          <t>RECARGAS DEVOLVIDAS</t>
        </is>
      </c>
    </row>
    <row r="3269">
      <c r="A3269" t="n">
        <v>116</v>
      </c>
      <c r="B3269" t="inlineStr">
        <is>
          <t>Bar Léo - Centro</t>
        </is>
      </c>
      <c r="C3269" s="27" t="n">
        <v>45705</v>
      </c>
      <c r="D3269" t="n">
        <v>0</v>
      </c>
      <c r="E3269" t="inlineStr">
        <is>
          <t>VOUCHER INTEGRADO</t>
        </is>
      </c>
    </row>
    <row r="3270">
      <c r="A3270" t="n">
        <v>116</v>
      </c>
      <c r="B3270" t="inlineStr">
        <is>
          <t>Bar Léo - Centro</t>
        </is>
      </c>
      <c r="C3270" s="27" t="n">
        <v>45703</v>
      </c>
      <c r="D3270" t="n">
        <v>0</v>
      </c>
      <c r="E3270" t="inlineStr">
        <is>
          <t>NOTAS MANUAIS + SERVIÇO</t>
        </is>
      </c>
    </row>
    <row r="3271">
      <c r="A3271" t="n">
        <v>116</v>
      </c>
      <c r="B3271" t="inlineStr">
        <is>
          <t>Bar Léo - Centro</t>
        </is>
      </c>
      <c r="C3271" s="27" t="n">
        <v>45703</v>
      </c>
      <c r="D3271" t="n">
        <v>0</v>
      </c>
      <c r="E3271" t="inlineStr">
        <is>
          <t>OUTROS</t>
        </is>
      </c>
    </row>
    <row r="3272">
      <c r="A3272" t="n">
        <v>116</v>
      </c>
      <c r="B3272" t="inlineStr">
        <is>
          <t>Bar Léo - Centro</t>
        </is>
      </c>
      <c r="C3272" s="27" t="n">
        <v>45703</v>
      </c>
      <c r="D3272" t="n">
        <v>0</v>
      </c>
      <c r="E3272" t="inlineStr">
        <is>
          <t>ANTECIPADO</t>
        </is>
      </c>
    </row>
    <row r="3273">
      <c r="A3273" t="n">
        <v>116</v>
      </c>
      <c r="B3273" t="inlineStr">
        <is>
          <t>Bar Léo - Centro</t>
        </is>
      </c>
      <c r="C3273" s="27" t="n">
        <v>45703</v>
      </c>
      <c r="D3273" t="n">
        <v>0</v>
      </c>
      <c r="E3273" t="inlineStr">
        <is>
          <t>BÔNUS</t>
        </is>
      </c>
    </row>
    <row r="3274">
      <c r="A3274" t="n">
        <v>116</v>
      </c>
      <c r="B3274" t="inlineStr">
        <is>
          <t>Bar Léo - Centro</t>
        </is>
      </c>
      <c r="C3274" s="27" t="n">
        <v>45703</v>
      </c>
      <c r="D3274" t="n">
        <v>0</v>
      </c>
      <c r="E3274" t="inlineStr">
        <is>
          <t>AME</t>
        </is>
      </c>
    </row>
    <row r="3275">
      <c r="A3275" t="n">
        <v>116</v>
      </c>
      <c r="B3275" t="inlineStr">
        <is>
          <t>Bar Léo - Centro</t>
        </is>
      </c>
      <c r="C3275" s="27" t="n">
        <v>45703</v>
      </c>
      <c r="D3275" t="n">
        <v>9130.9</v>
      </c>
      <c r="E3275" t="inlineStr">
        <is>
          <t>DÉBITO</t>
        </is>
      </c>
    </row>
    <row r="3276">
      <c r="A3276" t="n">
        <v>116</v>
      </c>
      <c r="B3276" t="inlineStr">
        <is>
          <t>Bar Léo - Centro</t>
        </is>
      </c>
      <c r="C3276" s="27" t="n">
        <v>45703</v>
      </c>
      <c r="D3276" t="n">
        <v>370.92</v>
      </c>
      <c r="E3276" t="inlineStr">
        <is>
          <t>VOUCHER</t>
        </is>
      </c>
    </row>
    <row r="3277">
      <c r="A3277" t="n">
        <v>116</v>
      </c>
      <c r="B3277" t="inlineStr">
        <is>
          <t>Bar Léo - Centro</t>
        </is>
      </c>
      <c r="C3277" s="27" t="n">
        <v>45703</v>
      </c>
      <c r="D3277" t="n">
        <v>0</v>
      </c>
      <c r="E3277" t="inlineStr">
        <is>
          <t>ANTECIPADO</t>
        </is>
      </c>
    </row>
    <row r="3278">
      <c r="A3278" t="n">
        <v>116</v>
      </c>
      <c r="B3278" t="inlineStr">
        <is>
          <t>Bar Léo - Centro</t>
        </is>
      </c>
      <c r="C3278" s="27" t="n">
        <v>45703</v>
      </c>
      <c r="D3278" t="n">
        <v>0</v>
      </c>
      <c r="E3278" t="inlineStr">
        <is>
          <t>UBER</t>
        </is>
      </c>
    </row>
    <row r="3279">
      <c r="A3279" t="n">
        <v>116</v>
      </c>
      <c r="B3279" t="inlineStr">
        <is>
          <t>Bar Léo - Centro</t>
        </is>
      </c>
      <c r="C3279" s="27" t="n">
        <v>45703</v>
      </c>
      <c r="D3279" t="n">
        <v>0</v>
      </c>
      <c r="E3279" t="inlineStr">
        <is>
          <t>RAPPI</t>
        </is>
      </c>
    </row>
    <row r="3280">
      <c r="A3280" t="n">
        <v>116</v>
      </c>
      <c r="B3280" t="inlineStr">
        <is>
          <t>Bar Léo - Centro</t>
        </is>
      </c>
      <c r="C3280" s="27" t="n">
        <v>45703</v>
      </c>
      <c r="D3280" t="n">
        <v>521.89</v>
      </c>
      <c r="E3280" t="inlineStr">
        <is>
          <t>PIX</t>
        </is>
      </c>
    </row>
    <row r="3281">
      <c r="A3281" t="n">
        <v>116</v>
      </c>
      <c r="B3281" t="inlineStr">
        <is>
          <t>Bar Léo - Centro</t>
        </is>
      </c>
      <c r="C3281" s="27" t="n">
        <v>45703</v>
      </c>
      <c r="D3281" t="n">
        <v>0</v>
      </c>
      <c r="E3281" t="inlineStr">
        <is>
          <t>IFOOD</t>
        </is>
      </c>
    </row>
    <row r="3282">
      <c r="A3282" t="n">
        <v>116</v>
      </c>
      <c r="B3282" t="inlineStr">
        <is>
          <t>Bar Léo - Centro</t>
        </is>
      </c>
      <c r="C3282" s="27" t="n">
        <v>45703</v>
      </c>
      <c r="D3282" t="n">
        <v>0</v>
      </c>
      <c r="E3282" t="inlineStr">
        <is>
          <t>APP</t>
        </is>
      </c>
    </row>
    <row r="3283">
      <c r="A3283" t="n">
        <v>116</v>
      </c>
      <c r="B3283" t="inlineStr">
        <is>
          <t>Bar Léo - Centro</t>
        </is>
      </c>
      <c r="C3283" s="27" t="n">
        <v>45703</v>
      </c>
      <c r="D3283" t="n">
        <v>0</v>
      </c>
      <c r="E3283" t="inlineStr">
        <is>
          <t>RECARGAS DEVOLVIDAS</t>
        </is>
      </c>
    </row>
    <row r="3284">
      <c r="A3284" t="n">
        <v>116</v>
      </c>
      <c r="B3284" t="inlineStr">
        <is>
          <t>Bar Léo - Centro</t>
        </is>
      </c>
      <c r="C3284" s="27" t="n">
        <v>45703</v>
      </c>
      <c r="D3284" t="n">
        <v>0</v>
      </c>
      <c r="E3284" t="inlineStr">
        <is>
          <t>VOUCHER INTEGRADO</t>
        </is>
      </c>
    </row>
    <row r="3285">
      <c r="A3285" t="n">
        <v>116</v>
      </c>
      <c r="B3285" t="inlineStr">
        <is>
          <t>Bar Léo - Centro</t>
        </is>
      </c>
      <c r="C3285" s="27" t="n">
        <v>45703</v>
      </c>
      <c r="D3285" t="n">
        <v>0</v>
      </c>
      <c r="E3285" t="inlineStr">
        <is>
          <t>MBWAY</t>
        </is>
      </c>
    </row>
    <row r="3286">
      <c r="A3286" t="n">
        <v>116</v>
      </c>
      <c r="B3286" t="inlineStr">
        <is>
          <t>Bar Léo - Centro</t>
        </is>
      </c>
      <c r="C3286" s="27" t="n">
        <v>45703</v>
      </c>
      <c r="D3286" t="n">
        <v>10902.72</v>
      </c>
      <c r="E3286" t="inlineStr">
        <is>
          <t>CRÉDITO</t>
        </is>
      </c>
    </row>
    <row r="3287">
      <c r="A3287" t="n">
        <v>116</v>
      </c>
      <c r="B3287" t="inlineStr">
        <is>
          <t>Bar Léo - Centro</t>
        </is>
      </c>
      <c r="C3287" s="27" t="n">
        <v>45703</v>
      </c>
      <c r="D3287" t="n">
        <v>652.17</v>
      </c>
      <c r="E3287" t="inlineStr">
        <is>
          <t>DINHEIRO</t>
        </is>
      </c>
    </row>
    <row r="3288">
      <c r="A3288" t="n">
        <v>116</v>
      </c>
      <c r="B3288" t="inlineStr">
        <is>
          <t>Bar Léo - Centro</t>
        </is>
      </c>
      <c r="C3288" s="27" t="n">
        <v>45703</v>
      </c>
      <c r="D3288" t="n">
        <v>0</v>
      </c>
      <c r="E3288" t="inlineStr">
        <is>
          <t>DELIVERY ONLINE</t>
        </is>
      </c>
    </row>
    <row r="3289">
      <c r="A3289" t="n">
        <v>116</v>
      </c>
      <c r="B3289" t="inlineStr">
        <is>
          <t>Bar Léo - Centro</t>
        </is>
      </c>
      <c r="C3289" s="27" t="n">
        <v>45702</v>
      </c>
      <c r="D3289" t="n">
        <v>0</v>
      </c>
      <c r="E3289" t="inlineStr">
        <is>
          <t>NOTAS MANUAIS + SERVIÇO</t>
        </is>
      </c>
    </row>
    <row r="3290">
      <c r="A3290" t="n">
        <v>116</v>
      </c>
      <c r="B3290" t="inlineStr">
        <is>
          <t>Bar Léo - Centro</t>
        </is>
      </c>
      <c r="C3290" s="27" t="n">
        <v>45702</v>
      </c>
      <c r="D3290" t="n">
        <v>0</v>
      </c>
      <c r="E3290" t="inlineStr">
        <is>
          <t>RECARGAS DEVOLVIDAS</t>
        </is>
      </c>
    </row>
    <row r="3291">
      <c r="A3291" t="n">
        <v>116</v>
      </c>
      <c r="B3291" t="inlineStr">
        <is>
          <t>Bar Léo - Centro</t>
        </is>
      </c>
      <c r="C3291" s="27" t="n">
        <v>45702</v>
      </c>
      <c r="D3291" t="n">
        <v>0</v>
      </c>
      <c r="E3291" t="inlineStr">
        <is>
          <t>VOUCHER INTEGRADO</t>
        </is>
      </c>
    </row>
    <row r="3292">
      <c r="A3292" t="n">
        <v>116</v>
      </c>
      <c r="B3292" t="inlineStr">
        <is>
          <t>Bar Léo - Centro</t>
        </is>
      </c>
      <c r="C3292" s="27" t="n">
        <v>45702</v>
      </c>
      <c r="D3292" t="n">
        <v>0</v>
      </c>
      <c r="E3292" t="inlineStr">
        <is>
          <t>MBWAY</t>
        </is>
      </c>
    </row>
    <row r="3293">
      <c r="A3293" t="n">
        <v>116</v>
      </c>
      <c r="B3293" t="inlineStr">
        <is>
          <t>Bar Léo - Centro</t>
        </is>
      </c>
      <c r="C3293" s="27" t="n">
        <v>45702</v>
      </c>
      <c r="D3293" t="n">
        <v>0</v>
      </c>
      <c r="E3293" t="inlineStr">
        <is>
          <t>ANTECIPADO</t>
        </is>
      </c>
    </row>
    <row r="3294">
      <c r="A3294" t="n">
        <v>116</v>
      </c>
      <c r="B3294" t="inlineStr">
        <is>
          <t>Bar Léo - Centro</t>
        </is>
      </c>
      <c r="C3294" s="27" t="n">
        <v>45702</v>
      </c>
      <c r="D3294" t="n">
        <v>0</v>
      </c>
      <c r="E3294" t="inlineStr">
        <is>
          <t>AME</t>
        </is>
      </c>
    </row>
    <row r="3295">
      <c r="A3295" t="n">
        <v>116</v>
      </c>
      <c r="B3295" t="inlineStr">
        <is>
          <t>Bar Léo - Centro</t>
        </is>
      </c>
      <c r="C3295" s="27" t="n">
        <v>45702</v>
      </c>
      <c r="D3295" t="n">
        <v>0</v>
      </c>
      <c r="E3295" t="inlineStr">
        <is>
          <t>OUTROS</t>
        </is>
      </c>
    </row>
    <row r="3296">
      <c r="A3296" t="n">
        <v>116</v>
      </c>
      <c r="B3296" t="inlineStr">
        <is>
          <t>Bar Léo - Centro</t>
        </is>
      </c>
      <c r="C3296" s="27" t="n">
        <v>45702</v>
      </c>
      <c r="D3296" t="n">
        <v>0</v>
      </c>
      <c r="E3296" t="inlineStr">
        <is>
          <t>BÔNUS</t>
        </is>
      </c>
    </row>
    <row r="3297">
      <c r="A3297" t="n">
        <v>116</v>
      </c>
      <c r="B3297" t="inlineStr">
        <is>
          <t>Bar Léo - Centro</t>
        </is>
      </c>
      <c r="C3297" s="27" t="n">
        <v>45702</v>
      </c>
      <c r="D3297" t="n">
        <v>5765.01</v>
      </c>
      <c r="E3297" t="inlineStr">
        <is>
          <t>DÉBITO</t>
        </is>
      </c>
    </row>
    <row r="3298">
      <c r="A3298" t="n">
        <v>116</v>
      </c>
      <c r="B3298" t="inlineStr">
        <is>
          <t>Bar Léo - Centro</t>
        </is>
      </c>
      <c r="C3298" s="27" t="n">
        <v>45702</v>
      </c>
      <c r="D3298" t="n">
        <v>365.33</v>
      </c>
      <c r="E3298" t="inlineStr">
        <is>
          <t>VOUCHER</t>
        </is>
      </c>
    </row>
    <row r="3299">
      <c r="A3299" t="n">
        <v>116</v>
      </c>
      <c r="B3299" t="inlineStr">
        <is>
          <t>Bar Léo - Centro</t>
        </is>
      </c>
      <c r="C3299" s="27" t="n">
        <v>45702</v>
      </c>
      <c r="D3299" t="n">
        <v>0</v>
      </c>
      <c r="E3299" t="inlineStr">
        <is>
          <t>ANTECIPADO</t>
        </is>
      </c>
    </row>
    <row r="3300">
      <c r="A3300" t="n">
        <v>116</v>
      </c>
      <c r="B3300" t="inlineStr">
        <is>
          <t>Bar Léo - Centro</t>
        </is>
      </c>
      <c r="C3300" s="27" t="n">
        <v>45702</v>
      </c>
      <c r="D3300" t="n">
        <v>0</v>
      </c>
      <c r="E3300" t="inlineStr">
        <is>
          <t>UBER</t>
        </is>
      </c>
    </row>
    <row r="3301">
      <c r="A3301" t="n">
        <v>116</v>
      </c>
      <c r="B3301" t="inlineStr">
        <is>
          <t>Bar Léo - Centro</t>
        </is>
      </c>
      <c r="C3301" s="27" t="n">
        <v>45702</v>
      </c>
      <c r="D3301" t="n">
        <v>0</v>
      </c>
      <c r="E3301" t="inlineStr">
        <is>
          <t>RAPPI</t>
        </is>
      </c>
    </row>
    <row r="3302">
      <c r="A3302" t="n">
        <v>116</v>
      </c>
      <c r="B3302" t="inlineStr">
        <is>
          <t>Bar Léo - Centro</t>
        </is>
      </c>
      <c r="C3302" s="27" t="n">
        <v>45702</v>
      </c>
      <c r="D3302" t="n">
        <v>715.15</v>
      </c>
      <c r="E3302" t="inlineStr">
        <is>
          <t>PIX</t>
        </is>
      </c>
    </row>
    <row r="3303">
      <c r="A3303" t="n">
        <v>116</v>
      </c>
      <c r="B3303" t="inlineStr">
        <is>
          <t>Bar Léo - Centro</t>
        </is>
      </c>
      <c r="C3303" s="27" t="n">
        <v>45702</v>
      </c>
      <c r="D3303" t="n">
        <v>0</v>
      </c>
      <c r="E3303" t="inlineStr">
        <is>
          <t>IFOOD</t>
        </is>
      </c>
    </row>
    <row r="3304">
      <c r="A3304" t="n">
        <v>116</v>
      </c>
      <c r="B3304" t="inlineStr">
        <is>
          <t>Bar Léo - Centro</t>
        </is>
      </c>
      <c r="C3304" s="27" t="n">
        <v>45702</v>
      </c>
      <c r="D3304" t="n">
        <v>0</v>
      </c>
      <c r="E3304" t="inlineStr">
        <is>
          <t>DELIVERY ONLINE</t>
        </is>
      </c>
    </row>
    <row r="3305">
      <c r="A3305" t="n">
        <v>116</v>
      </c>
      <c r="B3305" t="inlineStr">
        <is>
          <t>Bar Léo - Centro</t>
        </is>
      </c>
      <c r="C3305" s="27" t="n">
        <v>45702</v>
      </c>
      <c r="D3305" t="n">
        <v>0</v>
      </c>
      <c r="E3305" t="inlineStr">
        <is>
          <t>APP</t>
        </is>
      </c>
    </row>
    <row r="3306">
      <c r="A3306" t="n">
        <v>116</v>
      </c>
      <c r="B3306" t="inlineStr">
        <is>
          <t>Bar Léo - Centro</t>
        </is>
      </c>
      <c r="C3306" s="27" t="n">
        <v>45702</v>
      </c>
      <c r="D3306" t="n">
        <v>555.61</v>
      </c>
      <c r="E3306" t="inlineStr">
        <is>
          <t>DINHEIRO</t>
        </is>
      </c>
    </row>
    <row r="3307">
      <c r="A3307" t="n">
        <v>116</v>
      </c>
      <c r="B3307" t="inlineStr">
        <is>
          <t>Bar Léo - Centro</t>
        </is>
      </c>
      <c r="C3307" s="27" t="n">
        <v>45702</v>
      </c>
      <c r="D3307" t="n">
        <v>6591.31</v>
      </c>
      <c r="E3307" t="inlineStr">
        <is>
          <t>CRÉDITO</t>
        </is>
      </c>
    </row>
    <row r="3308">
      <c r="A3308" t="n">
        <v>116</v>
      </c>
      <c r="B3308" t="inlineStr">
        <is>
          <t>Bar Léo - Centro</t>
        </is>
      </c>
      <c r="C3308" s="27" t="n">
        <v>45701</v>
      </c>
      <c r="D3308" t="n">
        <v>0</v>
      </c>
      <c r="E3308" t="inlineStr">
        <is>
          <t>APP</t>
        </is>
      </c>
    </row>
    <row r="3309">
      <c r="A3309" t="n">
        <v>116</v>
      </c>
      <c r="B3309" t="inlineStr">
        <is>
          <t>Bar Léo - Centro</t>
        </is>
      </c>
      <c r="C3309" s="27" t="n">
        <v>45701</v>
      </c>
      <c r="D3309" t="n">
        <v>0</v>
      </c>
      <c r="E3309" t="inlineStr">
        <is>
          <t>MBWAY</t>
        </is>
      </c>
    </row>
    <row r="3310">
      <c r="A3310" t="n">
        <v>116</v>
      </c>
      <c r="B3310" t="inlineStr">
        <is>
          <t>Bar Léo - Centro</t>
        </is>
      </c>
      <c r="C3310" s="27" t="n">
        <v>45701</v>
      </c>
      <c r="D3310" t="n">
        <v>5197.82</v>
      </c>
      <c r="E3310" t="inlineStr">
        <is>
          <t>CRÉDITO</t>
        </is>
      </c>
    </row>
    <row r="3311">
      <c r="A3311" t="n">
        <v>116</v>
      </c>
      <c r="B3311" t="inlineStr">
        <is>
          <t>Bar Léo - Centro</t>
        </is>
      </c>
      <c r="C3311" s="27" t="n">
        <v>45701</v>
      </c>
      <c r="D3311" t="n">
        <v>264.08</v>
      </c>
      <c r="E3311" t="inlineStr">
        <is>
          <t>DINHEIRO</t>
        </is>
      </c>
    </row>
    <row r="3312">
      <c r="A3312" t="n">
        <v>116</v>
      </c>
      <c r="B3312" t="inlineStr">
        <is>
          <t>Bar Léo - Centro</t>
        </is>
      </c>
      <c r="C3312" s="27" t="n">
        <v>45701</v>
      </c>
      <c r="D3312" t="n">
        <v>0</v>
      </c>
      <c r="E3312" t="inlineStr">
        <is>
          <t>VOUCHER INTEGRADO</t>
        </is>
      </c>
    </row>
    <row r="3313">
      <c r="A3313" t="n">
        <v>116</v>
      </c>
      <c r="B3313" t="inlineStr">
        <is>
          <t>Bar Léo - Centro</t>
        </is>
      </c>
      <c r="C3313" s="27" t="n">
        <v>45701</v>
      </c>
      <c r="D3313" t="n">
        <v>0</v>
      </c>
      <c r="E3313" t="inlineStr">
        <is>
          <t>RECARGAS DEVOLVIDAS</t>
        </is>
      </c>
    </row>
    <row r="3314">
      <c r="A3314" t="n">
        <v>116</v>
      </c>
      <c r="B3314" t="inlineStr">
        <is>
          <t>Bar Léo - Centro</t>
        </is>
      </c>
      <c r="C3314" s="27" t="n">
        <v>45701</v>
      </c>
      <c r="D3314" t="n">
        <v>0</v>
      </c>
      <c r="E3314" t="inlineStr">
        <is>
          <t>NOTAS MANUAIS + SERVIÇO</t>
        </is>
      </c>
    </row>
    <row r="3315">
      <c r="A3315" t="n">
        <v>116</v>
      </c>
      <c r="B3315" t="inlineStr">
        <is>
          <t>Bar Léo - Centro</t>
        </is>
      </c>
      <c r="C3315" s="27" t="n">
        <v>45701</v>
      </c>
      <c r="D3315" t="n">
        <v>0</v>
      </c>
      <c r="E3315" t="inlineStr">
        <is>
          <t>AME</t>
        </is>
      </c>
    </row>
    <row r="3316">
      <c r="A3316" t="n">
        <v>116</v>
      </c>
      <c r="B3316" t="inlineStr">
        <is>
          <t>Bar Léo - Centro</t>
        </is>
      </c>
      <c r="C3316" s="27" t="n">
        <v>45701</v>
      </c>
      <c r="D3316" t="n">
        <v>0</v>
      </c>
      <c r="E3316" t="inlineStr">
        <is>
          <t>OUTROS</t>
        </is>
      </c>
    </row>
    <row r="3317">
      <c r="A3317" t="n">
        <v>116</v>
      </c>
      <c r="B3317" t="inlineStr">
        <is>
          <t>Bar Léo - Centro</t>
        </is>
      </c>
      <c r="C3317" s="27" t="n">
        <v>45701</v>
      </c>
      <c r="D3317" t="n">
        <v>0</v>
      </c>
      <c r="E3317" t="inlineStr">
        <is>
          <t>ANTECIPADO</t>
        </is>
      </c>
    </row>
    <row r="3318">
      <c r="A3318" t="n">
        <v>116</v>
      </c>
      <c r="B3318" t="inlineStr">
        <is>
          <t>Bar Léo - Centro</t>
        </is>
      </c>
      <c r="C3318" s="27" t="n">
        <v>45701</v>
      </c>
      <c r="D3318" t="n">
        <v>0</v>
      </c>
      <c r="E3318" t="inlineStr">
        <is>
          <t>BÔNUS</t>
        </is>
      </c>
    </row>
    <row r="3319">
      <c r="A3319" t="n">
        <v>116</v>
      </c>
      <c r="B3319" t="inlineStr">
        <is>
          <t>Bar Léo - Centro</t>
        </is>
      </c>
      <c r="C3319" s="27" t="n">
        <v>45701</v>
      </c>
      <c r="D3319" t="n">
        <v>2172.86</v>
      </c>
      <c r="E3319" t="inlineStr">
        <is>
          <t>DÉBITO</t>
        </is>
      </c>
    </row>
    <row r="3320">
      <c r="A3320" t="n">
        <v>116</v>
      </c>
      <c r="B3320" t="inlineStr">
        <is>
          <t>Bar Léo - Centro</t>
        </is>
      </c>
      <c r="C3320" s="27" t="n">
        <v>45701</v>
      </c>
      <c r="D3320" t="n">
        <v>75.64</v>
      </c>
      <c r="E3320" t="inlineStr">
        <is>
          <t>VOUCHER</t>
        </is>
      </c>
    </row>
    <row r="3321">
      <c r="A3321" t="n">
        <v>116</v>
      </c>
      <c r="B3321" t="inlineStr">
        <is>
          <t>Bar Léo - Centro</t>
        </is>
      </c>
      <c r="C3321" s="27" t="n">
        <v>45701</v>
      </c>
      <c r="D3321" t="n">
        <v>0</v>
      </c>
      <c r="E3321" t="inlineStr">
        <is>
          <t>ANTECIPADO</t>
        </is>
      </c>
    </row>
    <row r="3322">
      <c r="A3322" t="n">
        <v>116</v>
      </c>
      <c r="B3322" t="inlineStr">
        <is>
          <t>Bar Léo - Centro</t>
        </is>
      </c>
      <c r="C3322" s="27" t="n">
        <v>45701</v>
      </c>
      <c r="D3322" t="n">
        <v>0</v>
      </c>
      <c r="E3322" t="inlineStr">
        <is>
          <t>UBER</t>
        </is>
      </c>
    </row>
    <row r="3323">
      <c r="A3323" t="n">
        <v>116</v>
      </c>
      <c r="B3323" t="inlineStr">
        <is>
          <t>Bar Léo - Centro</t>
        </is>
      </c>
      <c r="C3323" s="27" t="n">
        <v>45701</v>
      </c>
      <c r="D3323" t="n">
        <v>0</v>
      </c>
      <c r="E3323" t="inlineStr">
        <is>
          <t>RAPPI</t>
        </is>
      </c>
    </row>
    <row r="3324">
      <c r="A3324" t="n">
        <v>116</v>
      </c>
      <c r="B3324" t="inlineStr">
        <is>
          <t>Bar Léo - Centro</t>
        </is>
      </c>
      <c r="C3324" s="27" t="n">
        <v>45701</v>
      </c>
      <c r="D3324" t="n">
        <v>682.0700000000001</v>
      </c>
      <c r="E3324" t="inlineStr">
        <is>
          <t>PIX</t>
        </is>
      </c>
    </row>
    <row r="3325">
      <c r="A3325" t="n">
        <v>116</v>
      </c>
      <c r="B3325" t="inlineStr">
        <is>
          <t>Bar Léo - Centro</t>
        </is>
      </c>
      <c r="C3325" s="27" t="n">
        <v>45701</v>
      </c>
      <c r="D3325" t="n">
        <v>0</v>
      </c>
      <c r="E3325" t="inlineStr">
        <is>
          <t>IFOOD</t>
        </is>
      </c>
    </row>
    <row r="3326">
      <c r="A3326" t="n">
        <v>116</v>
      </c>
      <c r="B3326" t="inlineStr">
        <is>
          <t>Bar Léo - Centro</t>
        </is>
      </c>
      <c r="C3326" s="27" t="n">
        <v>45701</v>
      </c>
      <c r="D3326" t="n">
        <v>0</v>
      </c>
      <c r="E3326" t="inlineStr">
        <is>
          <t>DELIVERY ONLINE</t>
        </is>
      </c>
    </row>
    <row r="3327">
      <c r="A3327" t="n">
        <v>116</v>
      </c>
      <c r="B3327" t="inlineStr">
        <is>
          <t>Bar Léo - Centro</t>
        </is>
      </c>
      <c r="C3327" s="27" t="n">
        <v>45700</v>
      </c>
      <c r="D3327" t="n">
        <v>0</v>
      </c>
      <c r="E3327" t="inlineStr">
        <is>
          <t>ANTECIPADO</t>
        </is>
      </c>
    </row>
    <row r="3328">
      <c r="A3328" t="n">
        <v>116</v>
      </c>
      <c r="B3328" t="inlineStr">
        <is>
          <t>Bar Léo - Centro</t>
        </is>
      </c>
      <c r="C3328" s="27" t="n">
        <v>45700</v>
      </c>
      <c r="D3328" t="n">
        <v>6758.8</v>
      </c>
      <c r="E3328" t="inlineStr">
        <is>
          <t>CRÉDITO</t>
        </is>
      </c>
    </row>
    <row r="3329">
      <c r="A3329" t="n">
        <v>116</v>
      </c>
      <c r="B3329" t="inlineStr">
        <is>
          <t>Bar Léo - Centro</t>
        </is>
      </c>
      <c r="C3329" s="27" t="n">
        <v>45700</v>
      </c>
      <c r="D3329" t="n">
        <v>903.47</v>
      </c>
      <c r="E3329" t="inlineStr">
        <is>
          <t>DINHEIRO</t>
        </is>
      </c>
    </row>
    <row r="3330">
      <c r="A3330" t="n">
        <v>116</v>
      </c>
      <c r="B3330" t="inlineStr">
        <is>
          <t>Bar Léo - Centro</t>
        </is>
      </c>
      <c r="C3330" s="27" t="n">
        <v>45700</v>
      </c>
      <c r="D3330" t="n">
        <v>0</v>
      </c>
      <c r="E3330" t="inlineStr">
        <is>
          <t>DELIVERY ONLINE</t>
        </is>
      </c>
    </row>
    <row r="3331">
      <c r="A3331" t="n">
        <v>116</v>
      </c>
      <c r="B3331" t="inlineStr">
        <is>
          <t>Bar Léo - Centro</t>
        </is>
      </c>
      <c r="C3331" s="27" t="n">
        <v>45700</v>
      </c>
      <c r="D3331" t="n">
        <v>0</v>
      </c>
      <c r="E3331" t="inlineStr">
        <is>
          <t>BÔNUS</t>
        </is>
      </c>
    </row>
    <row r="3332">
      <c r="A3332" t="n">
        <v>116</v>
      </c>
      <c r="B3332" t="inlineStr">
        <is>
          <t>Bar Léo - Centro</t>
        </is>
      </c>
      <c r="C3332" s="27" t="n">
        <v>45700</v>
      </c>
      <c r="D3332" t="n">
        <v>0</v>
      </c>
      <c r="E3332" t="inlineStr">
        <is>
          <t>OUTROS</t>
        </is>
      </c>
    </row>
    <row r="3333">
      <c r="A3333" t="n">
        <v>116</v>
      </c>
      <c r="B3333" t="inlineStr">
        <is>
          <t>Bar Léo - Centro</t>
        </is>
      </c>
      <c r="C3333" s="27" t="n">
        <v>45700</v>
      </c>
      <c r="D3333" t="n">
        <v>0</v>
      </c>
      <c r="E3333" t="inlineStr">
        <is>
          <t>AME</t>
        </is>
      </c>
    </row>
    <row r="3334">
      <c r="A3334" t="n">
        <v>116</v>
      </c>
      <c r="B3334" t="inlineStr">
        <is>
          <t>Bar Léo - Centro</t>
        </is>
      </c>
      <c r="C3334" s="27" t="n">
        <v>45700</v>
      </c>
      <c r="D3334" t="n">
        <v>0</v>
      </c>
      <c r="E3334" t="inlineStr">
        <is>
          <t>NOTAS MANUAIS + SERVIÇO</t>
        </is>
      </c>
    </row>
    <row r="3335">
      <c r="A3335" t="n">
        <v>116</v>
      </c>
      <c r="B3335" t="inlineStr">
        <is>
          <t>Bar Léo - Centro</t>
        </is>
      </c>
      <c r="C3335" s="27" t="n">
        <v>45700</v>
      </c>
      <c r="D3335" t="n">
        <v>0</v>
      </c>
      <c r="E3335" t="inlineStr">
        <is>
          <t>RECARGAS DEVOLVIDAS</t>
        </is>
      </c>
    </row>
    <row r="3336">
      <c r="A3336" t="n">
        <v>116</v>
      </c>
      <c r="B3336" t="inlineStr">
        <is>
          <t>Bar Léo - Centro</t>
        </is>
      </c>
      <c r="C3336" s="27" t="n">
        <v>45700</v>
      </c>
      <c r="D3336" t="n">
        <v>0</v>
      </c>
      <c r="E3336" t="inlineStr">
        <is>
          <t>VOUCHER INTEGRADO</t>
        </is>
      </c>
    </row>
    <row r="3337">
      <c r="A3337" t="n">
        <v>116</v>
      </c>
      <c r="B3337" t="inlineStr">
        <is>
          <t>Bar Léo - Centro</t>
        </is>
      </c>
      <c r="C3337" s="27" t="n">
        <v>45700</v>
      </c>
      <c r="D3337" t="n">
        <v>0</v>
      </c>
      <c r="E3337" t="inlineStr">
        <is>
          <t>MBWAY</t>
        </is>
      </c>
    </row>
    <row r="3338">
      <c r="A3338" t="n">
        <v>116</v>
      </c>
      <c r="B3338" t="inlineStr">
        <is>
          <t>Bar Léo - Centro</t>
        </is>
      </c>
      <c r="C3338" s="27" t="n">
        <v>45700</v>
      </c>
      <c r="D3338" t="n">
        <v>4066.6</v>
      </c>
      <c r="E3338" t="inlineStr">
        <is>
          <t>DÉBITO</t>
        </is>
      </c>
    </row>
    <row r="3339">
      <c r="A3339" t="n">
        <v>116</v>
      </c>
      <c r="B3339" t="inlineStr">
        <is>
          <t>Bar Léo - Centro</t>
        </is>
      </c>
      <c r="C3339" s="27" t="n">
        <v>45700</v>
      </c>
      <c r="D3339" t="n">
        <v>107.01</v>
      </c>
      <c r="E3339" t="inlineStr">
        <is>
          <t>VOUCHER</t>
        </is>
      </c>
    </row>
    <row r="3340">
      <c r="A3340" t="n">
        <v>116</v>
      </c>
      <c r="B3340" t="inlineStr">
        <is>
          <t>Bar Léo - Centro</t>
        </is>
      </c>
      <c r="C3340" s="27" t="n">
        <v>45700</v>
      </c>
      <c r="D3340" t="n">
        <v>0</v>
      </c>
      <c r="E3340" t="inlineStr">
        <is>
          <t>ANTECIPADO</t>
        </is>
      </c>
    </row>
    <row r="3341">
      <c r="A3341" t="n">
        <v>116</v>
      </c>
      <c r="B3341" t="inlineStr">
        <is>
          <t>Bar Léo - Centro</t>
        </is>
      </c>
      <c r="C3341" s="27" t="n">
        <v>45700</v>
      </c>
      <c r="D3341" t="n">
        <v>0</v>
      </c>
      <c r="E3341" t="inlineStr">
        <is>
          <t>UBER</t>
        </is>
      </c>
    </row>
    <row r="3342">
      <c r="A3342" t="n">
        <v>116</v>
      </c>
      <c r="B3342" t="inlineStr">
        <is>
          <t>Bar Léo - Centro</t>
        </is>
      </c>
      <c r="C3342" s="27" t="n">
        <v>45700</v>
      </c>
      <c r="D3342" t="n">
        <v>0</v>
      </c>
      <c r="E3342" t="inlineStr">
        <is>
          <t>RAPPI</t>
        </is>
      </c>
    </row>
    <row r="3343">
      <c r="A3343" t="n">
        <v>116</v>
      </c>
      <c r="B3343" t="inlineStr">
        <is>
          <t>Bar Léo - Centro</t>
        </is>
      </c>
      <c r="C3343" s="27" t="n">
        <v>45700</v>
      </c>
      <c r="D3343" t="n">
        <v>1227.09</v>
      </c>
      <c r="E3343" t="inlineStr">
        <is>
          <t>PIX</t>
        </is>
      </c>
    </row>
    <row r="3344">
      <c r="A3344" t="n">
        <v>116</v>
      </c>
      <c r="B3344" t="inlineStr">
        <is>
          <t>Bar Léo - Centro</t>
        </is>
      </c>
      <c r="C3344" s="27" t="n">
        <v>45700</v>
      </c>
      <c r="D3344" t="n">
        <v>0</v>
      </c>
      <c r="E3344" t="inlineStr">
        <is>
          <t>APP</t>
        </is>
      </c>
    </row>
    <row r="3345">
      <c r="A3345" t="n">
        <v>116</v>
      </c>
      <c r="B3345" t="inlineStr">
        <is>
          <t>Bar Léo - Centro</t>
        </is>
      </c>
      <c r="C3345" s="27" t="n">
        <v>45700</v>
      </c>
      <c r="D3345" t="n">
        <v>0</v>
      </c>
      <c r="E3345" t="inlineStr">
        <is>
          <t>IFOOD</t>
        </is>
      </c>
    </row>
    <row r="3346">
      <c r="A3346" t="n">
        <v>116</v>
      </c>
      <c r="B3346" t="inlineStr">
        <is>
          <t>Bar Léo - Centro</t>
        </is>
      </c>
      <c r="C3346" s="27" t="n">
        <v>45699</v>
      </c>
      <c r="D3346" t="n">
        <v>0</v>
      </c>
      <c r="E3346" t="inlineStr">
        <is>
          <t>RECARGAS DEVOLVIDAS</t>
        </is>
      </c>
    </row>
    <row r="3347">
      <c r="A3347" t="n">
        <v>116</v>
      </c>
      <c r="B3347" t="inlineStr">
        <is>
          <t>Bar Léo - Centro</t>
        </is>
      </c>
      <c r="C3347" s="27" t="n">
        <v>45699</v>
      </c>
      <c r="D3347" t="n">
        <v>0</v>
      </c>
      <c r="E3347" t="inlineStr">
        <is>
          <t>VOUCHER INTEGRADO</t>
        </is>
      </c>
    </row>
    <row r="3348">
      <c r="A3348" t="n">
        <v>116</v>
      </c>
      <c r="B3348" t="inlineStr">
        <is>
          <t>Bar Léo - Centro</t>
        </is>
      </c>
      <c r="C3348" s="27" t="n">
        <v>45699</v>
      </c>
      <c r="D3348" t="n">
        <v>0</v>
      </c>
      <c r="E3348" t="inlineStr">
        <is>
          <t>NOTAS MANUAIS + SERVIÇO</t>
        </is>
      </c>
    </row>
    <row r="3349">
      <c r="A3349" t="n">
        <v>116</v>
      </c>
      <c r="B3349" t="inlineStr">
        <is>
          <t>Bar Léo - Centro</t>
        </is>
      </c>
      <c r="C3349" s="27" t="n">
        <v>45699</v>
      </c>
      <c r="D3349" t="n">
        <v>6624.42</v>
      </c>
      <c r="E3349" t="inlineStr">
        <is>
          <t>CRÉDITO</t>
        </is>
      </c>
    </row>
    <row r="3350">
      <c r="A3350" t="n">
        <v>116</v>
      </c>
      <c r="B3350" t="inlineStr">
        <is>
          <t>Bar Léo - Centro</t>
        </is>
      </c>
      <c r="C3350" s="27" t="n">
        <v>45699</v>
      </c>
      <c r="D3350" t="n">
        <v>157.97</v>
      </c>
      <c r="E3350" t="inlineStr">
        <is>
          <t>DINHEIRO</t>
        </is>
      </c>
    </row>
    <row r="3351">
      <c r="A3351" t="n">
        <v>116</v>
      </c>
      <c r="B3351" t="inlineStr">
        <is>
          <t>Bar Léo - Centro</t>
        </is>
      </c>
      <c r="C3351" s="27" t="n">
        <v>45699</v>
      </c>
      <c r="D3351" t="n">
        <v>0</v>
      </c>
      <c r="E3351" t="inlineStr">
        <is>
          <t>APP</t>
        </is>
      </c>
    </row>
    <row r="3352">
      <c r="A3352" t="n">
        <v>116</v>
      </c>
      <c r="B3352" t="inlineStr">
        <is>
          <t>Bar Léo - Centro</t>
        </is>
      </c>
      <c r="C3352" s="27" t="n">
        <v>45699</v>
      </c>
      <c r="D3352" t="n">
        <v>0</v>
      </c>
      <c r="E3352" t="inlineStr">
        <is>
          <t>DELIVERY ONLINE</t>
        </is>
      </c>
    </row>
    <row r="3353">
      <c r="A3353" t="n">
        <v>116</v>
      </c>
      <c r="B3353" t="inlineStr">
        <is>
          <t>Bar Léo - Centro</t>
        </is>
      </c>
      <c r="C3353" s="27" t="n">
        <v>45699</v>
      </c>
      <c r="D3353" t="n">
        <v>0</v>
      </c>
      <c r="E3353" t="inlineStr">
        <is>
          <t>IFOOD</t>
        </is>
      </c>
    </row>
    <row r="3354">
      <c r="A3354" t="n">
        <v>116</v>
      </c>
      <c r="B3354" t="inlineStr">
        <is>
          <t>Bar Léo - Centro</t>
        </is>
      </c>
      <c r="C3354" s="27" t="n">
        <v>45699</v>
      </c>
      <c r="D3354" t="n">
        <v>606.98</v>
      </c>
      <c r="E3354" t="inlineStr">
        <is>
          <t>PIX</t>
        </is>
      </c>
    </row>
    <row r="3355">
      <c r="A3355" t="n">
        <v>116</v>
      </c>
      <c r="B3355" t="inlineStr">
        <is>
          <t>Bar Léo - Centro</t>
        </is>
      </c>
      <c r="C3355" s="27" t="n">
        <v>45699</v>
      </c>
      <c r="D3355" t="n">
        <v>0</v>
      </c>
      <c r="E3355" t="inlineStr">
        <is>
          <t>RAPPI</t>
        </is>
      </c>
    </row>
    <row r="3356">
      <c r="A3356" t="n">
        <v>116</v>
      </c>
      <c r="B3356" t="inlineStr">
        <is>
          <t>Bar Léo - Centro</t>
        </is>
      </c>
      <c r="C3356" s="27" t="n">
        <v>45699</v>
      </c>
      <c r="D3356" t="n">
        <v>0</v>
      </c>
      <c r="E3356" t="inlineStr">
        <is>
          <t>UBER</t>
        </is>
      </c>
    </row>
    <row r="3357">
      <c r="A3357" t="n">
        <v>116</v>
      </c>
      <c r="B3357" t="inlineStr">
        <is>
          <t>Bar Léo - Centro</t>
        </is>
      </c>
      <c r="C3357" s="27" t="n">
        <v>45699</v>
      </c>
      <c r="D3357" t="n">
        <v>0</v>
      </c>
      <c r="E3357" t="inlineStr">
        <is>
          <t>ANTECIPADO</t>
        </is>
      </c>
    </row>
    <row r="3358">
      <c r="A3358" t="n">
        <v>116</v>
      </c>
      <c r="B3358" t="inlineStr">
        <is>
          <t>Bar Léo - Centro</t>
        </is>
      </c>
      <c r="C3358" s="27" t="n">
        <v>45699</v>
      </c>
      <c r="D3358" t="n">
        <v>13.44</v>
      </c>
      <c r="E3358" t="inlineStr">
        <is>
          <t>VOUCHER</t>
        </is>
      </c>
    </row>
    <row r="3359">
      <c r="A3359" t="n">
        <v>116</v>
      </c>
      <c r="B3359" t="inlineStr">
        <is>
          <t>Bar Léo - Centro</t>
        </is>
      </c>
      <c r="C3359" s="27" t="n">
        <v>45699</v>
      </c>
      <c r="D3359" t="n">
        <v>0</v>
      </c>
      <c r="E3359" t="inlineStr">
        <is>
          <t>AME</t>
        </is>
      </c>
    </row>
    <row r="3360">
      <c r="A3360" t="n">
        <v>116</v>
      </c>
      <c r="B3360" t="inlineStr">
        <is>
          <t>Bar Léo - Centro</t>
        </is>
      </c>
      <c r="C3360" s="27" t="n">
        <v>45699</v>
      </c>
      <c r="D3360" t="n">
        <v>0</v>
      </c>
      <c r="E3360" t="inlineStr">
        <is>
          <t>OUTROS</t>
        </is>
      </c>
    </row>
    <row r="3361">
      <c r="A3361" t="n">
        <v>116</v>
      </c>
      <c r="B3361" t="inlineStr">
        <is>
          <t>Bar Léo - Centro</t>
        </is>
      </c>
      <c r="C3361" s="27" t="n">
        <v>45699</v>
      </c>
      <c r="D3361" t="n">
        <v>0</v>
      </c>
      <c r="E3361" t="inlineStr">
        <is>
          <t>ANTECIPADO</t>
        </is>
      </c>
    </row>
    <row r="3362">
      <c r="A3362" t="n">
        <v>116</v>
      </c>
      <c r="B3362" t="inlineStr">
        <is>
          <t>Bar Léo - Centro</t>
        </is>
      </c>
      <c r="C3362" s="27" t="n">
        <v>45699</v>
      </c>
      <c r="D3362" t="n">
        <v>0</v>
      </c>
      <c r="E3362" t="inlineStr">
        <is>
          <t>BÔNUS</t>
        </is>
      </c>
    </row>
    <row r="3363">
      <c r="A3363" t="n">
        <v>116</v>
      </c>
      <c r="B3363" t="inlineStr">
        <is>
          <t>Bar Léo - Centro</t>
        </is>
      </c>
      <c r="C3363" s="27" t="n">
        <v>45699</v>
      </c>
      <c r="D3363" t="n">
        <v>3352.74</v>
      </c>
      <c r="E3363" t="inlineStr">
        <is>
          <t>DÉBITO</t>
        </is>
      </c>
    </row>
    <row r="3364">
      <c r="A3364" t="n">
        <v>116</v>
      </c>
      <c r="B3364" t="inlineStr">
        <is>
          <t>Bar Léo - Centro</t>
        </is>
      </c>
      <c r="C3364" s="27" t="n">
        <v>45699</v>
      </c>
      <c r="D3364" t="n">
        <v>0</v>
      </c>
      <c r="E3364" t="inlineStr">
        <is>
          <t>MBWAY</t>
        </is>
      </c>
    </row>
    <row r="3365">
      <c r="A3365" t="n">
        <v>116</v>
      </c>
      <c r="B3365" t="inlineStr">
        <is>
          <t>Bar Léo - Centro</t>
        </is>
      </c>
      <c r="C3365" s="27" t="n">
        <v>45698</v>
      </c>
      <c r="D3365" t="n">
        <v>0</v>
      </c>
      <c r="E3365" t="inlineStr">
        <is>
          <t>RAPPI</t>
        </is>
      </c>
    </row>
    <row r="3366">
      <c r="A3366" t="n">
        <v>116</v>
      </c>
      <c r="B3366" t="inlineStr">
        <is>
          <t>Bar Léo - Centro</t>
        </is>
      </c>
      <c r="C3366" s="27" t="n">
        <v>45698</v>
      </c>
      <c r="D3366" t="n">
        <v>521.48</v>
      </c>
      <c r="E3366" t="inlineStr">
        <is>
          <t>PIX</t>
        </is>
      </c>
    </row>
    <row r="3367">
      <c r="A3367" t="n">
        <v>116</v>
      </c>
      <c r="B3367" t="inlineStr">
        <is>
          <t>Bar Léo - Centro</t>
        </is>
      </c>
      <c r="C3367" s="27" t="n">
        <v>45698</v>
      </c>
      <c r="D3367" t="n">
        <v>0</v>
      </c>
      <c r="E3367" t="inlineStr">
        <is>
          <t>ANTECIPADO</t>
        </is>
      </c>
    </row>
    <row r="3368">
      <c r="A3368" t="n">
        <v>116</v>
      </c>
      <c r="B3368" t="inlineStr">
        <is>
          <t>Bar Léo - Centro</t>
        </is>
      </c>
      <c r="C3368" s="27" t="n">
        <v>45698</v>
      </c>
      <c r="D3368" t="n">
        <v>0</v>
      </c>
      <c r="E3368" t="inlineStr">
        <is>
          <t>UBER</t>
        </is>
      </c>
    </row>
    <row r="3369">
      <c r="A3369" t="n">
        <v>116</v>
      </c>
      <c r="B3369" t="inlineStr">
        <is>
          <t>Bar Léo - Centro</t>
        </is>
      </c>
      <c r="C3369" s="27" t="n">
        <v>45698</v>
      </c>
      <c r="D3369" t="n">
        <v>0</v>
      </c>
      <c r="E3369" t="inlineStr">
        <is>
          <t>MBWAY</t>
        </is>
      </c>
    </row>
    <row r="3370">
      <c r="A3370" t="n">
        <v>116</v>
      </c>
      <c r="B3370" t="inlineStr">
        <is>
          <t>Bar Léo - Centro</t>
        </is>
      </c>
      <c r="C3370" s="27" t="n">
        <v>45698</v>
      </c>
      <c r="D3370" t="n">
        <v>0</v>
      </c>
      <c r="E3370" t="inlineStr">
        <is>
          <t>IFOOD</t>
        </is>
      </c>
    </row>
    <row r="3371">
      <c r="A3371" t="n">
        <v>116</v>
      </c>
      <c r="B3371" t="inlineStr">
        <is>
          <t>Bar Léo - Centro</t>
        </is>
      </c>
      <c r="C3371" s="27" t="n">
        <v>45698</v>
      </c>
      <c r="D3371" t="n">
        <v>0</v>
      </c>
      <c r="E3371" t="inlineStr">
        <is>
          <t>DELIVERY ONLINE</t>
        </is>
      </c>
    </row>
    <row r="3372">
      <c r="A3372" t="n">
        <v>116</v>
      </c>
      <c r="B3372" t="inlineStr">
        <is>
          <t>Bar Léo - Centro</t>
        </is>
      </c>
      <c r="C3372" s="27" t="n">
        <v>45698</v>
      </c>
      <c r="D3372" t="n">
        <v>0</v>
      </c>
      <c r="E3372" t="inlineStr">
        <is>
          <t>APP</t>
        </is>
      </c>
    </row>
    <row r="3373">
      <c r="A3373" t="n">
        <v>116</v>
      </c>
      <c r="B3373" t="inlineStr">
        <is>
          <t>Bar Léo - Centro</t>
        </is>
      </c>
      <c r="C3373" s="27" t="n">
        <v>45698</v>
      </c>
      <c r="D3373" t="n">
        <v>456.28</v>
      </c>
      <c r="E3373" t="inlineStr">
        <is>
          <t>DINHEIRO</t>
        </is>
      </c>
    </row>
    <row r="3374">
      <c r="A3374" t="n">
        <v>116</v>
      </c>
      <c r="B3374" t="inlineStr">
        <is>
          <t>Bar Léo - Centro</t>
        </is>
      </c>
      <c r="C3374" s="27" t="n">
        <v>45698</v>
      </c>
      <c r="D3374" t="n">
        <v>1569.85</v>
      </c>
      <c r="E3374" t="inlineStr">
        <is>
          <t>CRÉDITO</t>
        </is>
      </c>
    </row>
    <row r="3375">
      <c r="A3375" t="n">
        <v>116</v>
      </c>
      <c r="B3375" t="inlineStr">
        <is>
          <t>Bar Léo - Centro</t>
        </is>
      </c>
      <c r="C3375" s="27" t="n">
        <v>45698</v>
      </c>
      <c r="D3375" t="n">
        <v>2252.67</v>
      </c>
      <c r="E3375" t="inlineStr">
        <is>
          <t>DÉBITO</t>
        </is>
      </c>
    </row>
    <row r="3376">
      <c r="A3376" t="n">
        <v>116</v>
      </c>
      <c r="B3376" t="inlineStr">
        <is>
          <t>Bar Léo - Centro</t>
        </is>
      </c>
      <c r="C3376" s="27" t="n">
        <v>45698</v>
      </c>
      <c r="D3376" t="n">
        <v>70.06</v>
      </c>
      <c r="E3376" t="inlineStr">
        <is>
          <t>VOUCHER</t>
        </is>
      </c>
    </row>
    <row r="3377">
      <c r="A3377" t="n">
        <v>116</v>
      </c>
      <c r="B3377" t="inlineStr">
        <is>
          <t>Bar Léo - Centro</t>
        </is>
      </c>
      <c r="C3377" s="27" t="n">
        <v>45698</v>
      </c>
      <c r="D3377" t="n">
        <v>0</v>
      </c>
      <c r="E3377" t="inlineStr">
        <is>
          <t>VOUCHER INTEGRADO</t>
        </is>
      </c>
    </row>
    <row r="3378">
      <c r="A3378" t="n">
        <v>116</v>
      </c>
      <c r="B3378" t="inlineStr">
        <is>
          <t>Bar Léo - Centro</t>
        </is>
      </c>
      <c r="C3378" s="27" t="n">
        <v>45698</v>
      </c>
      <c r="D3378" t="n">
        <v>0</v>
      </c>
      <c r="E3378" t="inlineStr">
        <is>
          <t>RECARGAS DEVOLVIDAS</t>
        </is>
      </c>
    </row>
    <row r="3379">
      <c r="A3379" t="n">
        <v>116</v>
      </c>
      <c r="B3379" t="inlineStr">
        <is>
          <t>Bar Léo - Centro</t>
        </is>
      </c>
      <c r="C3379" s="27" t="n">
        <v>45698</v>
      </c>
      <c r="D3379" t="n">
        <v>0</v>
      </c>
      <c r="E3379" t="inlineStr">
        <is>
          <t>NOTAS MANUAIS + SERVIÇO</t>
        </is>
      </c>
    </row>
    <row r="3380">
      <c r="A3380" t="n">
        <v>116</v>
      </c>
      <c r="B3380" t="inlineStr">
        <is>
          <t>Bar Léo - Centro</t>
        </is>
      </c>
      <c r="C3380" s="27" t="n">
        <v>45698</v>
      </c>
      <c r="D3380" t="n">
        <v>0</v>
      </c>
      <c r="E3380" t="inlineStr">
        <is>
          <t>AME</t>
        </is>
      </c>
    </row>
    <row r="3381">
      <c r="A3381" t="n">
        <v>116</v>
      </c>
      <c r="B3381" t="inlineStr">
        <is>
          <t>Bar Léo - Centro</t>
        </is>
      </c>
      <c r="C3381" s="27" t="n">
        <v>45698</v>
      </c>
      <c r="D3381" t="n">
        <v>0</v>
      </c>
      <c r="E3381" t="inlineStr">
        <is>
          <t>OUTROS</t>
        </is>
      </c>
    </row>
    <row r="3382">
      <c r="A3382" t="n">
        <v>116</v>
      </c>
      <c r="B3382" t="inlineStr">
        <is>
          <t>Bar Léo - Centro</t>
        </is>
      </c>
      <c r="C3382" s="27" t="n">
        <v>45698</v>
      </c>
      <c r="D3382" t="n">
        <v>0</v>
      </c>
      <c r="E3382" t="inlineStr">
        <is>
          <t>ANTECIPADO</t>
        </is>
      </c>
    </row>
    <row r="3383">
      <c r="A3383" t="n">
        <v>116</v>
      </c>
      <c r="B3383" t="inlineStr">
        <is>
          <t>Bar Léo - Centro</t>
        </is>
      </c>
      <c r="C3383" s="27" t="n">
        <v>45698</v>
      </c>
      <c r="D3383" t="n">
        <v>0</v>
      </c>
      <c r="E3383" t="inlineStr">
        <is>
          <t>BÔNUS</t>
        </is>
      </c>
    </row>
    <row r="3384">
      <c r="A3384" t="n">
        <v>116</v>
      </c>
      <c r="B3384" t="inlineStr">
        <is>
          <t>Bar Léo - Centro</t>
        </is>
      </c>
      <c r="C3384" s="27" t="n">
        <v>45696</v>
      </c>
      <c r="D3384" t="n">
        <v>295.83</v>
      </c>
      <c r="E3384" t="inlineStr">
        <is>
          <t>DINHEIRO</t>
        </is>
      </c>
    </row>
    <row r="3385">
      <c r="A3385" t="n">
        <v>116</v>
      </c>
      <c r="B3385" t="inlineStr">
        <is>
          <t>Bar Léo - Centro</t>
        </is>
      </c>
      <c r="C3385" s="27" t="n">
        <v>45696</v>
      </c>
      <c r="D3385" t="n">
        <v>0</v>
      </c>
      <c r="E3385" t="inlineStr">
        <is>
          <t>APP</t>
        </is>
      </c>
    </row>
    <row r="3386">
      <c r="A3386" t="n">
        <v>116</v>
      </c>
      <c r="B3386" t="inlineStr">
        <is>
          <t>Bar Léo - Centro</t>
        </is>
      </c>
      <c r="C3386" s="27" t="n">
        <v>45696</v>
      </c>
      <c r="D3386" t="n">
        <v>0</v>
      </c>
      <c r="E3386" t="inlineStr">
        <is>
          <t>DELIVERY ONLINE</t>
        </is>
      </c>
    </row>
    <row r="3387">
      <c r="A3387" t="n">
        <v>116</v>
      </c>
      <c r="B3387" t="inlineStr">
        <is>
          <t>Bar Léo - Centro</t>
        </is>
      </c>
      <c r="C3387" s="27" t="n">
        <v>45696</v>
      </c>
      <c r="D3387" t="n">
        <v>0</v>
      </c>
      <c r="E3387" t="inlineStr">
        <is>
          <t>IFOOD</t>
        </is>
      </c>
    </row>
    <row r="3388">
      <c r="A3388" t="n">
        <v>116</v>
      </c>
      <c r="B3388" t="inlineStr">
        <is>
          <t>Bar Léo - Centro</t>
        </is>
      </c>
      <c r="C3388" s="27" t="n">
        <v>45696</v>
      </c>
      <c r="D3388" t="n">
        <v>505.37</v>
      </c>
      <c r="E3388" t="inlineStr">
        <is>
          <t>PIX</t>
        </is>
      </c>
    </row>
    <row r="3389">
      <c r="A3389" t="n">
        <v>116</v>
      </c>
      <c r="B3389" t="inlineStr">
        <is>
          <t>Bar Léo - Centro</t>
        </is>
      </c>
      <c r="C3389" s="27" t="n">
        <v>45696</v>
      </c>
      <c r="D3389" t="n">
        <v>0</v>
      </c>
      <c r="E3389" t="inlineStr">
        <is>
          <t>RAPPI</t>
        </is>
      </c>
    </row>
    <row r="3390">
      <c r="A3390" t="n">
        <v>116</v>
      </c>
      <c r="B3390" t="inlineStr">
        <is>
          <t>Bar Léo - Centro</t>
        </is>
      </c>
      <c r="C3390" s="27" t="n">
        <v>45696</v>
      </c>
      <c r="D3390" t="n">
        <v>0</v>
      </c>
      <c r="E3390" t="inlineStr">
        <is>
          <t>UBER</t>
        </is>
      </c>
    </row>
    <row r="3391">
      <c r="A3391" t="n">
        <v>116</v>
      </c>
      <c r="B3391" t="inlineStr">
        <is>
          <t>Bar Léo - Centro</t>
        </is>
      </c>
      <c r="C3391" s="27" t="n">
        <v>45696</v>
      </c>
      <c r="D3391" t="n">
        <v>0</v>
      </c>
      <c r="E3391" t="inlineStr">
        <is>
          <t>ANTECIPADO</t>
        </is>
      </c>
    </row>
    <row r="3392">
      <c r="A3392" t="n">
        <v>116</v>
      </c>
      <c r="B3392" t="inlineStr">
        <is>
          <t>Bar Léo - Centro</t>
        </is>
      </c>
      <c r="C3392" s="27" t="n">
        <v>45696</v>
      </c>
      <c r="D3392" t="n">
        <v>854.24</v>
      </c>
      <c r="E3392" t="inlineStr">
        <is>
          <t>VOUCHER</t>
        </is>
      </c>
    </row>
    <row r="3393">
      <c r="A3393" t="n">
        <v>116</v>
      </c>
      <c r="B3393" t="inlineStr">
        <is>
          <t>Bar Léo - Centro</t>
        </is>
      </c>
      <c r="C3393" s="27" t="n">
        <v>45696</v>
      </c>
      <c r="D3393" t="n">
        <v>7613.2</v>
      </c>
      <c r="E3393" t="inlineStr">
        <is>
          <t>DÉBITO</t>
        </is>
      </c>
    </row>
    <row r="3394">
      <c r="A3394" t="n">
        <v>116</v>
      </c>
      <c r="B3394" t="inlineStr">
        <is>
          <t>Bar Léo - Centro</t>
        </is>
      </c>
      <c r="C3394" s="27" t="n">
        <v>45696</v>
      </c>
      <c r="D3394" t="n">
        <v>0</v>
      </c>
      <c r="E3394" t="inlineStr">
        <is>
          <t>BÔNUS</t>
        </is>
      </c>
    </row>
    <row r="3395">
      <c r="A3395" t="n">
        <v>116</v>
      </c>
      <c r="B3395" t="inlineStr">
        <is>
          <t>Bar Léo - Centro</t>
        </is>
      </c>
      <c r="C3395" s="27" t="n">
        <v>45696</v>
      </c>
      <c r="D3395" t="n">
        <v>0</v>
      </c>
      <c r="E3395" t="inlineStr">
        <is>
          <t>ANTECIPADO</t>
        </is>
      </c>
    </row>
    <row r="3396">
      <c r="A3396" t="n">
        <v>116</v>
      </c>
      <c r="B3396" t="inlineStr">
        <is>
          <t>Bar Léo - Centro</t>
        </is>
      </c>
      <c r="C3396" s="27" t="n">
        <v>45696</v>
      </c>
      <c r="D3396" t="n">
        <v>0</v>
      </c>
      <c r="E3396" t="inlineStr">
        <is>
          <t>OUTROS</t>
        </is>
      </c>
    </row>
    <row r="3397">
      <c r="A3397" t="n">
        <v>116</v>
      </c>
      <c r="B3397" t="inlineStr">
        <is>
          <t>Bar Léo - Centro</t>
        </is>
      </c>
      <c r="C3397" s="27" t="n">
        <v>45696</v>
      </c>
      <c r="D3397" t="n">
        <v>0</v>
      </c>
      <c r="E3397" t="inlineStr">
        <is>
          <t>AME</t>
        </is>
      </c>
    </row>
    <row r="3398">
      <c r="A3398" t="n">
        <v>116</v>
      </c>
      <c r="B3398" t="inlineStr">
        <is>
          <t>Bar Léo - Centro</t>
        </is>
      </c>
      <c r="C3398" s="27" t="n">
        <v>45696</v>
      </c>
      <c r="D3398" t="n">
        <v>0</v>
      </c>
      <c r="E3398" t="inlineStr">
        <is>
          <t>NOTAS MANUAIS + SERVIÇO</t>
        </is>
      </c>
    </row>
    <row r="3399">
      <c r="A3399" t="n">
        <v>116</v>
      </c>
      <c r="B3399" t="inlineStr">
        <is>
          <t>Bar Léo - Centro</t>
        </is>
      </c>
      <c r="C3399" s="27" t="n">
        <v>45696</v>
      </c>
      <c r="D3399" t="n">
        <v>0</v>
      </c>
      <c r="E3399" t="inlineStr">
        <is>
          <t>RECARGAS DEVOLVIDAS</t>
        </is>
      </c>
    </row>
    <row r="3400">
      <c r="A3400" t="n">
        <v>116</v>
      </c>
      <c r="B3400" t="inlineStr">
        <is>
          <t>Bar Léo - Centro</t>
        </is>
      </c>
      <c r="C3400" s="27" t="n">
        <v>45696</v>
      </c>
      <c r="D3400" t="n">
        <v>0</v>
      </c>
      <c r="E3400" t="inlineStr">
        <is>
          <t>VOUCHER INTEGRADO</t>
        </is>
      </c>
    </row>
    <row r="3401">
      <c r="A3401" t="n">
        <v>116</v>
      </c>
      <c r="B3401" t="inlineStr">
        <is>
          <t>Bar Léo - Centro</t>
        </is>
      </c>
      <c r="C3401" s="27" t="n">
        <v>45696</v>
      </c>
      <c r="D3401" t="n">
        <v>0</v>
      </c>
      <c r="E3401" t="inlineStr">
        <is>
          <t>MBWAY</t>
        </is>
      </c>
    </row>
    <row r="3402">
      <c r="A3402" t="n">
        <v>116</v>
      </c>
      <c r="B3402" t="inlineStr">
        <is>
          <t>Bar Léo - Centro</t>
        </is>
      </c>
      <c r="C3402" s="27" t="n">
        <v>45696</v>
      </c>
      <c r="D3402" t="n">
        <v>9615.540000000001</v>
      </c>
      <c r="E3402" t="inlineStr">
        <is>
          <t>CRÉDITO</t>
        </is>
      </c>
    </row>
    <row r="3403">
      <c r="A3403" t="n">
        <v>116</v>
      </c>
      <c r="B3403" t="inlineStr">
        <is>
          <t>Bar Léo - Centro</t>
        </is>
      </c>
      <c r="C3403" s="27" t="n">
        <v>45695</v>
      </c>
      <c r="D3403" t="n">
        <v>6753.78</v>
      </c>
      <c r="E3403" t="inlineStr">
        <is>
          <t>CRÉDITO</t>
        </is>
      </c>
    </row>
    <row r="3404">
      <c r="A3404" t="n">
        <v>116</v>
      </c>
      <c r="B3404" t="inlineStr">
        <is>
          <t>Bar Léo - Centro</t>
        </is>
      </c>
      <c r="C3404" s="27" t="n">
        <v>45695</v>
      </c>
      <c r="D3404" t="n">
        <v>0</v>
      </c>
      <c r="E3404" t="inlineStr">
        <is>
          <t>MBWAY</t>
        </is>
      </c>
    </row>
    <row r="3405">
      <c r="A3405" t="n">
        <v>116</v>
      </c>
      <c r="B3405" t="inlineStr">
        <is>
          <t>Bar Léo - Centro</t>
        </is>
      </c>
      <c r="C3405" s="27" t="n">
        <v>45695</v>
      </c>
      <c r="D3405" t="n">
        <v>0</v>
      </c>
      <c r="E3405" t="inlineStr">
        <is>
          <t>VOUCHER INTEGRADO</t>
        </is>
      </c>
    </row>
    <row r="3406">
      <c r="A3406" t="n">
        <v>116</v>
      </c>
      <c r="B3406" t="inlineStr">
        <is>
          <t>Bar Léo - Centro</t>
        </is>
      </c>
      <c r="C3406" s="27" t="n">
        <v>45695</v>
      </c>
      <c r="D3406" t="n">
        <v>0</v>
      </c>
      <c r="E3406" t="inlineStr">
        <is>
          <t>RECARGAS DEVOLVIDAS</t>
        </is>
      </c>
    </row>
    <row r="3407">
      <c r="A3407" t="n">
        <v>116</v>
      </c>
      <c r="B3407" t="inlineStr">
        <is>
          <t>Bar Léo - Centro</t>
        </is>
      </c>
      <c r="C3407" s="27" t="n">
        <v>45695</v>
      </c>
      <c r="D3407" t="n">
        <v>0</v>
      </c>
      <c r="E3407" t="inlineStr">
        <is>
          <t>NOTAS MANUAIS + SERVIÇO</t>
        </is>
      </c>
    </row>
    <row r="3408">
      <c r="A3408" t="n">
        <v>116</v>
      </c>
      <c r="B3408" t="inlineStr">
        <is>
          <t>Bar Léo - Centro</t>
        </is>
      </c>
      <c r="C3408" s="27" t="n">
        <v>45695</v>
      </c>
      <c r="D3408" t="n">
        <v>0</v>
      </c>
      <c r="E3408" t="inlineStr">
        <is>
          <t>AME</t>
        </is>
      </c>
    </row>
    <row r="3409">
      <c r="A3409" t="n">
        <v>116</v>
      </c>
      <c r="B3409" t="inlineStr">
        <is>
          <t>Bar Léo - Centro</t>
        </is>
      </c>
      <c r="C3409" s="27" t="n">
        <v>45695</v>
      </c>
      <c r="D3409" t="n">
        <v>0</v>
      </c>
      <c r="E3409" t="inlineStr">
        <is>
          <t>OUTROS</t>
        </is>
      </c>
    </row>
    <row r="3410">
      <c r="A3410" t="n">
        <v>116</v>
      </c>
      <c r="B3410" t="inlineStr">
        <is>
          <t>Bar Léo - Centro</t>
        </is>
      </c>
      <c r="C3410" s="27" t="n">
        <v>45695</v>
      </c>
      <c r="D3410" t="n">
        <v>0</v>
      </c>
      <c r="E3410" t="inlineStr">
        <is>
          <t>ANTECIPADO</t>
        </is>
      </c>
    </row>
    <row r="3411">
      <c r="A3411" t="n">
        <v>116</v>
      </c>
      <c r="B3411" t="inlineStr">
        <is>
          <t>Bar Léo - Centro</t>
        </is>
      </c>
      <c r="C3411" s="27" t="n">
        <v>45695</v>
      </c>
      <c r="D3411" t="n">
        <v>0</v>
      </c>
      <c r="E3411" t="inlineStr">
        <is>
          <t>BÔNUS</t>
        </is>
      </c>
    </row>
    <row r="3412">
      <c r="A3412" t="n">
        <v>116</v>
      </c>
      <c r="B3412" t="inlineStr">
        <is>
          <t>Bar Léo - Centro</t>
        </is>
      </c>
      <c r="C3412" s="27" t="n">
        <v>45695</v>
      </c>
      <c r="D3412" t="n">
        <v>5512.7</v>
      </c>
      <c r="E3412" t="inlineStr">
        <is>
          <t>DÉBITO</t>
        </is>
      </c>
    </row>
    <row r="3413">
      <c r="A3413" t="n">
        <v>116</v>
      </c>
      <c r="B3413" t="inlineStr">
        <is>
          <t>Bar Léo - Centro</t>
        </is>
      </c>
      <c r="C3413" s="27" t="n">
        <v>45695</v>
      </c>
      <c r="D3413" t="n">
        <v>0</v>
      </c>
      <c r="E3413" t="inlineStr">
        <is>
          <t>ANTECIPADO</t>
        </is>
      </c>
    </row>
    <row r="3414">
      <c r="A3414" t="n">
        <v>116</v>
      </c>
      <c r="B3414" t="inlineStr">
        <is>
          <t>Bar Léo - Centro</t>
        </is>
      </c>
      <c r="C3414" s="27" t="n">
        <v>45695</v>
      </c>
      <c r="D3414" t="n">
        <v>431.86</v>
      </c>
      <c r="E3414" t="inlineStr">
        <is>
          <t>VOUCHER</t>
        </is>
      </c>
    </row>
    <row r="3415">
      <c r="A3415" t="n">
        <v>116</v>
      </c>
      <c r="B3415" t="inlineStr">
        <is>
          <t>Bar Léo - Centro</t>
        </is>
      </c>
      <c r="C3415" s="27" t="n">
        <v>45695</v>
      </c>
      <c r="D3415" t="n">
        <v>2520.22</v>
      </c>
      <c r="E3415" t="inlineStr">
        <is>
          <t>DINHEIRO</t>
        </is>
      </c>
    </row>
    <row r="3416">
      <c r="A3416" t="n">
        <v>116</v>
      </c>
      <c r="B3416" t="inlineStr">
        <is>
          <t>Bar Léo - Centro</t>
        </is>
      </c>
      <c r="C3416" s="27" t="n">
        <v>45695</v>
      </c>
      <c r="D3416" t="n">
        <v>0</v>
      </c>
      <c r="E3416" t="inlineStr">
        <is>
          <t>APP</t>
        </is>
      </c>
    </row>
    <row r="3417">
      <c r="A3417" t="n">
        <v>116</v>
      </c>
      <c r="B3417" t="inlineStr">
        <is>
          <t>Bar Léo - Centro</t>
        </is>
      </c>
      <c r="C3417" s="27" t="n">
        <v>45695</v>
      </c>
      <c r="D3417" t="n">
        <v>0</v>
      </c>
      <c r="E3417" t="inlineStr">
        <is>
          <t>DELIVERY ONLINE</t>
        </is>
      </c>
    </row>
    <row r="3418">
      <c r="A3418" t="n">
        <v>116</v>
      </c>
      <c r="B3418" t="inlineStr">
        <is>
          <t>Bar Léo - Centro</t>
        </is>
      </c>
      <c r="C3418" s="27" t="n">
        <v>45695</v>
      </c>
      <c r="D3418" t="n">
        <v>0</v>
      </c>
      <c r="E3418" t="inlineStr">
        <is>
          <t>IFOOD</t>
        </is>
      </c>
    </row>
    <row r="3419">
      <c r="A3419" t="n">
        <v>116</v>
      </c>
      <c r="B3419" t="inlineStr">
        <is>
          <t>Bar Léo - Centro</t>
        </is>
      </c>
      <c r="C3419" s="27" t="n">
        <v>45695</v>
      </c>
      <c r="D3419" t="n">
        <v>1714.9</v>
      </c>
      <c r="E3419" t="inlineStr">
        <is>
          <t>PIX</t>
        </is>
      </c>
    </row>
    <row r="3420">
      <c r="A3420" t="n">
        <v>116</v>
      </c>
      <c r="B3420" t="inlineStr">
        <is>
          <t>Bar Léo - Centro</t>
        </is>
      </c>
      <c r="C3420" s="27" t="n">
        <v>45695</v>
      </c>
      <c r="D3420" t="n">
        <v>0</v>
      </c>
      <c r="E3420" t="inlineStr">
        <is>
          <t>RAPPI</t>
        </is>
      </c>
    </row>
    <row r="3421">
      <c r="A3421" t="n">
        <v>116</v>
      </c>
      <c r="B3421" t="inlineStr">
        <is>
          <t>Bar Léo - Centro</t>
        </is>
      </c>
      <c r="C3421" s="27" t="n">
        <v>45695</v>
      </c>
      <c r="D3421" t="n">
        <v>0</v>
      </c>
      <c r="E3421" t="inlineStr">
        <is>
          <t>UBER</t>
        </is>
      </c>
    </row>
    <row r="3422">
      <c r="A3422" t="n">
        <v>116</v>
      </c>
      <c r="B3422" t="inlineStr">
        <is>
          <t>Bar Léo - Centro</t>
        </is>
      </c>
      <c r="C3422" s="27" t="n">
        <v>45694</v>
      </c>
      <c r="D3422" t="n">
        <v>0</v>
      </c>
      <c r="E3422" t="inlineStr">
        <is>
          <t>VOUCHER INTEGRADO</t>
        </is>
      </c>
    </row>
    <row r="3423">
      <c r="A3423" t="n">
        <v>116</v>
      </c>
      <c r="B3423" t="inlineStr">
        <is>
          <t>Bar Léo - Centro</t>
        </is>
      </c>
      <c r="C3423" s="27" t="n">
        <v>45694</v>
      </c>
      <c r="D3423" t="n">
        <v>0</v>
      </c>
      <c r="E3423" t="inlineStr">
        <is>
          <t>MBWAY</t>
        </is>
      </c>
    </row>
    <row r="3424">
      <c r="A3424" t="n">
        <v>116</v>
      </c>
      <c r="B3424" t="inlineStr">
        <is>
          <t>Bar Léo - Centro</t>
        </is>
      </c>
      <c r="C3424" s="27" t="n">
        <v>45694</v>
      </c>
      <c r="D3424" t="n">
        <v>0</v>
      </c>
      <c r="E3424" t="inlineStr">
        <is>
          <t>RECARGAS DEVOLVIDAS</t>
        </is>
      </c>
    </row>
    <row r="3425">
      <c r="A3425" t="n">
        <v>116</v>
      </c>
      <c r="B3425" t="inlineStr">
        <is>
          <t>Bar Léo - Centro</t>
        </is>
      </c>
      <c r="C3425" s="27" t="n">
        <v>45694</v>
      </c>
      <c r="D3425" t="n">
        <v>0</v>
      </c>
      <c r="E3425" t="inlineStr">
        <is>
          <t>NOTAS MANUAIS + SERVIÇO</t>
        </is>
      </c>
    </row>
    <row r="3426">
      <c r="A3426" t="n">
        <v>116</v>
      </c>
      <c r="B3426" t="inlineStr">
        <is>
          <t>Bar Léo - Centro</t>
        </is>
      </c>
      <c r="C3426" s="27" t="n">
        <v>45694</v>
      </c>
      <c r="D3426" t="n">
        <v>0</v>
      </c>
      <c r="E3426" t="inlineStr">
        <is>
          <t>AME</t>
        </is>
      </c>
    </row>
    <row r="3427">
      <c r="A3427" t="n">
        <v>116</v>
      </c>
      <c r="B3427" t="inlineStr">
        <is>
          <t>Bar Léo - Centro</t>
        </is>
      </c>
      <c r="C3427" s="27" t="n">
        <v>45694</v>
      </c>
      <c r="D3427" t="n">
        <v>0</v>
      </c>
      <c r="E3427" t="inlineStr">
        <is>
          <t>OUTROS</t>
        </is>
      </c>
    </row>
    <row r="3428">
      <c r="A3428" t="n">
        <v>116</v>
      </c>
      <c r="B3428" t="inlineStr">
        <is>
          <t>Bar Léo - Centro</t>
        </is>
      </c>
      <c r="C3428" s="27" t="n">
        <v>45694</v>
      </c>
      <c r="D3428" t="n">
        <v>0</v>
      </c>
      <c r="E3428" t="inlineStr">
        <is>
          <t>ANTECIPADO</t>
        </is>
      </c>
    </row>
    <row r="3429">
      <c r="A3429" t="n">
        <v>116</v>
      </c>
      <c r="B3429" t="inlineStr">
        <is>
          <t>Bar Léo - Centro</t>
        </is>
      </c>
      <c r="C3429" s="27" t="n">
        <v>45694</v>
      </c>
      <c r="D3429" t="n">
        <v>0</v>
      </c>
      <c r="E3429" t="inlineStr">
        <is>
          <t>BÔNUS</t>
        </is>
      </c>
    </row>
    <row r="3430">
      <c r="A3430" t="n">
        <v>116</v>
      </c>
      <c r="B3430" t="inlineStr">
        <is>
          <t>Bar Léo - Centro</t>
        </is>
      </c>
      <c r="C3430" s="27" t="n">
        <v>45694</v>
      </c>
      <c r="D3430" t="n">
        <v>5703.29</v>
      </c>
      <c r="E3430" t="inlineStr">
        <is>
          <t>DÉBITO</t>
        </is>
      </c>
    </row>
    <row r="3431">
      <c r="A3431" t="n">
        <v>116</v>
      </c>
      <c r="B3431" t="inlineStr">
        <is>
          <t>Bar Léo - Centro</t>
        </is>
      </c>
      <c r="C3431" s="27" t="n">
        <v>45694</v>
      </c>
      <c r="D3431" t="n">
        <v>991.6</v>
      </c>
      <c r="E3431" t="inlineStr">
        <is>
          <t>VOUCHER</t>
        </is>
      </c>
    </row>
    <row r="3432">
      <c r="A3432" t="n">
        <v>116</v>
      </c>
      <c r="B3432" t="inlineStr">
        <is>
          <t>Bar Léo - Centro</t>
        </is>
      </c>
      <c r="C3432" s="27" t="n">
        <v>45694</v>
      </c>
      <c r="D3432" t="n">
        <v>0</v>
      </c>
      <c r="E3432" t="inlineStr">
        <is>
          <t>ANTECIPADO</t>
        </is>
      </c>
    </row>
    <row r="3433">
      <c r="A3433" t="n">
        <v>116</v>
      </c>
      <c r="B3433" t="inlineStr">
        <is>
          <t>Bar Léo - Centro</t>
        </is>
      </c>
      <c r="C3433" s="27" t="n">
        <v>45694</v>
      </c>
      <c r="D3433" t="n">
        <v>0</v>
      </c>
      <c r="E3433" t="inlineStr">
        <is>
          <t>UBER</t>
        </is>
      </c>
    </row>
    <row r="3434">
      <c r="A3434" t="n">
        <v>116</v>
      </c>
      <c r="B3434" t="inlineStr">
        <is>
          <t>Bar Léo - Centro</t>
        </is>
      </c>
      <c r="C3434" s="27" t="n">
        <v>45694</v>
      </c>
      <c r="D3434" t="n">
        <v>0</v>
      </c>
      <c r="E3434" t="inlineStr">
        <is>
          <t>RAPPI</t>
        </is>
      </c>
    </row>
    <row r="3435">
      <c r="A3435" t="n">
        <v>116</v>
      </c>
      <c r="B3435" t="inlineStr">
        <is>
          <t>Bar Léo - Centro</t>
        </is>
      </c>
      <c r="C3435" s="27" t="n">
        <v>45694</v>
      </c>
      <c r="D3435" t="n">
        <v>1231.21</v>
      </c>
      <c r="E3435" t="inlineStr">
        <is>
          <t>PIX</t>
        </is>
      </c>
    </row>
    <row r="3436">
      <c r="A3436" t="n">
        <v>116</v>
      </c>
      <c r="B3436" t="inlineStr">
        <is>
          <t>Bar Léo - Centro</t>
        </is>
      </c>
      <c r="C3436" s="27" t="n">
        <v>45694</v>
      </c>
      <c r="D3436" t="n">
        <v>0</v>
      </c>
      <c r="E3436" t="inlineStr">
        <is>
          <t>IFOOD</t>
        </is>
      </c>
    </row>
    <row r="3437">
      <c r="A3437" t="n">
        <v>116</v>
      </c>
      <c r="B3437" t="inlineStr">
        <is>
          <t>Bar Léo - Centro</t>
        </is>
      </c>
      <c r="C3437" s="27" t="n">
        <v>45694</v>
      </c>
      <c r="D3437" t="n">
        <v>0</v>
      </c>
      <c r="E3437" t="inlineStr">
        <is>
          <t>DELIVERY ONLINE</t>
        </is>
      </c>
    </row>
    <row r="3438">
      <c r="A3438" t="n">
        <v>116</v>
      </c>
      <c r="B3438" t="inlineStr">
        <is>
          <t>Bar Léo - Centro</t>
        </is>
      </c>
      <c r="C3438" s="27" t="n">
        <v>45694</v>
      </c>
      <c r="D3438" t="n">
        <v>0</v>
      </c>
      <c r="E3438" t="inlineStr">
        <is>
          <t>APP</t>
        </is>
      </c>
    </row>
    <row r="3439">
      <c r="A3439" t="n">
        <v>116</v>
      </c>
      <c r="B3439" t="inlineStr">
        <is>
          <t>Bar Léo - Centro</t>
        </is>
      </c>
      <c r="C3439" s="27" t="n">
        <v>45694</v>
      </c>
      <c r="D3439" t="n">
        <v>535.02</v>
      </c>
      <c r="E3439" t="inlineStr">
        <is>
          <t>DINHEIRO</t>
        </is>
      </c>
    </row>
    <row r="3440">
      <c r="A3440" t="n">
        <v>116</v>
      </c>
      <c r="B3440" t="inlineStr">
        <is>
          <t>Bar Léo - Centro</t>
        </is>
      </c>
      <c r="C3440" s="27" t="n">
        <v>45694</v>
      </c>
      <c r="D3440" t="n">
        <v>6886.32</v>
      </c>
      <c r="E3440" t="inlineStr">
        <is>
          <t>CRÉDITO</t>
        </is>
      </c>
    </row>
    <row r="3441">
      <c r="A3441" t="n">
        <v>116</v>
      </c>
      <c r="B3441" t="inlineStr">
        <is>
          <t>Bar Léo - Centro</t>
        </is>
      </c>
      <c r="C3441" s="27" t="n">
        <v>45693</v>
      </c>
      <c r="D3441" t="n">
        <v>4084.19</v>
      </c>
      <c r="E3441" t="inlineStr">
        <is>
          <t>DÉBITO</t>
        </is>
      </c>
    </row>
    <row r="3442">
      <c r="A3442" t="n">
        <v>116</v>
      </c>
      <c r="B3442" t="inlineStr">
        <is>
          <t>Bar Léo - Centro</t>
        </is>
      </c>
      <c r="C3442" s="27" t="n">
        <v>45693</v>
      </c>
      <c r="D3442" t="n">
        <v>570.92</v>
      </c>
      <c r="E3442" t="inlineStr">
        <is>
          <t>DINHEIRO</t>
        </is>
      </c>
    </row>
    <row r="3443">
      <c r="A3443" t="n">
        <v>116</v>
      </c>
      <c r="B3443" t="inlineStr">
        <is>
          <t>Bar Léo - Centro</t>
        </is>
      </c>
      <c r="C3443" s="27" t="n">
        <v>45693</v>
      </c>
      <c r="D3443" t="n">
        <v>3825.91</v>
      </c>
      <c r="E3443" t="inlineStr">
        <is>
          <t>CRÉDITO</t>
        </is>
      </c>
    </row>
    <row r="3444">
      <c r="A3444" t="n">
        <v>116</v>
      </c>
      <c r="B3444" t="inlineStr">
        <is>
          <t>Bar Léo - Centro</t>
        </is>
      </c>
      <c r="C3444" s="27" t="n">
        <v>45693</v>
      </c>
      <c r="D3444" t="n">
        <v>0</v>
      </c>
      <c r="E3444" t="inlineStr">
        <is>
          <t>APP</t>
        </is>
      </c>
    </row>
    <row r="3445">
      <c r="A3445" t="n">
        <v>116</v>
      </c>
      <c r="B3445" t="inlineStr">
        <is>
          <t>Bar Léo - Centro</t>
        </is>
      </c>
      <c r="C3445" s="27" t="n">
        <v>45693</v>
      </c>
      <c r="D3445" t="n">
        <v>0</v>
      </c>
      <c r="E3445" t="inlineStr">
        <is>
          <t>DELIVERY ONLINE</t>
        </is>
      </c>
    </row>
    <row r="3446">
      <c r="A3446" t="n">
        <v>116</v>
      </c>
      <c r="B3446" t="inlineStr">
        <is>
          <t>Bar Léo - Centro</t>
        </is>
      </c>
      <c r="C3446" s="27" t="n">
        <v>45693</v>
      </c>
      <c r="D3446" t="n">
        <v>0</v>
      </c>
      <c r="E3446" t="inlineStr">
        <is>
          <t>IFOOD</t>
        </is>
      </c>
    </row>
    <row r="3447">
      <c r="A3447" t="n">
        <v>116</v>
      </c>
      <c r="B3447" t="inlineStr">
        <is>
          <t>Bar Léo - Centro</t>
        </is>
      </c>
      <c r="C3447" s="27" t="n">
        <v>45693</v>
      </c>
      <c r="D3447" t="n">
        <v>1290.05</v>
      </c>
      <c r="E3447" t="inlineStr">
        <is>
          <t>PIX</t>
        </is>
      </c>
    </row>
    <row r="3448">
      <c r="A3448" t="n">
        <v>116</v>
      </c>
      <c r="B3448" t="inlineStr">
        <is>
          <t>Bar Léo - Centro</t>
        </is>
      </c>
      <c r="C3448" s="27" t="n">
        <v>45693</v>
      </c>
      <c r="D3448" t="n">
        <v>0</v>
      </c>
      <c r="E3448" t="inlineStr">
        <is>
          <t>RAPPI</t>
        </is>
      </c>
    </row>
    <row r="3449">
      <c r="A3449" t="n">
        <v>116</v>
      </c>
      <c r="B3449" t="inlineStr">
        <is>
          <t>Bar Léo - Centro</t>
        </is>
      </c>
      <c r="C3449" s="27" t="n">
        <v>45693</v>
      </c>
      <c r="D3449" t="n">
        <v>0</v>
      </c>
      <c r="E3449" t="inlineStr">
        <is>
          <t>UBER</t>
        </is>
      </c>
    </row>
    <row r="3450">
      <c r="A3450" t="n">
        <v>116</v>
      </c>
      <c r="B3450" t="inlineStr">
        <is>
          <t>Bar Léo - Centro</t>
        </is>
      </c>
      <c r="C3450" s="27" t="n">
        <v>45693</v>
      </c>
      <c r="D3450" t="n">
        <v>0</v>
      </c>
      <c r="E3450" t="inlineStr">
        <is>
          <t>ANTECIPADO</t>
        </is>
      </c>
    </row>
    <row r="3451">
      <c r="A3451" t="n">
        <v>116</v>
      </c>
      <c r="B3451" t="inlineStr">
        <is>
          <t>Bar Léo - Centro</t>
        </is>
      </c>
      <c r="C3451" s="27" t="n">
        <v>45693</v>
      </c>
      <c r="D3451" t="n">
        <v>1122.5</v>
      </c>
      <c r="E3451" t="inlineStr">
        <is>
          <t>VOUCHER</t>
        </is>
      </c>
    </row>
    <row r="3452">
      <c r="A3452" t="n">
        <v>116</v>
      </c>
      <c r="B3452" t="inlineStr">
        <is>
          <t>Bar Léo - Centro</t>
        </is>
      </c>
      <c r="C3452" s="27" t="n">
        <v>45693</v>
      </c>
      <c r="D3452" t="n">
        <v>0</v>
      </c>
      <c r="E3452" t="inlineStr">
        <is>
          <t>BÔNUS</t>
        </is>
      </c>
    </row>
    <row r="3453">
      <c r="A3453" t="n">
        <v>116</v>
      </c>
      <c r="B3453" t="inlineStr">
        <is>
          <t>Bar Léo - Centro</t>
        </is>
      </c>
      <c r="C3453" s="27" t="n">
        <v>45693</v>
      </c>
      <c r="D3453" t="n">
        <v>0</v>
      </c>
      <c r="E3453" t="inlineStr">
        <is>
          <t>ANTECIPADO</t>
        </is>
      </c>
    </row>
    <row r="3454">
      <c r="A3454" t="n">
        <v>116</v>
      </c>
      <c r="B3454" t="inlineStr">
        <is>
          <t>Bar Léo - Centro</t>
        </is>
      </c>
      <c r="C3454" s="27" t="n">
        <v>45693</v>
      </c>
      <c r="D3454" t="n">
        <v>0</v>
      </c>
      <c r="E3454" t="inlineStr">
        <is>
          <t>OUTROS</t>
        </is>
      </c>
    </row>
    <row r="3455">
      <c r="A3455" t="n">
        <v>116</v>
      </c>
      <c r="B3455" t="inlineStr">
        <is>
          <t>Bar Léo - Centro</t>
        </is>
      </c>
      <c r="C3455" s="27" t="n">
        <v>45693</v>
      </c>
      <c r="D3455" t="n">
        <v>0</v>
      </c>
      <c r="E3455" t="inlineStr">
        <is>
          <t>AME</t>
        </is>
      </c>
    </row>
    <row r="3456">
      <c r="A3456" t="n">
        <v>116</v>
      </c>
      <c r="B3456" t="inlineStr">
        <is>
          <t>Bar Léo - Centro</t>
        </is>
      </c>
      <c r="C3456" s="27" t="n">
        <v>45693</v>
      </c>
      <c r="D3456" t="n">
        <v>0</v>
      </c>
      <c r="E3456" t="inlineStr">
        <is>
          <t>NOTAS MANUAIS + SERVIÇO</t>
        </is>
      </c>
    </row>
    <row r="3457">
      <c r="A3457" t="n">
        <v>116</v>
      </c>
      <c r="B3457" t="inlineStr">
        <is>
          <t>Bar Léo - Centro</t>
        </is>
      </c>
      <c r="C3457" s="27" t="n">
        <v>45693</v>
      </c>
      <c r="D3457" t="n">
        <v>0</v>
      </c>
      <c r="E3457" t="inlineStr">
        <is>
          <t>RECARGAS DEVOLVIDAS</t>
        </is>
      </c>
    </row>
    <row r="3458">
      <c r="A3458" t="n">
        <v>116</v>
      </c>
      <c r="B3458" t="inlineStr">
        <is>
          <t>Bar Léo - Centro</t>
        </is>
      </c>
      <c r="C3458" s="27" t="n">
        <v>45693</v>
      </c>
      <c r="D3458" t="n">
        <v>0</v>
      </c>
      <c r="E3458" t="inlineStr">
        <is>
          <t>VOUCHER INTEGRADO</t>
        </is>
      </c>
    </row>
    <row r="3459">
      <c r="A3459" t="n">
        <v>116</v>
      </c>
      <c r="B3459" t="inlineStr">
        <is>
          <t>Bar Léo - Centro</t>
        </is>
      </c>
      <c r="C3459" s="27" t="n">
        <v>45693</v>
      </c>
      <c r="D3459" t="n">
        <v>0</v>
      </c>
      <c r="E3459" t="inlineStr">
        <is>
          <t>MBWAY</t>
        </is>
      </c>
    </row>
    <row r="3460">
      <c r="A3460" t="n">
        <v>116</v>
      </c>
      <c r="B3460" t="inlineStr">
        <is>
          <t>Bar Léo - Centro</t>
        </is>
      </c>
      <c r="C3460" s="27" t="n">
        <v>45692</v>
      </c>
      <c r="D3460" t="n">
        <v>0</v>
      </c>
      <c r="E3460" t="inlineStr">
        <is>
          <t>RECARGAS DEVOLVIDAS</t>
        </is>
      </c>
    </row>
    <row r="3461">
      <c r="A3461" t="n">
        <v>116</v>
      </c>
      <c r="B3461" t="inlineStr">
        <is>
          <t>Bar Léo - Centro</t>
        </is>
      </c>
      <c r="C3461" s="27" t="n">
        <v>45692</v>
      </c>
      <c r="D3461" t="n">
        <v>0</v>
      </c>
      <c r="E3461" t="inlineStr">
        <is>
          <t>VOUCHER INTEGRADO</t>
        </is>
      </c>
    </row>
    <row r="3462">
      <c r="A3462" t="n">
        <v>116</v>
      </c>
      <c r="B3462" t="inlineStr">
        <is>
          <t>Bar Léo - Centro</t>
        </is>
      </c>
      <c r="C3462" s="27" t="n">
        <v>45692</v>
      </c>
      <c r="D3462" t="n">
        <v>0</v>
      </c>
      <c r="E3462" t="inlineStr">
        <is>
          <t>NOTAS MANUAIS + SERVIÇO</t>
        </is>
      </c>
    </row>
    <row r="3463">
      <c r="A3463" t="n">
        <v>116</v>
      </c>
      <c r="B3463" t="inlineStr">
        <is>
          <t>Bar Léo - Centro</t>
        </is>
      </c>
      <c r="C3463" s="27" t="n">
        <v>45692</v>
      </c>
      <c r="D3463" t="n">
        <v>4860.74</v>
      </c>
      <c r="E3463" t="inlineStr">
        <is>
          <t>CRÉDITO</t>
        </is>
      </c>
    </row>
    <row r="3464">
      <c r="A3464" t="n">
        <v>116</v>
      </c>
      <c r="B3464" t="inlineStr">
        <is>
          <t>Bar Léo - Centro</t>
        </is>
      </c>
      <c r="C3464" s="27" t="n">
        <v>45692</v>
      </c>
      <c r="D3464" t="n">
        <v>649.45</v>
      </c>
      <c r="E3464" t="inlineStr">
        <is>
          <t>DINHEIRO</t>
        </is>
      </c>
    </row>
    <row r="3465">
      <c r="A3465" t="n">
        <v>116</v>
      </c>
      <c r="B3465" t="inlineStr">
        <is>
          <t>Bar Léo - Centro</t>
        </is>
      </c>
      <c r="C3465" s="27" t="n">
        <v>45692</v>
      </c>
      <c r="D3465" t="n">
        <v>0</v>
      </c>
      <c r="E3465" t="inlineStr">
        <is>
          <t>APP</t>
        </is>
      </c>
    </row>
    <row r="3466">
      <c r="A3466" t="n">
        <v>116</v>
      </c>
      <c r="B3466" t="inlineStr">
        <is>
          <t>Bar Léo - Centro</t>
        </is>
      </c>
      <c r="C3466" s="27" t="n">
        <v>45692</v>
      </c>
      <c r="D3466" t="n">
        <v>0</v>
      </c>
      <c r="E3466" t="inlineStr">
        <is>
          <t>DELIVERY ONLINE</t>
        </is>
      </c>
    </row>
    <row r="3467">
      <c r="A3467" t="n">
        <v>116</v>
      </c>
      <c r="B3467" t="inlineStr">
        <is>
          <t>Bar Léo - Centro</t>
        </is>
      </c>
      <c r="C3467" s="27" t="n">
        <v>45692</v>
      </c>
      <c r="D3467" t="n">
        <v>0</v>
      </c>
      <c r="E3467" t="inlineStr">
        <is>
          <t>IFOOD</t>
        </is>
      </c>
    </row>
    <row r="3468">
      <c r="A3468" t="n">
        <v>116</v>
      </c>
      <c r="B3468" t="inlineStr">
        <is>
          <t>Bar Léo - Centro</t>
        </is>
      </c>
      <c r="C3468" s="27" t="n">
        <v>45692</v>
      </c>
      <c r="D3468" t="n">
        <v>783.77</v>
      </c>
      <c r="E3468" t="inlineStr">
        <is>
          <t>PIX</t>
        </is>
      </c>
    </row>
    <row r="3469">
      <c r="A3469" t="n">
        <v>116</v>
      </c>
      <c r="B3469" t="inlineStr">
        <is>
          <t>Bar Léo - Centro</t>
        </is>
      </c>
      <c r="C3469" s="27" t="n">
        <v>45692</v>
      </c>
      <c r="D3469" t="n">
        <v>0</v>
      </c>
      <c r="E3469" t="inlineStr">
        <is>
          <t>RAPPI</t>
        </is>
      </c>
    </row>
    <row r="3470">
      <c r="A3470" t="n">
        <v>116</v>
      </c>
      <c r="B3470" t="inlineStr">
        <is>
          <t>Bar Léo - Centro</t>
        </is>
      </c>
      <c r="C3470" s="27" t="n">
        <v>45692</v>
      </c>
      <c r="D3470" t="n">
        <v>0</v>
      </c>
      <c r="E3470" t="inlineStr">
        <is>
          <t>UBER</t>
        </is>
      </c>
    </row>
    <row r="3471">
      <c r="A3471" t="n">
        <v>116</v>
      </c>
      <c r="B3471" t="inlineStr">
        <is>
          <t>Bar Léo - Centro</t>
        </is>
      </c>
      <c r="C3471" s="27" t="n">
        <v>45692</v>
      </c>
      <c r="D3471" t="n">
        <v>0</v>
      </c>
      <c r="E3471" t="inlineStr">
        <is>
          <t>ANTECIPADO</t>
        </is>
      </c>
    </row>
    <row r="3472">
      <c r="A3472" t="n">
        <v>116</v>
      </c>
      <c r="B3472" t="inlineStr">
        <is>
          <t>Bar Léo - Centro</t>
        </is>
      </c>
      <c r="C3472" s="27" t="n">
        <v>45692</v>
      </c>
      <c r="D3472" t="n">
        <v>208.82</v>
      </c>
      <c r="E3472" t="inlineStr">
        <is>
          <t>VOUCHER</t>
        </is>
      </c>
    </row>
    <row r="3473">
      <c r="A3473" t="n">
        <v>116</v>
      </c>
      <c r="B3473" t="inlineStr">
        <is>
          <t>Bar Léo - Centro</t>
        </is>
      </c>
      <c r="C3473" s="27" t="n">
        <v>45692</v>
      </c>
      <c r="D3473" t="n">
        <v>2902.6</v>
      </c>
      <c r="E3473" t="inlineStr">
        <is>
          <t>DÉBITO</t>
        </is>
      </c>
    </row>
    <row r="3474">
      <c r="A3474" t="n">
        <v>116</v>
      </c>
      <c r="B3474" t="inlineStr">
        <is>
          <t>Bar Léo - Centro</t>
        </is>
      </c>
      <c r="C3474" s="27" t="n">
        <v>45692</v>
      </c>
      <c r="D3474" t="n">
        <v>0</v>
      </c>
      <c r="E3474" t="inlineStr">
        <is>
          <t>BÔNUS</t>
        </is>
      </c>
    </row>
    <row r="3475">
      <c r="A3475" t="n">
        <v>116</v>
      </c>
      <c r="B3475" t="inlineStr">
        <is>
          <t>Bar Léo - Centro</t>
        </is>
      </c>
      <c r="C3475" s="27" t="n">
        <v>45692</v>
      </c>
      <c r="D3475" t="n">
        <v>0</v>
      </c>
      <c r="E3475" t="inlineStr">
        <is>
          <t>ANTECIPADO</t>
        </is>
      </c>
    </row>
    <row r="3476">
      <c r="A3476" t="n">
        <v>116</v>
      </c>
      <c r="B3476" t="inlineStr">
        <is>
          <t>Bar Léo - Centro</t>
        </is>
      </c>
      <c r="C3476" s="27" t="n">
        <v>45692</v>
      </c>
      <c r="D3476" t="n">
        <v>0</v>
      </c>
      <c r="E3476" t="inlineStr">
        <is>
          <t>OUTROS</t>
        </is>
      </c>
    </row>
    <row r="3477">
      <c r="A3477" t="n">
        <v>116</v>
      </c>
      <c r="B3477" t="inlineStr">
        <is>
          <t>Bar Léo - Centro</t>
        </is>
      </c>
      <c r="C3477" s="27" t="n">
        <v>45692</v>
      </c>
      <c r="D3477" t="n">
        <v>0</v>
      </c>
      <c r="E3477" t="inlineStr">
        <is>
          <t>AME</t>
        </is>
      </c>
    </row>
    <row r="3478">
      <c r="A3478" t="n">
        <v>116</v>
      </c>
      <c r="B3478" t="inlineStr">
        <is>
          <t>Bar Léo - Centro</t>
        </is>
      </c>
      <c r="C3478" s="27" t="n">
        <v>45692</v>
      </c>
      <c r="D3478" t="n">
        <v>0</v>
      </c>
      <c r="E3478" t="inlineStr">
        <is>
          <t>MBWAY</t>
        </is>
      </c>
    </row>
    <row r="3479">
      <c r="A3479" t="n">
        <v>116</v>
      </c>
      <c r="B3479" t="inlineStr">
        <is>
          <t>Bar Léo - Centro</t>
        </is>
      </c>
      <c r="C3479" s="27" t="n">
        <v>45689</v>
      </c>
      <c r="D3479" t="n">
        <v>1081.96</v>
      </c>
      <c r="E3479" t="inlineStr">
        <is>
          <t>DINHEIRO</t>
        </is>
      </c>
    </row>
    <row r="3480">
      <c r="A3480" t="n">
        <v>116</v>
      </c>
      <c r="B3480" t="inlineStr">
        <is>
          <t>Bar Léo - Centro</t>
        </is>
      </c>
      <c r="C3480" s="27" t="n">
        <v>45689</v>
      </c>
      <c r="D3480" t="n">
        <v>5671.06</v>
      </c>
      <c r="E3480" t="inlineStr">
        <is>
          <t>CRÉDITO</t>
        </is>
      </c>
    </row>
    <row r="3481">
      <c r="A3481" t="n">
        <v>116</v>
      </c>
      <c r="B3481" t="inlineStr">
        <is>
          <t>Bar Léo - Centro</t>
        </is>
      </c>
      <c r="C3481" s="27" t="n">
        <v>45689</v>
      </c>
      <c r="D3481" t="n">
        <v>0</v>
      </c>
      <c r="E3481" t="inlineStr">
        <is>
          <t>APP</t>
        </is>
      </c>
    </row>
    <row r="3482">
      <c r="A3482" t="n">
        <v>116</v>
      </c>
      <c r="B3482" t="inlineStr">
        <is>
          <t>Bar Léo - Centro</t>
        </is>
      </c>
      <c r="C3482" s="27" t="n">
        <v>45689</v>
      </c>
      <c r="D3482" t="n">
        <v>0</v>
      </c>
      <c r="E3482" t="inlineStr">
        <is>
          <t>DELIVERY ONLINE</t>
        </is>
      </c>
    </row>
    <row r="3483">
      <c r="A3483" t="n">
        <v>116</v>
      </c>
      <c r="B3483" t="inlineStr">
        <is>
          <t>Bar Léo - Centro</t>
        </is>
      </c>
      <c r="C3483" s="27" t="n">
        <v>45689</v>
      </c>
      <c r="D3483" t="n">
        <v>0</v>
      </c>
      <c r="E3483" t="inlineStr">
        <is>
          <t>IFOOD</t>
        </is>
      </c>
    </row>
    <row r="3484">
      <c r="A3484" t="n">
        <v>116</v>
      </c>
      <c r="B3484" t="inlineStr">
        <is>
          <t>Bar Léo - Centro</t>
        </is>
      </c>
      <c r="C3484" s="27" t="n">
        <v>45689</v>
      </c>
      <c r="D3484" t="n">
        <v>2055.55</v>
      </c>
      <c r="E3484" t="inlineStr">
        <is>
          <t>PIX</t>
        </is>
      </c>
    </row>
    <row r="3485">
      <c r="A3485" t="n">
        <v>116</v>
      </c>
      <c r="B3485" t="inlineStr">
        <is>
          <t>Bar Léo - Centro</t>
        </is>
      </c>
      <c r="C3485" s="27" t="n">
        <v>45689</v>
      </c>
      <c r="D3485" t="n">
        <v>0</v>
      </c>
      <c r="E3485" t="inlineStr">
        <is>
          <t>RAPPI</t>
        </is>
      </c>
    </row>
    <row r="3486">
      <c r="A3486" t="n">
        <v>116</v>
      </c>
      <c r="B3486" t="inlineStr">
        <is>
          <t>Bar Léo - Centro</t>
        </is>
      </c>
      <c r="C3486" s="27" t="n">
        <v>45689</v>
      </c>
      <c r="D3486" t="n">
        <v>0</v>
      </c>
      <c r="E3486" t="inlineStr">
        <is>
          <t>UBER</t>
        </is>
      </c>
    </row>
    <row r="3487">
      <c r="A3487" t="n">
        <v>116</v>
      </c>
      <c r="B3487" t="inlineStr">
        <is>
          <t>Bar Léo - Centro</t>
        </is>
      </c>
      <c r="C3487" s="27" t="n">
        <v>45689</v>
      </c>
      <c r="D3487" t="n">
        <v>0</v>
      </c>
      <c r="E3487" t="inlineStr">
        <is>
          <t>ANTECIPADO</t>
        </is>
      </c>
    </row>
    <row r="3488">
      <c r="A3488" t="n">
        <v>116</v>
      </c>
      <c r="B3488" t="inlineStr">
        <is>
          <t>Bar Léo - Centro</t>
        </is>
      </c>
      <c r="C3488" s="27" t="n">
        <v>45689</v>
      </c>
      <c r="D3488" t="n">
        <v>230.46</v>
      </c>
      <c r="E3488" t="inlineStr">
        <is>
          <t>VOUCHER</t>
        </is>
      </c>
    </row>
    <row r="3489">
      <c r="A3489" t="n">
        <v>116</v>
      </c>
      <c r="B3489" t="inlineStr">
        <is>
          <t>Bar Léo - Centro</t>
        </is>
      </c>
      <c r="C3489" s="27" t="n">
        <v>45689</v>
      </c>
      <c r="D3489" t="n">
        <v>5722.42</v>
      </c>
      <c r="E3489" t="inlineStr">
        <is>
          <t>DÉBITO</t>
        </is>
      </c>
    </row>
    <row r="3490">
      <c r="A3490" t="n">
        <v>116</v>
      </c>
      <c r="B3490" t="inlineStr">
        <is>
          <t>Bar Léo - Centro</t>
        </is>
      </c>
      <c r="C3490" s="27" t="n">
        <v>45689</v>
      </c>
      <c r="D3490" t="n">
        <v>0</v>
      </c>
      <c r="E3490" t="inlineStr">
        <is>
          <t>BÔNUS</t>
        </is>
      </c>
    </row>
    <row r="3491">
      <c r="A3491" t="n">
        <v>116</v>
      </c>
      <c r="B3491" t="inlineStr">
        <is>
          <t>Bar Léo - Centro</t>
        </is>
      </c>
      <c r="C3491" s="27" t="n">
        <v>45689</v>
      </c>
      <c r="D3491" t="n">
        <v>0</v>
      </c>
      <c r="E3491" t="inlineStr">
        <is>
          <t>ANTECIPADO</t>
        </is>
      </c>
    </row>
    <row r="3492">
      <c r="A3492" t="n">
        <v>116</v>
      </c>
      <c r="B3492" t="inlineStr">
        <is>
          <t>Bar Léo - Centro</t>
        </is>
      </c>
      <c r="C3492" s="27" t="n">
        <v>45689</v>
      </c>
      <c r="D3492" t="n">
        <v>0</v>
      </c>
      <c r="E3492" t="inlineStr">
        <is>
          <t>OUTROS</t>
        </is>
      </c>
    </row>
    <row r="3493">
      <c r="A3493" t="n">
        <v>116</v>
      </c>
      <c r="B3493" t="inlineStr">
        <is>
          <t>Bar Léo - Centro</t>
        </is>
      </c>
      <c r="C3493" s="27" t="n">
        <v>45689</v>
      </c>
      <c r="D3493" t="n">
        <v>0</v>
      </c>
      <c r="E3493" t="inlineStr">
        <is>
          <t>AME</t>
        </is>
      </c>
    </row>
    <row r="3494">
      <c r="A3494" t="n">
        <v>116</v>
      </c>
      <c r="B3494" t="inlineStr">
        <is>
          <t>Bar Léo - Centro</t>
        </is>
      </c>
      <c r="C3494" s="27" t="n">
        <v>45689</v>
      </c>
      <c r="D3494" t="n">
        <v>0</v>
      </c>
      <c r="E3494" t="inlineStr">
        <is>
          <t>NOTAS MANUAIS + SERVIÇO</t>
        </is>
      </c>
    </row>
    <row r="3495">
      <c r="A3495" t="n">
        <v>116</v>
      </c>
      <c r="B3495" t="inlineStr">
        <is>
          <t>Bar Léo - Centro</t>
        </is>
      </c>
      <c r="C3495" s="27" t="n">
        <v>45689</v>
      </c>
      <c r="D3495" t="n">
        <v>0</v>
      </c>
      <c r="E3495" t="inlineStr">
        <is>
          <t>RECARGAS DEVOLVIDAS</t>
        </is>
      </c>
    </row>
    <row r="3496">
      <c r="A3496" t="n">
        <v>116</v>
      </c>
      <c r="B3496" t="inlineStr">
        <is>
          <t>Bar Léo - Centro</t>
        </is>
      </c>
      <c r="C3496" s="27" t="n">
        <v>45689</v>
      </c>
      <c r="D3496" t="n">
        <v>0</v>
      </c>
      <c r="E3496" t="inlineStr">
        <is>
          <t>VOUCHER INTEGRADO</t>
        </is>
      </c>
    </row>
    <row r="3497">
      <c r="A3497" t="n">
        <v>116</v>
      </c>
      <c r="B3497" t="inlineStr">
        <is>
          <t>Bar Léo - Centro</t>
        </is>
      </c>
      <c r="C3497" s="27" t="n">
        <v>45689</v>
      </c>
      <c r="D3497" t="n">
        <v>0</v>
      </c>
      <c r="E3497" t="inlineStr">
        <is>
          <t>MBWAY</t>
        </is>
      </c>
    </row>
    <row r="3498">
      <c r="A3498" t="n">
        <v>116</v>
      </c>
      <c r="B3498" t="inlineStr">
        <is>
          <t>Bar Léo - Centro</t>
        </is>
      </c>
      <c r="C3498" s="27" t="n">
        <v>45688</v>
      </c>
      <c r="D3498" t="n">
        <v>1010.19</v>
      </c>
      <c r="E3498" t="inlineStr">
        <is>
          <t>DINHEIRO</t>
        </is>
      </c>
    </row>
    <row r="3499">
      <c r="A3499" t="n">
        <v>116</v>
      </c>
      <c r="B3499" t="inlineStr">
        <is>
          <t>Bar Léo - Centro</t>
        </is>
      </c>
      <c r="C3499" s="27" t="n">
        <v>45688</v>
      </c>
      <c r="D3499" t="n">
        <v>10458.94</v>
      </c>
      <c r="E3499" t="inlineStr">
        <is>
          <t>CRÉDITO</t>
        </is>
      </c>
    </row>
    <row r="3500">
      <c r="A3500" t="n">
        <v>116</v>
      </c>
      <c r="B3500" t="inlineStr">
        <is>
          <t>Bar Léo - Centro</t>
        </is>
      </c>
      <c r="C3500" s="27" t="n">
        <v>45688</v>
      </c>
      <c r="D3500" t="n">
        <v>0</v>
      </c>
      <c r="E3500" t="inlineStr">
        <is>
          <t>MBWAY</t>
        </is>
      </c>
    </row>
    <row r="3501">
      <c r="A3501" t="n">
        <v>116</v>
      </c>
      <c r="B3501" t="inlineStr">
        <is>
          <t>Bar Léo - Centro</t>
        </is>
      </c>
      <c r="C3501" s="27" t="n">
        <v>45688</v>
      </c>
      <c r="D3501" t="n">
        <v>0</v>
      </c>
      <c r="E3501" t="inlineStr">
        <is>
          <t>VOUCHER INTEGRADO</t>
        </is>
      </c>
    </row>
    <row r="3502">
      <c r="A3502" t="n">
        <v>116</v>
      </c>
      <c r="B3502" t="inlineStr">
        <is>
          <t>Bar Léo - Centro</t>
        </is>
      </c>
      <c r="C3502" s="27" t="n">
        <v>45688</v>
      </c>
      <c r="D3502" t="n">
        <v>0</v>
      </c>
      <c r="E3502" t="inlineStr">
        <is>
          <t>RECARGAS DEVOLVIDAS</t>
        </is>
      </c>
    </row>
    <row r="3503">
      <c r="A3503" t="n">
        <v>116</v>
      </c>
      <c r="B3503" t="inlineStr">
        <is>
          <t>Bar Léo - Centro</t>
        </is>
      </c>
      <c r="C3503" s="27" t="n">
        <v>45688</v>
      </c>
      <c r="D3503" t="n">
        <v>0</v>
      </c>
      <c r="E3503" t="inlineStr">
        <is>
          <t>NOTAS MANUAIS + SERVIÇO</t>
        </is>
      </c>
    </row>
    <row r="3504">
      <c r="A3504" t="n">
        <v>116</v>
      </c>
      <c r="B3504" t="inlineStr">
        <is>
          <t>Bar Léo - Centro</t>
        </is>
      </c>
      <c r="C3504" s="27" t="n">
        <v>45688</v>
      </c>
      <c r="D3504" t="n">
        <v>0</v>
      </c>
      <c r="E3504" t="inlineStr">
        <is>
          <t>AME</t>
        </is>
      </c>
    </row>
    <row r="3505">
      <c r="A3505" t="n">
        <v>116</v>
      </c>
      <c r="B3505" t="inlineStr">
        <is>
          <t>Bar Léo - Centro</t>
        </is>
      </c>
      <c r="C3505" s="27" t="n">
        <v>45688</v>
      </c>
      <c r="D3505" t="n">
        <v>0</v>
      </c>
      <c r="E3505" t="inlineStr">
        <is>
          <t>OUTROS</t>
        </is>
      </c>
    </row>
    <row r="3506">
      <c r="A3506" t="n">
        <v>116</v>
      </c>
      <c r="B3506" t="inlineStr">
        <is>
          <t>Bar Léo - Centro</t>
        </is>
      </c>
      <c r="C3506" s="27" t="n">
        <v>45688</v>
      </c>
      <c r="D3506" t="n">
        <v>0</v>
      </c>
      <c r="E3506" t="inlineStr">
        <is>
          <t>ANTECIPADO</t>
        </is>
      </c>
    </row>
    <row r="3507">
      <c r="A3507" t="n">
        <v>116</v>
      </c>
      <c r="B3507" t="inlineStr">
        <is>
          <t>Bar Léo - Centro</t>
        </is>
      </c>
      <c r="C3507" s="27" t="n">
        <v>45688</v>
      </c>
      <c r="D3507" t="n">
        <v>0</v>
      </c>
      <c r="E3507" t="inlineStr">
        <is>
          <t>BÔNUS</t>
        </is>
      </c>
    </row>
    <row r="3508">
      <c r="A3508" t="n">
        <v>116</v>
      </c>
      <c r="B3508" t="inlineStr">
        <is>
          <t>Bar Léo - Centro</t>
        </is>
      </c>
      <c r="C3508" s="27" t="n">
        <v>45688</v>
      </c>
      <c r="D3508" t="n">
        <v>715.15</v>
      </c>
      <c r="E3508" t="inlineStr">
        <is>
          <t>VOUCHER</t>
        </is>
      </c>
    </row>
    <row r="3509">
      <c r="A3509" t="n">
        <v>116</v>
      </c>
      <c r="B3509" t="inlineStr">
        <is>
          <t>Bar Léo - Centro</t>
        </is>
      </c>
      <c r="C3509" s="27" t="n">
        <v>45688</v>
      </c>
      <c r="D3509" t="n">
        <v>0</v>
      </c>
      <c r="E3509" t="inlineStr">
        <is>
          <t>ANTECIPADO</t>
        </is>
      </c>
    </row>
    <row r="3510">
      <c r="A3510" t="n">
        <v>116</v>
      </c>
      <c r="B3510" t="inlineStr">
        <is>
          <t>Bar Léo - Centro</t>
        </is>
      </c>
      <c r="C3510" s="27" t="n">
        <v>45688</v>
      </c>
      <c r="D3510" t="n">
        <v>0</v>
      </c>
      <c r="E3510" t="inlineStr">
        <is>
          <t>UBER</t>
        </is>
      </c>
    </row>
    <row r="3511">
      <c r="A3511" t="n">
        <v>116</v>
      </c>
      <c r="B3511" t="inlineStr">
        <is>
          <t>Bar Léo - Centro</t>
        </is>
      </c>
      <c r="C3511" s="27" t="n">
        <v>45688</v>
      </c>
      <c r="D3511" t="n">
        <v>0</v>
      </c>
      <c r="E3511" t="inlineStr">
        <is>
          <t>RAPPI</t>
        </is>
      </c>
    </row>
    <row r="3512">
      <c r="A3512" t="n">
        <v>116</v>
      </c>
      <c r="B3512" t="inlineStr">
        <is>
          <t>Bar Léo - Centro</t>
        </is>
      </c>
      <c r="C3512" s="27" t="n">
        <v>45688</v>
      </c>
      <c r="D3512" t="n">
        <v>1548.8</v>
      </c>
      <c r="E3512" t="inlineStr">
        <is>
          <t>PIX</t>
        </is>
      </c>
    </row>
    <row r="3513">
      <c r="A3513" t="n">
        <v>116</v>
      </c>
      <c r="B3513" t="inlineStr">
        <is>
          <t>Bar Léo - Centro</t>
        </is>
      </c>
      <c r="C3513" s="27" t="n">
        <v>45688</v>
      </c>
      <c r="D3513" t="n">
        <v>0</v>
      </c>
      <c r="E3513" t="inlineStr">
        <is>
          <t>IFOOD</t>
        </is>
      </c>
    </row>
    <row r="3514">
      <c r="A3514" t="n">
        <v>116</v>
      </c>
      <c r="B3514" t="inlineStr">
        <is>
          <t>Bar Léo - Centro</t>
        </is>
      </c>
      <c r="C3514" s="27" t="n">
        <v>45688</v>
      </c>
      <c r="D3514" t="n">
        <v>0</v>
      </c>
      <c r="E3514" t="inlineStr">
        <is>
          <t>DELIVERY ONLINE</t>
        </is>
      </c>
    </row>
    <row r="3515">
      <c r="A3515" t="n">
        <v>116</v>
      </c>
      <c r="B3515" t="inlineStr">
        <is>
          <t>Bar Léo - Centro</t>
        </is>
      </c>
      <c r="C3515" s="27" t="n">
        <v>45688</v>
      </c>
      <c r="D3515" t="n">
        <v>0</v>
      </c>
      <c r="E3515" t="inlineStr">
        <is>
          <t>APP</t>
        </is>
      </c>
    </row>
    <row r="3516">
      <c r="A3516" t="n">
        <v>116</v>
      </c>
      <c r="B3516" t="inlineStr">
        <is>
          <t>Bar Léo - Centro</t>
        </is>
      </c>
      <c r="C3516" s="27" t="n">
        <v>45688</v>
      </c>
      <c r="D3516" t="n">
        <v>6235.52</v>
      </c>
      <c r="E3516" t="inlineStr">
        <is>
          <t>DÉBITO</t>
        </is>
      </c>
    </row>
    <row r="3517">
      <c r="A3517" t="n">
        <v>116</v>
      </c>
      <c r="B3517" t="inlineStr">
        <is>
          <t>Bar Léo - Centro</t>
        </is>
      </c>
      <c r="C3517" s="27" t="n">
        <v>45687</v>
      </c>
      <c r="D3517" t="n">
        <v>2851.63</v>
      </c>
      <c r="E3517" t="inlineStr">
        <is>
          <t>DÉBITO</t>
        </is>
      </c>
    </row>
    <row r="3518">
      <c r="A3518" t="n">
        <v>116</v>
      </c>
      <c r="B3518" t="inlineStr">
        <is>
          <t>Bar Léo - Centro</t>
        </is>
      </c>
      <c r="C3518" s="27" t="n">
        <v>45687</v>
      </c>
      <c r="D3518" t="n">
        <v>0</v>
      </c>
      <c r="E3518" t="inlineStr">
        <is>
          <t>BÔNUS</t>
        </is>
      </c>
    </row>
    <row r="3519">
      <c r="A3519" t="n">
        <v>116</v>
      </c>
      <c r="B3519" t="inlineStr">
        <is>
          <t>Bar Léo - Centro</t>
        </is>
      </c>
      <c r="C3519" s="27" t="n">
        <v>45687</v>
      </c>
      <c r="D3519" t="n">
        <v>0</v>
      </c>
      <c r="E3519" t="inlineStr">
        <is>
          <t>ANTECIPADO</t>
        </is>
      </c>
    </row>
    <row r="3520">
      <c r="A3520" t="n">
        <v>116</v>
      </c>
      <c r="B3520" t="inlineStr">
        <is>
          <t>Bar Léo - Centro</t>
        </is>
      </c>
      <c r="C3520" s="27" t="n">
        <v>45687</v>
      </c>
      <c r="D3520" t="n">
        <v>0</v>
      </c>
      <c r="E3520" t="inlineStr">
        <is>
          <t>OUTROS</t>
        </is>
      </c>
    </row>
    <row r="3521">
      <c r="A3521" t="n">
        <v>116</v>
      </c>
      <c r="B3521" t="inlineStr">
        <is>
          <t>Bar Léo - Centro</t>
        </is>
      </c>
      <c r="C3521" s="27" t="n">
        <v>45687</v>
      </c>
      <c r="D3521" t="n">
        <v>0</v>
      </c>
      <c r="E3521" t="inlineStr">
        <is>
          <t>AME</t>
        </is>
      </c>
    </row>
    <row r="3522">
      <c r="A3522" t="n">
        <v>116</v>
      </c>
      <c r="B3522" t="inlineStr">
        <is>
          <t>Bar Léo - Centro</t>
        </is>
      </c>
      <c r="C3522" s="27" t="n">
        <v>45687</v>
      </c>
      <c r="D3522" t="n">
        <v>0</v>
      </c>
      <c r="E3522" t="inlineStr">
        <is>
          <t>NOTAS MANUAIS + SERVIÇO</t>
        </is>
      </c>
    </row>
    <row r="3523">
      <c r="A3523" t="n">
        <v>116</v>
      </c>
      <c r="B3523" t="inlineStr">
        <is>
          <t>Bar Léo - Centro</t>
        </is>
      </c>
      <c r="C3523" s="27" t="n">
        <v>45687</v>
      </c>
      <c r="D3523" t="n">
        <v>0</v>
      </c>
      <c r="E3523" t="inlineStr">
        <is>
          <t>RECARGAS DEVOLVIDAS</t>
        </is>
      </c>
    </row>
    <row r="3524">
      <c r="A3524" t="n">
        <v>116</v>
      </c>
      <c r="B3524" t="inlineStr">
        <is>
          <t>Bar Léo - Centro</t>
        </is>
      </c>
      <c r="C3524" s="27" t="n">
        <v>45687</v>
      </c>
      <c r="D3524" t="n">
        <v>0</v>
      </c>
      <c r="E3524" t="inlineStr">
        <is>
          <t>VOUCHER INTEGRADO</t>
        </is>
      </c>
    </row>
    <row r="3525">
      <c r="A3525" t="n">
        <v>116</v>
      </c>
      <c r="B3525" t="inlineStr">
        <is>
          <t>Bar Léo - Centro</t>
        </is>
      </c>
      <c r="C3525" s="27" t="n">
        <v>45687</v>
      </c>
      <c r="D3525" t="n">
        <v>0</v>
      </c>
      <c r="E3525" t="inlineStr">
        <is>
          <t>MBWAY</t>
        </is>
      </c>
    </row>
    <row r="3526">
      <c r="A3526" t="n">
        <v>116</v>
      </c>
      <c r="B3526" t="inlineStr">
        <is>
          <t>Bar Léo - Centro</t>
        </is>
      </c>
      <c r="C3526" s="27" t="n">
        <v>45687</v>
      </c>
      <c r="D3526" t="n">
        <v>0</v>
      </c>
      <c r="E3526" t="inlineStr">
        <is>
          <t>VOUCHER</t>
        </is>
      </c>
    </row>
    <row r="3527">
      <c r="A3527" t="n">
        <v>116</v>
      </c>
      <c r="B3527" t="inlineStr">
        <is>
          <t>Bar Léo - Centro</t>
        </is>
      </c>
      <c r="C3527" s="27" t="n">
        <v>45687</v>
      </c>
      <c r="D3527" t="n">
        <v>0</v>
      </c>
      <c r="E3527" t="inlineStr">
        <is>
          <t>ANTECIPADO</t>
        </is>
      </c>
    </row>
    <row r="3528">
      <c r="A3528" t="n">
        <v>116</v>
      </c>
      <c r="B3528" t="inlineStr">
        <is>
          <t>Bar Léo - Centro</t>
        </is>
      </c>
      <c r="C3528" s="27" t="n">
        <v>45687</v>
      </c>
      <c r="D3528" t="n">
        <v>0</v>
      </c>
      <c r="E3528" t="inlineStr">
        <is>
          <t>UBER</t>
        </is>
      </c>
    </row>
    <row r="3529">
      <c r="A3529" t="n">
        <v>116</v>
      </c>
      <c r="B3529" t="inlineStr">
        <is>
          <t>Bar Léo - Centro</t>
        </is>
      </c>
      <c r="C3529" s="27" t="n">
        <v>45687</v>
      </c>
      <c r="D3529" t="n">
        <v>0</v>
      </c>
      <c r="E3529" t="inlineStr">
        <is>
          <t>RAPPI</t>
        </is>
      </c>
    </row>
    <row r="3530">
      <c r="A3530" t="n">
        <v>116</v>
      </c>
      <c r="B3530" t="inlineStr">
        <is>
          <t>Bar Léo - Centro</t>
        </is>
      </c>
      <c r="C3530" s="27" t="n">
        <v>45687</v>
      </c>
      <c r="D3530" t="n">
        <v>1219.07</v>
      </c>
      <c r="E3530" t="inlineStr">
        <is>
          <t>PIX</t>
        </is>
      </c>
    </row>
    <row r="3531">
      <c r="A3531" t="n">
        <v>116</v>
      </c>
      <c r="B3531" t="inlineStr">
        <is>
          <t>Bar Léo - Centro</t>
        </is>
      </c>
      <c r="C3531" s="27" t="n">
        <v>45687</v>
      </c>
      <c r="D3531" t="n">
        <v>0</v>
      </c>
      <c r="E3531" t="inlineStr">
        <is>
          <t>IFOOD</t>
        </is>
      </c>
    </row>
    <row r="3532">
      <c r="A3532" t="n">
        <v>116</v>
      </c>
      <c r="B3532" t="inlineStr">
        <is>
          <t>Bar Léo - Centro</t>
        </is>
      </c>
      <c r="C3532" s="27" t="n">
        <v>45687</v>
      </c>
      <c r="D3532" t="n">
        <v>0</v>
      </c>
      <c r="E3532" t="inlineStr">
        <is>
          <t>DELIVERY ONLINE</t>
        </is>
      </c>
    </row>
    <row r="3533">
      <c r="A3533" t="n">
        <v>116</v>
      </c>
      <c r="B3533" t="inlineStr">
        <is>
          <t>Bar Léo - Centro</t>
        </is>
      </c>
      <c r="C3533" s="27" t="n">
        <v>45687</v>
      </c>
      <c r="D3533" t="n">
        <v>0</v>
      </c>
      <c r="E3533" t="inlineStr">
        <is>
          <t>APP</t>
        </is>
      </c>
    </row>
    <row r="3534">
      <c r="A3534" t="n">
        <v>116</v>
      </c>
      <c r="B3534" t="inlineStr">
        <is>
          <t>Bar Léo - Centro</t>
        </is>
      </c>
      <c r="C3534" s="27" t="n">
        <v>45687</v>
      </c>
      <c r="D3534" t="n">
        <v>563.66</v>
      </c>
      <c r="E3534" t="inlineStr">
        <is>
          <t>DINHEIRO</t>
        </is>
      </c>
    </row>
    <row r="3535">
      <c r="A3535" t="n">
        <v>116</v>
      </c>
      <c r="B3535" t="inlineStr">
        <is>
          <t>Bar Léo - Centro</t>
        </is>
      </c>
      <c r="C3535" s="27" t="n">
        <v>45687</v>
      </c>
      <c r="D3535" t="n">
        <v>1764.18</v>
      </c>
      <c r="E3535" t="inlineStr">
        <is>
          <t>CRÉDITO</t>
        </is>
      </c>
    </row>
    <row r="3536">
      <c r="A3536" t="n">
        <v>116</v>
      </c>
      <c r="B3536" t="inlineStr">
        <is>
          <t>Bar Léo - Centro</t>
        </is>
      </c>
      <c r="C3536" s="27" t="n">
        <v>45686</v>
      </c>
      <c r="D3536" t="n">
        <v>258.99</v>
      </c>
      <c r="E3536" t="inlineStr">
        <is>
          <t>VOUCHER</t>
        </is>
      </c>
    </row>
    <row r="3537">
      <c r="A3537" t="n">
        <v>116</v>
      </c>
      <c r="B3537" t="inlineStr">
        <is>
          <t>Bar Léo - Centro</t>
        </is>
      </c>
      <c r="C3537" s="27" t="n">
        <v>45686</v>
      </c>
      <c r="D3537" t="n">
        <v>6710.59</v>
      </c>
      <c r="E3537" t="inlineStr">
        <is>
          <t>CRÉDITO</t>
        </is>
      </c>
    </row>
    <row r="3538">
      <c r="A3538" t="n">
        <v>116</v>
      </c>
      <c r="B3538" t="inlineStr">
        <is>
          <t>Bar Léo - Centro</t>
        </is>
      </c>
      <c r="C3538" s="27" t="n">
        <v>45686</v>
      </c>
      <c r="D3538" t="n">
        <v>1597.63</v>
      </c>
      <c r="E3538" t="inlineStr">
        <is>
          <t>DINHEIRO</t>
        </is>
      </c>
    </row>
    <row r="3539">
      <c r="A3539" t="n">
        <v>116</v>
      </c>
      <c r="B3539" t="inlineStr">
        <is>
          <t>Bar Léo - Centro</t>
        </is>
      </c>
      <c r="C3539" s="27" t="n">
        <v>45686</v>
      </c>
      <c r="D3539" t="n">
        <v>0</v>
      </c>
      <c r="E3539" t="inlineStr">
        <is>
          <t>APP</t>
        </is>
      </c>
    </row>
    <row r="3540">
      <c r="A3540" t="n">
        <v>116</v>
      </c>
      <c r="B3540" t="inlineStr">
        <is>
          <t>Bar Léo - Centro</t>
        </is>
      </c>
      <c r="C3540" s="27" t="n">
        <v>45686</v>
      </c>
      <c r="D3540" t="n">
        <v>0</v>
      </c>
      <c r="E3540" t="inlineStr">
        <is>
          <t>DELIVERY ONLINE</t>
        </is>
      </c>
    </row>
    <row r="3541">
      <c r="A3541" t="n">
        <v>116</v>
      </c>
      <c r="B3541" t="inlineStr">
        <is>
          <t>Bar Léo - Centro</t>
        </is>
      </c>
      <c r="C3541" s="27" t="n">
        <v>45686</v>
      </c>
      <c r="D3541" t="n">
        <v>0</v>
      </c>
      <c r="E3541" t="inlineStr">
        <is>
          <t>IFOOD</t>
        </is>
      </c>
    </row>
    <row r="3542">
      <c r="A3542" t="n">
        <v>116</v>
      </c>
      <c r="B3542" t="inlineStr">
        <is>
          <t>Bar Léo - Centro</t>
        </is>
      </c>
      <c r="C3542" s="27" t="n">
        <v>45686</v>
      </c>
      <c r="D3542" t="n">
        <v>857.54</v>
      </c>
      <c r="E3542" t="inlineStr">
        <is>
          <t>PIX</t>
        </is>
      </c>
    </row>
    <row r="3543">
      <c r="A3543" t="n">
        <v>116</v>
      </c>
      <c r="B3543" t="inlineStr">
        <is>
          <t>Bar Léo - Centro</t>
        </is>
      </c>
      <c r="C3543" s="27" t="n">
        <v>45686</v>
      </c>
      <c r="D3543" t="n">
        <v>0</v>
      </c>
      <c r="E3543" t="inlineStr">
        <is>
          <t>RAPPI</t>
        </is>
      </c>
    </row>
    <row r="3544">
      <c r="A3544" t="n">
        <v>116</v>
      </c>
      <c r="B3544" t="inlineStr">
        <is>
          <t>Bar Léo - Centro</t>
        </is>
      </c>
      <c r="C3544" s="27" t="n">
        <v>45686</v>
      </c>
      <c r="D3544" t="n">
        <v>0</v>
      </c>
      <c r="E3544" t="inlineStr">
        <is>
          <t>UBER</t>
        </is>
      </c>
    </row>
    <row r="3545">
      <c r="A3545" t="n">
        <v>116</v>
      </c>
      <c r="B3545" t="inlineStr">
        <is>
          <t>Bar Léo - Centro</t>
        </is>
      </c>
      <c r="C3545" s="27" t="n">
        <v>45686</v>
      </c>
      <c r="D3545" t="n">
        <v>0</v>
      </c>
      <c r="E3545" t="inlineStr">
        <is>
          <t>ANTECIPADO</t>
        </is>
      </c>
    </row>
    <row r="3546">
      <c r="A3546" t="n">
        <v>116</v>
      </c>
      <c r="B3546" t="inlineStr">
        <is>
          <t>Bar Léo - Centro</t>
        </is>
      </c>
      <c r="C3546" s="27" t="n">
        <v>45686</v>
      </c>
      <c r="D3546" t="n">
        <v>0</v>
      </c>
      <c r="E3546" t="inlineStr">
        <is>
          <t>MBWAY</t>
        </is>
      </c>
    </row>
    <row r="3547">
      <c r="A3547" t="n">
        <v>116</v>
      </c>
      <c r="B3547" t="inlineStr">
        <is>
          <t>Bar Léo - Centro</t>
        </is>
      </c>
      <c r="C3547" s="27" t="n">
        <v>45686</v>
      </c>
      <c r="D3547" t="n">
        <v>3493.18</v>
      </c>
      <c r="E3547" t="inlineStr">
        <is>
          <t>DÉBITO</t>
        </is>
      </c>
    </row>
    <row r="3548">
      <c r="A3548" t="n">
        <v>116</v>
      </c>
      <c r="B3548" t="inlineStr">
        <is>
          <t>Bar Léo - Centro</t>
        </is>
      </c>
      <c r="C3548" s="27" t="n">
        <v>45686</v>
      </c>
      <c r="D3548" t="n">
        <v>0</v>
      </c>
      <c r="E3548" t="inlineStr">
        <is>
          <t>BÔNUS</t>
        </is>
      </c>
    </row>
    <row r="3549">
      <c r="A3549" t="n">
        <v>116</v>
      </c>
      <c r="B3549" t="inlineStr">
        <is>
          <t>Bar Léo - Centro</t>
        </is>
      </c>
      <c r="C3549" s="27" t="n">
        <v>45686</v>
      </c>
      <c r="D3549" t="n">
        <v>0</v>
      </c>
      <c r="E3549" t="inlineStr">
        <is>
          <t>ANTECIPADO</t>
        </is>
      </c>
    </row>
    <row r="3550">
      <c r="A3550" t="n">
        <v>116</v>
      </c>
      <c r="B3550" t="inlineStr">
        <is>
          <t>Bar Léo - Centro</t>
        </is>
      </c>
      <c r="C3550" s="27" t="n">
        <v>45686</v>
      </c>
      <c r="D3550" t="n">
        <v>0</v>
      </c>
      <c r="E3550" t="inlineStr">
        <is>
          <t>OUTROS</t>
        </is>
      </c>
    </row>
    <row r="3551">
      <c r="A3551" t="n">
        <v>116</v>
      </c>
      <c r="B3551" t="inlineStr">
        <is>
          <t>Bar Léo - Centro</t>
        </is>
      </c>
      <c r="C3551" s="27" t="n">
        <v>45686</v>
      </c>
      <c r="D3551" t="n">
        <v>0</v>
      </c>
      <c r="E3551" t="inlineStr">
        <is>
          <t>AME</t>
        </is>
      </c>
    </row>
    <row r="3552">
      <c r="A3552" t="n">
        <v>116</v>
      </c>
      <c r="B3552" t="inlineStr">
        <is>
          <t>Bar Léo - Centro</t>
        </is>
      </c>
      <c r="C3552" s="27" t="n">
        <v>45686</v>
      </c>
      <c r="D3552" t="n">
        <v>0</v>
      </c>
      <c r="E3552" t="inlineStr">
        <is>
          <t>NOTAS MANUAIS + SERVIÇO</t>
        </is>
      </c>
    </row>
    <row r="3553">
      <c r="A3553" t="n">
        <v>116</v>
      </c>
      <c r="B3553" t="inlineStr">
        <is>
          <t>Bar Léo - Centro</t>
        </is>
      </c>
      <c r="C3553" s="27" t="n">
        <v>45686</v>
      </c>
      <c r="D3553" t="n">
        <v>0</v>
      </c>
      <c r="E3553" t="inlineStr">
        <is>
          <t>RECARGAS DEVOLVIDAS</t>
        </is>
      </c>
    </row>
    <row r="3554">
      <c r="A3554" t="n">
        <v>116</v>
      </c>
      <c r="B3554" t="inlineStr">
        <is>
          <t>Bar Léo - Centro</t>
        </is>
      </c>
      <c r="C3554" s="27" t="n">
        <v>45686</v>
      </c>
      <c r="D3554" t="n">
        <v>0</v>
      </c>
      <c r="E3554" t="inlineStr">
        <is>
          <t>VOUCHER INTEGRADO</t>
        </is>
      </c>
    </row>
    <row r="3555">
      <c r="A3555" t="n">
        <v>116</v>
      </c>
      <c r="B3555" t="inlineStr">
        <is>
          <t>Bar Léo - Centro</t>
        </is>
      </c>
      <c r="C3555" s="27" t="n">
        <v>45685</v>
      </c>
      <c r="D3555" t="n">
        <v>0</v>
      </c>
      <c r="E3555" t="inlineStr">
        <is>
          <t>RECARGAS DEVOLVIDAS</t>
        </is>
      </c>
    </row>
    <row r="3556">
      <c r="A3556" t="n">
        <v>116</v>
      </c>
      <c r="B3556" t="inlineStr">
        <is>
          <t>Bar Léo - Centro</t>
        </is>
      </c>
      <c r="C3556" s="27" t="n">
        <v>45685</v>
      </c>
      <c r="D3556" t="n">
        <v>0</v>
      </c>
      <c r="E3556" t="inlineStr">
        <is>
          <t>VOUCHER INTEGRADO</t>
        </is>
      </c>
    </row>
    <row r="3557">
      <c r="A3557" t="n">
        <v>116</v>
      </c>
      <c r="B3557" t="inlineStr">
        <is>
          <t>Bar Léo - Centro</t>
        </is>
      </c>
      <c r="C3557" s="27" t="n">
        <v>45685</v>
      </c>
      <c r="D3557" t="n">
        <v>0</v>
      </c>
      <c r="E3557" t="inlineStr">
        <is>
          <t>MBWAY</t>
        </is>
      </c>
    </row>
    <row r="3558">
      <c r="A3558" t="n">
        <v>116</v>
      </c>
      <c r="B3558" t="inlineStr">
        <is>
          <t>Bar Léo - Centro</t>
        </is>
      </c>
      <c r="C3558" s="27" t="n">
        <v>45685</v>
      </c>
      <c r="D3558" t="n">
        <v>3920.91</v>
      </c>
      <c r="E3558" t="inlineStr">
        <is>
          <t>CRÉDITO</t>
        </is>
      </c>
    </row>
    <row r="3559">
      <c r="A3559" t="n">
        <v>116</v>
      </c>
      <c r="B3559" t="inlineStr">
        <is>
          <t>Bar Léo - Centro</t>
        </is>
      </c>
      <c r="C3559" s="27" t="n">
        <v>45685</v>
      </c>
      <c r="D3559" t="n">
        <v>1256.11</v>
      </c>
      <c r="E3559" t="inlineStr">
        <is>
          <t>DINHEIRO</t>
        </is>
      </c>
    </row>
    <row r="3560">
      <c r="A3560" t="n">
        <v>116</v>
      </c>
      <c r="B3560" t="inlineStr">
        <is>
          <t>Bar Léo - Centro</t>
        </is>
      </c>
      <c r="C3560" s="27" t="n">
        <v>45685</v>
      </c>
      <c r="D3560" t="n">
        <v>0</v>
      </c>
      <c r="E3560" t="inlineStr">
        <is>
          <t>APP</t>
        </is>
      </c>
    </row>
    <row r="3561">
      <c r="A3561" t="n">
        <v>116</v>
      </c>
      <c r="B3561" t="inlineStr">
        <is>
          <t>Bar Léo - Centro</t>
        </is>
      </c>
      <c r="C3561" s="27" t="n">
        <v>45685</v>
      </c>
      <c r="D3561" t="n">
        <v>0</v>
      </c>
      <c r="E3561" t="inlineStr">
        <is>
          <t>DELIVERY ONLINE</t>
        </is>
      </c>
    </row>
    <row r="3562">
      <c r="A3562" t="n">
        <v>116</v>
      </c>
      <c r="B3562" t="inlineStr">
        <is>
          <t>Bar Léo - Centro</t>
        </is>
      </c>
      <c r="C3562" s="27" t="n">
        <v>45685</v>
      </c>
      <c r="D3562" t="n">
        <v>0</v>
      </c>
      <c r="E3562" t="inlineStr">
        <is>
          <t>IFOOD</t>
        </is>
      </c>
    </row>
    <row r="3563">
      <c r="A3563" t="n">
        <v>116</v>
      </c>
      <c r="B3563" t="inlineStr">
        <is>
          <t>Bar Léo - Centro</t>
        </is>
      </c>
      <c r="C3563" s="27" t="n">
        <v>45685</v>
      </c>
      <c r="D3563" t="n">
        <v>171.61</v>
      </c>
      <c r="E3563" t="inlineStr">
        <is>
          <t>PIX</t>
        </is>
      </c>
    </row>
    <row r="3564">
      <c r="A3564" t="n">
        <v>116</v>
      </c>
      <c r="B3564" t="inlineStr">
        <is>
          <t>Bar Léo - Centro</t>
        </is>
      </c>
      <c r="C3564" s="27" t="n">
        <v>45685</v>
      </c>
      <c r="D3564" t="n">
        <v>0</v>
      </c>
      <c r="E3564" t="inlineStr">
        <is>
          <t>RAPPI</t>
        </is>
      </c>
    </row>
    <row r="3565">
      <c r="A3565" t="n">
        <v>116</v>
      </c>
      <c r="B3565" t="inlineStr">
        <is>
          <t>Bar Léo - Centro</t>
        </is>
      </c>
      <c r="C3565" s="27" t="n">
        <v>45685</v>
      </c>
      <c r="D3565" t="n">
        <v>0</v>
      </c>
      <c r="E3565" t="inlineStr">
        <is>
          <t>ANTECIPADO</t>
        </is>
      </c>
    </row>
    <row r="3566">
      <c r="A3566" t="n">
        <v>116</v>
      </c>
      <c r="B3566" t="inlineStr">
        <is>
          <t>Bar Léo - Centro</t>
        </is>
      </c>
      <c r="C3566" s="27" t="n">
        <v>45685</v>
      </c>
      <c r="D3566" t="n">
        <v>322.89</v>
      </c>
      <c r="E3566" t="inlineStr">
        <is>
          <t>VOUCHER</t>
        </is>
      </c>
    </row>
    <row r="3567">
      <c r="A3567" t="n">
        <v>116</v>
      </c>
      <c r="B3567" t="inlineStr">
        <is>
          <t>Bar Léo - Centro</t>
        </is>
      </c>
      <c r="C3567" s="27" t="n">
        <v>45685</v>
      </c>
      <c r="D3567" t="n">
        <v>1955.54</v>
      </c>
      <c r="E3567" t="inlineStr">
        <is>
          <t>DÉBITO</t>
        </is>
      </c>
    </row>
    <row r="3568">
      <c r="A3568" t="n">
        <v>116</v>
      </c>
      <c r="B3568" t="inlineStr">
        <is>
          <t>Bar Léo - Centro</t>
        </is>
      </c>
      <c r="C3568" s="27" t="n">
        <v>45685</v>
      </c>
      <c r="D3568" t="n">
        <v>0</v>
      </c>
      <c r="E3568" t="inlineStr">
        <is>
          <t>BÔNUS</t>
        </is>
      </c>
    </row>
    <row r="3569">
      <c r="A3569" t="n">
        <v>116</v>
      </c>
      <c r="B3569" t="inlineStr">
        <is>
          <t>Bar Léo - Centro</t>
        </is>
      </c>
      <c r="C3569" s="27" t="n">
        <v>45685</v>
      </c>
      <c r="D3569" t="n">
        <v>0</v>
      </c>
      <c r="E3569" t="inlineStr">
        <is>
          <t>ANTECIPADO</t>
        </is>
      </c>
    </row>
    <row r="3570">
      <c r="A3570" t="n">
        <v>116</v>
      </c>
      <c r="B3570" t="inlineStr">
        <is>
          <t>Bar Léo - Centro</t>
        </is>
      </c>
      <c r="C3570" s="27" t="n">
        <v>45685</v>
      </c>
      <c r="D3570" t="n">
        <v>0</v>
      </c>
      <c r="E3570" t="inlineStr">
        <is>
          <t>OUTROS</t>
        </is>
      </c>
    </row>
    <row r="3571">
      <c r="A3571" t="n">
        <v>116</v>
      </c>
      <c r="B3571" t="inlineStr">
        <is>
          <t>Bar Léo - Centro</t>
        </is>
      </c>
      <c r="C3571" s="27" t="n">
        <v>45685</v>
      </c>
      <c r="D3571" t="n">
        <v>0</v>
      </c>
      <c r="E3571" t="inlineStr">
        <is>
          <t>AME</t>
        </is>
      </c>
    </row>
    <row r="3572">
      <c r="A3572" t="n">
        <v>116</v>
      </c>
      <c r="B3572" t="inlineStr">
        <is>
          <t>Bar Léo - Centro</t>
        </is>
      </c>
      <c r="C3572" s="27" t="n">
        <v>45685</v>
      </c>
      <c r="D3572" t="n">
        <v>0</v>
      </c>
      <c r="E3572" t="inlineStr">
        <is>
          <t>NOTAS MANUAIS + SERVIÇO</t>
        </is>
      </c>
    </row>
    <row r="3573">
      <c r="A3573" t="n">
        <v>116</v>
      </c>
      <c r="B3573" t="inlineStr">
        <is>
          <t>Bar Léo - Centro</t>
        </is>
      </c>
      <c r="C3573" s="27" t="n">
        <v>45685</v>
      </c>
      <c r="D3573" t="n">
        <v>0</v>
      </c>
      <c r="E3573" t="inlineStr">
        <is>
          <t>UBER</t>
        </is>
      </c>
    </row>
    <row r="3574">
      <c r="A3574" t="n">
        <v>116</v>
      </c>
      <c r="B3574" t="inlineStr">
        <is>
          <t>Bar Léo - Centro</t>
        </is>
      </c>
      <c r="C3574" s="27" t="n">
        <v>45684</v>
      </c>
      <c r="D3574" t="n">
        <v>0</v>
      </c>
      <c r="E3574" t="inlineStr">
        <is>
          <t>ANTECIPADO</t>
        </is>
      </c>
    </row>
    <row r="3575">
      <c r="A3575" t="n">
        <v>116</v>
      </c>
      <c r="B3575" t="inlineStr">
        <is>
          <t>Bar Léo - Centro</t>
        </is>
      </c>
      <c r="C3575" s="27" t="n">
        <v>45684</v>
      </c>
      <c r="D3575" t="n">
        <v>0</v>
      </c>
      <c r="E3575" t="inlineStr">
        <is>
          <t>UBER</t>
        </is>
      </c>
    </row>
    <row r="3576">
      <c r="A3576" t="n">
        <v>116</v>
      </c>
      <c r="B3576" t="inlineStr">
        <is>
          <t>Bar Léo - Centro</t>
        </is>
      </c>
      <c r="C3576" s="27" t="n">
        <v>45684</v>
      </c>
      <c r="D3576" t="n">
        <v>0</v>
      </c>
      <c r="E3576" t="inlineStr">
        <is>
          <t>RAPPI</t>
        </is>
      </c>
    </row>
    <row r="3577">
      <c r="A3577" t="n">
        <v>116</v>
      </c>
      <c r="B3577" t="inlineStr">
        <is>
          <t>Bar Léo - Centro</t>
        </is>
      </c>
      <c r="C3577" s="27" t="n">
        <v>45684</v>
      </c>
      <c r="D3577" t="n">
        <v>762.72</v>
      </c>
      <c r="E3577" t="inlineStr">
        <is>
          <t>PIX</t>
        </is>
      </c>
    </row>
    <row r="3578">
      <c r="A3578" t="n">
        <v>116</v>
      </c>
      <c r="B3578" t="inlineStr">
        <is>
          <t>Bar Léo - Centro</t>
        </is>
      </c>
      <c r="C3578" s="27" t="n">
        <v>45684</v>
      </c>
      <c r="D3578" t="n">
        <v>0</v>
      </c>
      <c r="E3578" t="inlineStr">
        <is>
          <t>IFOOD</t>
        </is>
      </c>
    </row>
    <row r="3579">
      <c r="A3579" t="n">
        <v>116</v>
      </c>
      <c r="B3579" t="inlineStr">
        <is>
          <t>Bar Léo - Centro</t>
        </is>
      </c>
      <c r="C3579" s="27" t="n">
        <v>45684</v>
      </c>
      <c r="D3579" t="n">
        <v>0</v>
      </c>
      <c r="E3579" t="inlineStr">
        <is>
          <t>DELIVERY ONLINE</t>
        </is>
      </c>
    </row>
    <row r="3580">
      <c r="A3580" t="n">
        <v>116</v>
      </c>
      <c r="B3580" t="inlineStr">
        <is>
          <t>Bar Léo - Centro</t>
        </is>
      </c>
      <c r="C3580" s="27" t="n">
        <v>45684</v>
      </c>
      <c r="D3580" t="n">
        <v>0</v>
      </c>
      <c r="E3580" t="inlineStr">
        <is>
          <t>APP</t>
        </is>
      </c>
    </row>
    <row r="3581">
      <c r="A3581" t="n">
        <v>116</v>
      </c>
      <c r="B3581" t="inlineStr">
        <is>
          <t>Bar Léo - Centro</t>
        </is>
      </c>
      <c r="C3581" s="27" t="n">
        <v>45684</v>
      </c>
      <c r="D3581" t="n">
        <v>192.99</v>
      </c>
      <c r="E3581" t="inlineStr">
        <is>
          <t>DINHEIRO</t>
        </is>
      </c>
    </row>
    <row r="3582">
      <c r="A3582" t="n">
        <v>116</v>
      </c>
      <c r="B3582" t="inlineStr">
        <is>
          <t>Bar Léo - Centro</t>
        </is>
      </c>
      <c r="C3582" s="27" t="n">
        <v>45684</v>
      </c>
      <c r="D3582" t="n">
        <v>4091.89</v>
      </c>
      <c r="E3582" t="inlineStr">
        <is>
          <t>CRÉDITO</t>
        </is>
      </c>
    </row>
    <row r="3583">
      <c r="A3583" t="n">
        <v>116</v>
      </c>
      <c r="B3583" t="inlineStr">
        <is>
          <t>Bar Léo - Centro</t>
        </is>
      </c>
      <c r="C3583" s="27" t="n">
        <v>45684</v>
      </c>
      <c r="D3583" t="n">
        <v>2508.26</v>
      </c>
      <c r="E3583" t="inlineStr">
        <is>
          <t>DÉBITO</t>
        </is>
      </c>
    </row>
    <row r="3584">
      <c r="A3584" t="n">
        <v>116</v>
      </c>
      <c r="B3584" t="inlineStr">
        <is>
          <t>Bar Léo - Centro</t>
        </is>
      </c>
      <c r="C3584" s="27" t="n">
        <v>45684</v>
      </c>
      <c r="D3584" t="n">
        <v>0</v>
      </c>
      <c r="E3584" t="inlineStr">
        <is>
          <t>BÔNUS</t>
        </is>
      </c>
    </row>
    <row r="3585">
      <c r="A3585" t="n">
        <v>116</v>
      </c>
      <c r="B3585" t="inlineStr">
        <is>
          <t>Bar Léo - Centro</t>
        </is>
      </c>
      <c r="C3585" s="27" t="n">
        <v>45684</v>
      </c>
      <c r="D3585" t="n">
        <v>0</v>
      </c>
      <c r="E3585" t="inlineStr">
        <is>
          <t>ANTECIPADO</t>
        </is>
      </c>
    </row>
    <row r="3586">
      <c r="A3586" t="n">
        <v>116</v>
      </c>
      <c r="B3586" t="inlineStr">
        <is>
          <t>Bar Léo - Centro</t>
        </is>
      </c>
      <c r="C3586" s="27" t="n">
        <v>45684</v>
      </c>
      <c r="D3586" t="n">
        <v>0</v>
      </c>
      <c r="E3586" t="inlineStr">
        <is>
          <t>OUTROS</t>
        </is>
      </c>
    </row>
    <row r="3587">
      <c r="A3587" t="n">
        <v>116</v>
      </c>
      <c r="B3587" t="inlineStr">
        <is>
          <t>Bar Léo - Centro</t>
        </is>
      </c>
      <c r="C3587" s="27" t="n">
        <v>45684</v>
      </c>
      <c r="D3587" t="n">
        <v>0</v>
      </c>
      <c r="E3587" t="inlineStr">
        <is>
          <t>AME</t>
        </is>
      </c>
    </row>
    <row r="3588">
      <c r="A3588" t="n">
        <v>116</v>
      </c>
      <c r="B3588" t="inlineStr">
        <is>
          <t>Bar Léo - Centro</t>
        </is>
      </c>
      <c r="C3588" s="27" t="n">
        <v>45684</v>
      </c>
      <c r="D3588" t="n">
        <v>0</v>
      </c>
      <c r="E3588" t="inlineStr">
        <is>
          <t>NOTAS MANUAIS + SERVIÇO</t>
        </is>
      </c>
    </row>
    <row r="3589">
      <c r="A3589" t="n">
        <v>116</v>
      </c>
      <c r="B3589" t="inlineStr">
        <is>
          <t>Bar Léo - Centro</t>
        </is>
      </c>
      <c r="C3589" s="27" t="n">
        <v>45684</v>
      </c>
      <c r="D3589" t="n">
        <v>0</v>
      </c>
      <c r="E3589" t="inlineStr">
        <is>
          <t>RECARGAS DEVOLVIDAS</t>
        </is>
      </c>
    </row>
    <row r="3590">
      <c r="A3590" t="n">
        <v>116</v>
      </c>
      <c r="B3590" t="inlineStr">
        <is>
          <t>Bar Léo - Centro</t>
        </is>
      </c>
      <c r="C3590" s="27" t="n">
        <v>45684</v>
      </c>
      <c r="D3590" t="n">
        <v>0</v>
      </c>
      <c r="E3590" t="inlineStr">
        <is>
          <t>VOUCHER INTEGRADO</t>
        </is>
      </c>
    </row>
    <row r="3591">
      <c r="A3591" t="n">
        <v>116</v>
      </c>
      <c r="B3591" t="inlineStr">
        <is>
          <t>Bar Léo - Centro</t>
        </is>
      </c>
      <c r="C3591" s="27" t="n">
        <v>45684</v>
      </c>
      <c r="D3591" t="n">
        <v>0</v>
      </c>
      <c r="E3591" t="inlineStr">
        <is>
          <t>MBWAY</t>
        </is>
      </c>
    </row>
    <row r="3592">
      <c r="A3592" t="n">
        <v>116</v>
      </c>
      <c r="B3592" t="inlineStr">
        <is>
          <t>Bar Léo - Centro</t>
        </is>
      </c>
      <c r="C3592" s="27" t="n">
        <v>45684</v>
      </c>
      <c r="D3592" t="n">
        <v>71.19</v>
      </c>
      <c r="E3592" t="inlineStr">
        <is>
          <t>VOUCHER</t>
        </is>
      </c>
    </row>
    <row r="3593">
      <c r="A3593" t="n">
        <v>116</v>
      </c>
      <c r="B3593" t="inlineStr">
        <is>
          <t>Bar Léo - Centro</t>
        </is>
      </c>
      <c r="C3593" s="27" t="n">
        <v>45682</v>
      </c>
      <c r="D3593" t="n">
        <v>0</v>
      </c>
      <c r="E3593" t="inlineStr">
        <is>
          <t>IFOOD</t>
        </is>
      </c>
    </row>
    <row r="3594">
      <c r="A3594" t="n">
        <v>116</v>
      </c>
      <c r="B3594" t="inlineStr">
        <is>
          <t>Bar Léo - Centro</t>
        </is>
      </c>
      <c r="C3594" s="27" t="n">
        <v>45682</v>
      </c>
      <c r="D3594" t="n">
        <v>10587.13</v>
      </c>
      <c r="E3594" t="inlineStr">
        <is>
          <t>CRÉDITO</t>
        </is>
      </c>
    </row>
    <row r="3595">
      <c r="A3595" t="n">
        <v>116</v>
      </c>
      <c r="B3595" t="inlineStr">
        <is>
          <t>Bar Léo - Centro</t>
        </is>
      </c>
      <c r="C3595" s="27" t="n">
        <v>45682</v>
      </c>
      <c r="D3595" t="n">
        <v>1679.66</v>
      </c>
      <c r="E3595" t="inlineStr">
        <is>
          <t>DINHEIRO</t>
        </is>
      </c>
    </row>
    <row r="3596">
      <c r="A3596" t="n">
        <v>116</v>
      </c>
      <c r="B3596" t="inlineStr">
        <is>
          <t>Bar Léo - Centro</t>
        </is>
      </c>
      <c r="C3596" s="27" t="n">
        <v>45682</v>
      </c>
      <c r="D3596" t="n">
        <v>0</v>
      </c>
      <c r="E3596" t="inlineStr">
        <is>
          <t>APP</t>
        </is>
      </c>
    </row>
    <row r="3597">
      <c r="A3597" t="n">
        <v>116</v>
      </c>
      <c r="B3597" t="inlineStr">
        <is>
          <t>Bar Léo - Centro</t>
        </is>
      </c>
      <c r="C3597" s="27" t="n">
        <v>45682</v>
      </c>
      <c r="D3597" t="n">
        <v>0</v>
      </c>
      <c r="E3597" t="inlineStr">
        <is>
          <t>OUTROS</t>
        </is>
      </c>
    </row>
    <row r="3598">
      <c r="A3598" t="n">
        <v>116</v>
      </c>
      <c r="B3598" t="inlineStr">
        <is>
          <t>Bar Léo - Centro</t>
        </is>
      </c>
      <c r="C3598" s="27" t="n">
        <v>45682</v>
      </c>
      <c r="D3598" t="n">
        <v>1112.91</v>
      </c>
      <c r="E3598" t="inlineStr">
        <is>
          <t>PIX</t>
        </is>
      </c>
    </row>
    <row r="3599">
      <c r="A3599" t="n">
        <v>116</v>
      </c>
      <c r="B3599" t="inlineStr">
        <is>
          <t>Bar Léo - Centro</t>
        </is>
      </c>
      <c r="C3599" s="27" t="n">
        <v>45682</v>
      </c>
      <c r="D3599" t="n">
        <v>0</v>
      </c>
      <c r="E3599" t="inlineStr">
        <is>
          <t>RAPPI</t>
        </is>
      </c>
    </row>
    <row r="3600">
      <c r="A3600" t="n">
        <v>116</v>
      </c>
      <c r="B3600" t="inlineStr">
        <is>
          <t>Bar Léo - Centro</t>
        </is>
      </c>
      <c r="C3600" s="27" t="n">
        <v>45682</v>
      </c>
      <c r="D3600" t="n">
        <v>0</v>
      </c>
      <c r="E3600" t="inlineStr">
        <is>
          <t>UBER</t>
        </is>
      </c>
    </row>
    <row r="3601">
      <c r="A3601" t="n">
        <v>116</v>
      </c>
      <c r="B3601" t="inlineStr">
        <is>
          <t>Bar Léo - Centro</t>
        </is>
      </c>
      <c r="C3601" s="27" t="n">
        <v>45682</v>
      </c>
      <c r="D3601" t="n">
        <v>0</v>
      </c>
      <c r="E3601" t="inlineStr">
        <is>
          <t>ANTECIPADO</t>
        </is>
      </c>
    </row>
    <row r="3602">
      <c r="A3602" t="n">
        <v>116</v>
      </c>
      <c r="B3602" t="inlineStr">
        <is>
          <t>Bar Léo - Centro</t>
        </is>
      </c>
      <c r="C3602" s="27" t="n">
        <v>45682</v>
      </c>
      <c r="D3602" t="n">
        <v>853.12</v>
      </c>
      <c r="E3602" t="inlineStr">
        <is>
          <t>VOUCHER</t>
        </is>
      </c>
    </row>
    <row r="3603">
      <c r="A3603" t="n">
        <v>116</v>
      </c>
      <c r="B3603" t="inlineStr">
        <is>
          <t>Bar Léo - Centro</t>
        </is>
      </c>
      <c r="C3603" s="27" t="n">
        <v>45682</v>
      </c>
      <c r="D3603" t="n">
        <v>8972.889999999999</v>
      </c>
      <c r="E3603" t="inlineStr">
        <is>
          <t>DÉBITO</t>
        </is>
      </c>
    </row>
    <row r="3604">
      <c r="A3604" t="n">
        <v>116</v>
      </c>
      <c r="B3604" t="inlineStr">
        <is>
          <t>Bar Léo - Centro</t>
        </is>
      </c>
      <c r="C3604" s="27" t="n">
        <v>45682</v>
      </c>
      <c r="D3604" t="n">
        <v>0</v>
      </c>
      <c r="E3604" t="inlineStr">
        <is>
          <t>BÔNUS</t>
        </is>
      </c>
    </row>
    <row r="3605">
      <c r="A3605" t="n">
        <v>116</v>
      </c>
      <c r="B3605" t="inlineStr">
        <is>
          <t>Bar Léo - Centro</t>
        </is>
      </c>
      <c r="C3605" s="27" t="n">
        <v>45682</v>
      </c>
      <c r="D3605" t="n">
        <v>0</v>
      </c>
      <c r="E3605" t="inlineStr">
        <is>
          <t>ANTECIPADO</t>
        </is>
      </c>
    </row>
    <row r="3606">
      <c r="A3606" t="n">
        <v>116</v>
      </c>
      <c r="B3606" t="inlineStr">
        <is>
          <t>Bar Léo - Centro</t>
        </is>
      </c>
      <c r="C3606" s="27" t="n">
        <v>45682</v>
      </c>
      <c r="D3606" t="n">
        <v>0</v>
      </c>
      <c r="E3606" t="inlineStr">
        <is>
          <t>AME</t>
        </is>
      </c>
    </row>
    <row r="3607">
      <c r="A3607" t="n">
        <v>116</v>
      </c>
      <c r="B3607" t="inlineStr">
        <is>
          <t>Bar Léo - Centro</t>
        </is>
      </c>
      <c r="C3607" s="27" t="n">
        <v>45682</v>
      </c>
      <c r="D3607" t="n">
        <v>0</v>
      </c>
      <c r="E3607" t="inlineStr">
        <is>
          <t>NOTAS MANUAIS + SERVIÇO</t>
        </is>
      </c>
    </row>
    <row r="3608">
      <c r="A3608" t="n">
        <v>116</v>
      </c>
      <c r="B3608" t="inlineStr">
        <is>
          <t>Bar Léo - Centro</t>
        </is>
      </c>
      <c r="C3608" s="27" t="n">
        <v>45682</v>
      </c>
      <c r="D3608" t="n">
        <v>0</v>
      </c>
      <c r="E3608" t="inlineStr">
        <is>
          <t>DELIVERY ONLINE</t>
        </is>
      </c>
    </row>
    <row r="3609">
      <c r="A3609" t="n">
        <v>116</v>
      </c>
      <c r="B3609" t="inlineStr">
        <is>
          <t>Bar Léo - Centro</t>
        </is>
      </c>
      <c r="C3609" s="27" t="n">
        <v>45682</v>
      </c>
      <c r="D3609" t="n">
        <v>0</v>
      </c>
      <c r="E3609" t="inlineStr">
        <is>
          <t>RECARGAS DEVOLVIDAS</t>
        </is>
      </c>
    </row>
    <row r="3610">
      <c r="A3610" t="n">
        <v>116</v>
      </c>
      <c r="B3610" t="inlineStr">
        <is>
          <t>Bar Léo - Centro</t>
        </is>
      </c>
      <c r="C3610" s="27" t="n">
        <v>45682</v>
      </c>
      <c r="D3610" t="n">
        <v>0</v>
      </c>
      <c r="E3610" t="inlineStr">
        <is>
          <t>VOUCHER INTEGRADO</t>
        </is>
      </c>
    </row>
    <row r="3611">
      <c r="A3611" t="n">
        <v>116</v>
      </c>
      <c r="B3611" t="inlineStr">
        <is>
          <t>Bar Léo - Centro</t>
        </is>
      </c>
      <c r="C3611" s="27" t="n">
        <v>45682</v>
      </c>
      <c r="D3611" t="n">
        <v>0</v>
      </c>
      <c r="E3611" t="inlineStr">
        <is>
          <t>MBWAY</t>
        </is>
      </c>
    </row>
    <row r="3612">
      <c r="A3612" t="n">
        <v>116</v>
      </c>
      <c r="B3612" t="inlineStr">
        <is>
          <t>Bar Léo - Centro</t>
        </is>
      </c>
      <c r="C3612" s="27" t="n">
        <v>45681</v>
      </c>
      <c r="D3612" t="n">
        <v>0</v>
      </c>
      <c r="E3612" t="inlineStr">
        <is>
          <t>MBWAY</t>
        </is>
      </c>
    </row>
    <row r="3613">
      <c r="A3613" t="n">
        <v>116</v>
      </c>
      <c r="B3613" t="inlineStr">
        <is>
          <t>Bar Léo - Centro</t>
        </is>
      </c>
      <c r="C3613" s="27" t="n">
        <v>45681</v>
      </c>
      <c r="D3613" t="n">
        <v>0</v>
      </c>
      <c r="E3613" t="inlineStr">
        <is>
          <t>VOUCHER INTEGRADO</t>
        </is>
      </c>
    </row>
    <row r="3614">
      <c r="A3614" t="n">
        <v>116</v>
      </c>
      <c r="B3614" t="inlineStr">
        <is>
          <t>Bar Léo - Centro</t>
        </is>
      </c>
      <c r="C3614" s="27" t="n">
        <v>45681</v>
      </c>
      <c r="D3614" t="n">
        <v>0</v>
      </c>
      <c r="E3614" t="inlineStr">
        <is>
          <t>DELIVERY ONLINE</t>
        </is>
      </c>
    </row>
    <row r="3615">
      <c r="A3615" t="n">
        <v>116</v>
      </c>
      <c r="B3615" t="inlineStr">
        <is>
          <t>Bar Léo - Centro</t>
        </is>
      </c>
      <c r="C3615" s="27" t="n">
        <v>45681</v>
      </c>
      <c r="D3615" t="n">
        <v>1236.61</v>
      </c>
      <c r="E3615" t="inlineStr">
        <is>
          <t>PIX</t>
        </is>
      </c>
    </row>
    <row r="3616">
      <c r="A3616" t="n">
        <v>116</v>
      </c>
      <c r="B3616" t="inlineStr">
        <is>
          <t>Bar Léo - Centro</t>
        </is>
      </c>
      <c r="C3616" s="27" t="n">
        <v>45681</v>
      </c>
      <c r="D3616" t="n">
        <v>0</v>
      </c>
      <c r="E3616" t="inlineStr">
        <is>
          <t>RECARGAS DEVOLVIDAS</t>
        </is>
      </c>
    </row>
    <row r="3617">
      <c r="A3617" t="n">
        <v>116</v>
      </c>
      <c r="B3617" t="inlineStr">
        <is>
          <t>Bar Léo - Centro</t>
        </is>
      </c>
      <c r="C3617" s="27" t="n">
        <v>45681</v>
      </c>
      <c r="D3617" t="n">
        <v>0</v>
      </c>
      <c r="E3617" t="inlineStr">
        <is>
          <t>NOTAS MANUAIS + SERVIÇO</t>
        </is>
      </c>
    </row>
    <row r="3618">
      <c r="A3618" t="n">
        <v>116</v>
      </c>
      <c r="B3618" t="inlineStr">
        <is>
          <t>Bar Léo - Centro</t>
        </is>
      </c>
      <c r="C3618" s="27" t="n">
        <v>45681</v>
      </c>
      <c r="D3618" t="n">
        <v>0</v>
      </c>
      <c r="E3618" t="inlineStr">
        <is>
          <t>AME</t>
        </is>
      </c>
    </row>
    <row r="3619">
      <c r="A3619" t="n">
        <v>116</v>
      </c>
      <c r="B3619" t="inlineStr">
        <is>
          <t>Bar Léo - Centro</t>
        </is>
      </c>
      <c r="C3619" s="27" t="n">
        <v>45681</v>
      </c>
      <c r="D3619" t="n">
        <v>0</v>
      </c>
      <c r="E3619" t="inlineStr">
        <is>
          <t>OUTROS</t>
        </is>
      </c>
    </row>
    <row r="3620">
      <c r="A3620" t="n">
        <v>116</v>
      </c>
      <c r="B3620" t="inlineStr">
        <is>
          <t>Bar Léo - Centro</t>
        </is>
      </c>
      <c r="C3620" s="27" t="n">
        <v>45681</v>
      </c>
      <c r="D3620" t="n">
        <v>0</v>
      </c>
      <c r="E3620" t="inlineStr">
        <is>
          <t>ANTECIPADO</t>
        </is>
      </c>
    </row>
    <row r="3621">
      <c r="A3621" t="n">
        <v>116</v>
      </c>
      <c r="B3621" t="inlineStr">
        <is>
          <t>Bar Léo - Centro</t>
        </is>
      </c>
      <c r="C3621" s="27" t="n">
        <v>45681</v>
      </c>
      <c r="D3621" t="n">
        <v>0</v>
      </c>
      <c r="E3621" t="inlineStr">
        <is>
          <t>BÔNUS</t>
        </is>
      </c>
    </row>
    <row r="3622">
      <c r="A3622" t="n">
        <v>116</v>
      </c>
      <c r="B3622" t="inlineStr">
        <is>
          <t>Bar Léo - Centro</t>
        </is>
      </c>
      <c r="C3622" s="27" t="n">
        <v>45681</v>
      </c>
      <c r="D3622" t="n">
        <v>4657.61</v>
      </c>
      <c r="E3622" t="inlineStr">
        <is>
          <t>DÉBITO</t>
        </is>
      </c>
    </row>
    <row r="3623">
      <c r="A3623" t="n">
        <v>116</v>
      </c>
      <c r="B3623" t="inlineStr">
        <is>
          <t>Bar Léo - Centro</t>
        </is>
      </c>
      <c r="C3623" s="27" t="n">
        <v>45681</v>
      </c>
      <c r="D3623" t="n">
        <v>329.22</v>
      </c>
      <c r="E3623" t="inlineStr">
        <is>
          <t>VOUCHER</t>
        </is>
      </c>
    </row>
    <row r="3624">
      <c r="A3624" t="n">
        <v>116</v>
      </c>
      <c r="B3624" t="inlineStr">
        <is>
          <t>Bar Léo - Centro</t>
        </is>
      </c>
      <c r="C3624" s="27" t="n">
        <v>45681</v>
      </c>
      <c r="D3624" t="n">
        <v>0</v>
      </c>
      <c r="E3624" t="inlineStr">
        <is>
          <t>ANTECIPADO</t>
        </is>
      </c>
    </row>
    <row r="3625">
      <c r="A3625" t="n">
        <v>116</v>
      </c>
      <c r="B3625" t="inlineStr">
        <is>
          <t>Bar Léo - Centro</t>
        </is>
      </c>
      <c r="C3625" s="27" t="n">
        <v>45681</v>
      </c>
      <c r="D3625" t="n">
        <v>0</v>
      </c>
      <c r="E3625" t="inlineStr">
        <is>
          <t>UBER</t>
        </is>
      </c>
    </row>
    <row r="3626">
      <c r="A3626" t="n">
        <v>116</v>
      </c>
      <c r="B3626" t="inlineStr">
        <is>
          <t>Bar Léo - Centro</t>
        </is>
      </c>
      <c r="C3626" s="27" t="n">
        <v>45681</v>
      </c>
      <c r="D3626" t="n">
        <v>0</v>
      </c>
      <c r="E3626" t="inlineStr">
        <is>
          <t>RAPPI</t>
        </is>
      </c>
    </row>
    <row r="3627">
      <c r="A3627" t="n">
        <v>116</v>
      </c>
      <c r="B3627" t="inlineStr">
        <is>
          <t>Bar Léo - Centro</t>
        </is>
      </c>
      <c r="C3627" s="27" t="n">
        <v>45681</v>
      </c>
      <c r="D3627" t="n">
        <v>6622.75</v>
      </c>
      <c r="E3627" t="inlineStr">
        <is>
          <t>CRÉDITO</t>
        </is>
      </c>
    </row>
    <row r="3628">
      <c r="A3628" t="n">
        <v>116</v>
      </c>
      <c r="B3628" t="inlineStr">
        <is>
          <t>Bar Léo - Centro</t>
        </is>
      </c>
      <c r="C3628" s="27" t="n">
        <v>45681</v>
      </c>
      <c r="D3628" t="n">
        <v>1394.62</v>
      </c>
      <c r="E3628" t="inlineStr">
        <is>
          <t>DINHEIRO</t>
        </is>
      </c>
    </row>
    <row r="3629">
      <c r="A3629" t="n">
        <v>116</v>
      </c>
      <c r="B3629" t="inlineStr">
        <is>
          <t>Bar Léo - Centro</t>
        </is>
      </c>
      <c r="C3629" s="27" t="n">
        <v>45681</v>
      </c>
      <c r="D3629" t="n">
        <v>0</v>
      </c>
      <c r="E3629" t="inlineStr">
        <is>
          <t>APP</t>
        </is>
      </c>
    </row>
    <row r="3630">
      <c r="A3630" t="n">
        <v>116</v>
      </c>
      <c r="B3630" t="inlineStr">
        <is>
          <t>Bar Léo - Centro</t>
        </is>
      </c>
      <c r="C3630" s="27" t="n">
        <v>45681</v>
      </c>
      <c r="D3630" t="n">
        <v>0</v>
      </c>
      <c r="E3630" t="inlineStr">
        <is>
          <t>IFOOD</t>
        </is>
      </c>
    </row>
    <row r="3631">
      <c r="A3631" t="n">
        <v>116</v>
      </c>
      <c r="B3631" t="inlineStr">
        <is>
          <t>Bar Léo - Centro</t>
        </is>
      </c>
      <c r="C3631" s="27" t="n">
        <v>45680</v>
      </c>
      <c r="D3631" t="n">
        <v>0</v>
      </c>
      <c r="E3631" t="inlineStr">
        <is>
          <t>ANTECIPADO</t>
        </is>
      </c>
    </row>
    <row r="3632">
      <c r="A3632" t="n">
        <v>116</v>
      </c>
      <c r="B3632" t="inlineStr">
        <is>
          <t>Bar Léo - Centro</t>
        </is>
      </c>
      <c r="C3632" s="27" t="n">
        <v>45680</v>
      </c>
      <c r="D3632" t="n">
        <v>0</v>
      </c>
      <c r="E3632" t="inlineStr">
        <is>
          <t>VOUCHER INTEGRADO</t>
        </is>
      </c>
    </row>
    <row r="3633">
      <c r="A3633" t="n">
        <v>116</v>
      </c>
      <c r="B3633" t="inlineStr">
        <is>
          <t>Bar Léo - Centro</t>
        </is>
      </c>
      <c r="C3633" s="27" t="n">
        <v>45680</v>
      </c>
      <c r="D3633" t="n">
        <v>0</v>
      </c>
      <c r="E3633" t="inlineStr">
        <is>
          <t>RECARGAS DEVOLVIDAS</t>
        </is>
      </c>
    </row>
    <row r="3634">
      <c r="A3634" t="n">
        <v>116</v>
      </c>
      <c r="B3634" t="inlineStr">
        <is>
          <t>Bar Léo - Centro</t>
        </is>
      </c>
      <c r="C3634" s="27" t="n">
        <v>45680</v>
      </c>
      <c r="D3634" t="n">
        <v>0</v>
      </c>
      <c r="E3634" t="inlineStr">
        <is>
          <t>NOTAS MANUAIS + SERVIÇO</t>
        </is>
      </c>
    </row>
    <row r="3635">
      <c r="A3635" t="n">
        <v>116</v>
      </c>
      <c r="B3635" t="inlineStr">
        <is>
          <t>Bar Léo - Centro</t>
        </is>
      </c>
      <c r="C3635" s="27" t="n">
        <v>45680</v>
      </c>
      <c r="D3635" t="n">
        <v>0</v>
      </c>
      <c r="E3635" t="inlineStr">
        <is>
          <t>AME</t>
        </is>
      </c>
    </row>
    <row r="3636">
      <c r="A3636" t="n">
        <v>116</v>
      </c>
      <c r="B3636" t="inlineStr">
        <is>
          <t>Bar Léo - Centro</t>
        </is>
      </c>
      <c r="C3636" s="27" t="n">
        <v>45680</v>
      </c>
      <c r="D3636" t="n">
        <v>0</v>
      </c>
      <c r="E3636" t="inlineStr">
        <is>
          <t>OUTROS</t>
        </is>
      </c>
    </row>
    <row r="3637">
      <c r="A3637" t="n">
        <v>116</v>
      </c>
      <c r="B3637" t="inlineStr">
        <is>
          <t>Bar Léo - Centro</t>
        </is>
      </c>
      <c r="C3637" s="27" t="n">
        <v>45680</v>
      </c>
      <c r="D3637" t="n">
        <v>0</v>
      </c>
      <c r="E3637" t="inlineStr">
        <is>
          <t>ANTECIPADO</t>
        </is>
      </c>
    </row>
    <row r="3638">
      <c r="A3638" t="n">
        <v>116</v>
      </c>
      <c r="B3638" t="inlineStr">
        <is>
          <t>Bar Léo - Centro</t>
        </is>
      </c>
      <c r="C3638" s="27" t="n">
        <v>45680</v>
      </c>
      <c r="D3638" t="n">
        <v>0</v>
      </c>
      <c r="E3638" t="inlineStr">
        <is>
          <t>BÔNUS</t>
        </is>
      </c>
    </row>
    <row r="3639">
      <c r="A3639" t="n">
        <v>116</v>
      </c>
      <c r="B3639" t="inlineStr">
        <is>
          <t>Bar Léo - Centro</t>
        </is>
      </c>
      <c r="C3639" s="27" t="n">
        <v>45680</v>
      </c>
      <c r="D3639" t="n">
        <v>2997.57</v>
      </c>
      <c r="E3639" t="inlineStr">
        <is>
          <t>DÉBITO</t>
        </is>
      </c>
    </row>
    <row r="3640">
      <c r="A3640" t="n">
        <v>116</v>
      </c>
      <c r="B3640" t="inlineStr">
        <is>
          <t>Bar Léo - Centro</t>
        </is>
      </c>
      <c r="C3640" s="27" t="n">
        <v>45680</v>
      </c>
      <c r="D3640" t="n">
        <v>182.27</v>
      </c>
      <c r="E3640" t="inlineStr">
        <is>
          <t>VOUCHER</t>
        </is>
      </c>
    </row>
    <row r="3641">
      <c r="A3641" t="n">
        <v>116</v>
      </c>
      <c r="B3641" t="inlineStr">
        <is>
          <t>Bar Léo - Centro</t>
        </is>
      </c>
      <c r="C3641" s="27" t="n">
        <v>45680</v>
      </c>
      <c r="D3641" t="n">
        <v>0</v>
      </c>
      <c r="E3641" t="inlineStr">
        <is>
          <t>MBWAY</t>
        </is>
      </c>
    </row>
    <row r="3642">
      <c r="A3642" t="n">
        <v>116</v>
      </c>
      <c r="B3642" t="inlineStr">
        <is>
          <t>Bar Léo - Centro</t>
        </is>
      </c>
      <c r="C3642" s="27" t="n">
        <v>45680</v>
      </c>
      <c r="D3642" t="n">
        <v>0</v>
      </c>
      <c r="E3642" t="inlineStr">
        <is>
          <t>UBER</t>
        </is>
      </c>
    </row>
    <row r="3643">
      <c r="A3643" t="n">
        <v>116</v>
      </c>
      <c r="B3643" t="inlineStr">
        <is>
          <t>Bar Léo - Centro</t>
        </is>
      </c>
      <c r="C3643" s="27" t="n">
        <v>45680</v>
      </c>
      <c r="D3643" t="n">
        <v>728.33</v>
      </c>
      <c r="E3643" t="inlineStr">
        <is>
          <t>PIX</t>
        </is>
      </c>
    </row>
    <row r="3644">
      <c r="A3644" t="n">
        <v>116</v>
      </c>
      <c r="B3644" t="inlineStr">
        <is>
          <t>Bar Léo - Centro</t>
        </is>
      </c>
      <c r="C3644" s="27" t="n">
        <v>45680</v>
      </c>
      <c r="D3644" t="n">
        <v>0</v>
      </c>
      <c r="E3644" t="inlineStr">
        <is>
          <t>IFOOD</t>
        </is>
      </c>
    </row>
    <row r="3645">
      <c r="A3645" t="n">
        <v>116</v>
      </c>
      <c r="B3645" t="inlineStr">
        <is>
          <t>Bar Léo - Centro</t>
        </is>
      </c>
      <c r="C3645" s="27" t="n">
        <v>45680</v>
      </c>
      <c r="D3645" t="n">
        <v>0</v>
      </c>
      <c r="E3645" t="inlineStr">
        <is>
          <t>DELIVERY ONLINE</t>
        </is>
      </c>
    </row>
    <row r="3646">
      <c r="A3646" t="n">
        <v>116</v>
      </c>
      <c r="B3646" t="inlineStr">
        <is>
          <t>Bar Léo - Centro</t>
        </is>
      </c>
      <c r="C3646" s="27" t="n">
        <v>45680</v>
      </c>
      <c r="D3646" t="n">
        <v>0</v>
      </c>
      <c r="E3646" t="inlineStr">
        <is>
          <t>APP</t>
        </is>
      </c>
    </row>
    <row r="3647">
      <c r="A3647" t="n">
        <v>116</v>
      </c>
      <c r="B3647" t="inlineStr">
        <is>
          <t>Bar Léo - Centro</t>
        </is>
      </c>
      <c r="C3647" s="27" t="n">
        <v>45680</v>
      </c>
      <c r="D3647" t="n">
        <v>483.79</v>
      </c>
      <c r="E3647" t="inlineStr">
        <is>
          <t>DINHEIRO</t>
        </is>
      </c>
    </row>
    <row r="3648">
      <c r="A3648" t="n">
        <v>116</v>
      </c>
      <c r="B3648" t="inlineStr">
        <is>
          <t>Bar Léo - Centro</t>
        </is>
      </c>
      <c r="C3648" s="27" t="n">
        <v>45680</v>
      </c>
      <c r="D3648" t="n">
        <v>4349.53</v>
      </c>
      <c r="E3648" t="inlineStr">
        <is>
          <t>CRÉDITO</t>
        </is>
      </c>
    </row>
    <row r="3649">
      <c r="A3649" t="n">
        <v>116</v>
      </c>
      <c r="B3649" t="inlineStr">
        <is>
          <t>Bar Léo - Centro</t>
        </is>
      </c>
      <c r="C3649" s="27" t="n">
        <v>45680</v>
      </c>
      <c r="D3649" t="n">
        <v>0</v>
      </c>
      <c r="E3649" t="inlineStr">
        <is>
          <t>RAPPI</t>
        </is>
      </c>
    </row>
    <row r="3650">
      <c r="A3650" t="n">
        <v>116</v>
      </c>
      <c r="B3650" t="inlineStr">
        <is>
          <t>Bar Léo - Centro</t>
        </is>
      </c>
      <c r="C3650" s="27" t="n">
        <v>45679</v>
      </c>
      <c r="D3650" t="n">
        <v>0</v>
      </c>
      <c r="E3650" t="inlineStr">
        <is>
          <t>IFOOD</t>
        </is>
      </c>
    </row>
    <row r="3651">
      <c r="A3651" t="n">
        <v>116</v>
      </c>
      <c r="B3651" t="inlineStr">
        <is>
          <t>Bar Léo - Centro</t>
        </is>
      </c>
      <c r="C3651" s="27" t="n">
        <v>45679</v>
      </c>
      <c r="D3651" t="n">
        <v>298.26</v>
      </c>
      <c r="E3651" t="inlineStr">
        <is>
          <t>PIX</t>
        </is>
      </c>
    </row>
    <row r="3652">
      <c r="A3652" t="n">
        <v>116</v>
      </c>
      <c r="B3652" t="inlineStr">
        <is>
          <t>Bar Léo - Centro</t>
        </is>
      </c>
      <c r="C3652" s="27" t="n">
        <v>45679</v>
      </c>
      <c r="D3652" t="n">
        <v>0</v>
      </c>
      <c r="E3652" t="inlineStr">
        <is>
          <t>BÔNUS</t>
        </is>
      </c>
    </row>
    <row r="3653">
      <c r="A3653" t="n">
        <v>116</v>
      </c>
      <c r="B3653" t="inlineStr">
        <is>
          <t>Bar Léo - Centro</t>
        </is>
      </c>
      <c r="C3653" s="27" t="n">
        <v>45679</v>
      </c>
      <c r="D3653" t="n">
        <v>0</v>
      </c>
      <c r="E3653" t="inlineStr">
        <is>
          <t>DELIVERY ONLINE</t>
        </is>
      </c>
    </row>
    <row r="3654">
      <c r="A3654" t="n">
        <v>116</v>
      </c>
      <c r="B3654" t="inlineStr">
        <is>
          <t>Bar Léo - Centro</t>
        </is>
      </c>
      <c r="C3654" s="27" t="n">
        <v>45679</v>
      </c>
      <c r="D3654" t="n">
        <v>0</v>
      </c>
      <c r="E3654" t="inlineStr">
        <is>
          <t>RAPPI</t>
        </is>
      </c>
    </row>
    <row r="3655">
      <c r="A3655" t="n">
        <v>116</v>
      </c>
      <c r="B3655" t="inlineStr">
        <is>
          <t>Bar Léo - Centro</t>
        </is>
      </c>
      <c r="C3655" s="27" t="n">
        <v>45679</v>
      </c>
      <c r="D3655" t="n">
        <v>0</v>
      </c>
      <c r="E3655" t="inlineStr">
        <is>
          <t>UBER</t>
        </is>
      </c>
    </row>
    <row r="3656">
      <c r="A3656" t="n">
        <v>116</v>
      </c>
      <c r="B3656" t="inlineStr">
        <is>
          <t>Bar Léo - Centro</t>
        </is>
      </c>
      <c r="C3656" s="27" t="n">
        <v>45679</v>
      </c>
      <c r="D3656" t="n">
        <v>0</v>
      </c>
      <c r="E3656" t="inlineStr">
        <is>
          <t>ANTECIPADO</t>
        </is>
      </c>
    </row>
    <row r="3657">
      <c r="A3657" t="n">
        <v>116</v>
      </c>
      <c r="B3657" t="inlineStr">
        <is>
          <t>Bar Léo - Centro</t>
        </is>
      </c>
      <c r="C3657" s="27" t="n">
        <v>45679</v>
      </c>
      <c r="D3657" t="n">
        <v>517.54</v>
      </c>
      <c r="E3657" t="inlineStr">
        <is>
          <t>VOUCHER</t>
        </is>
      </c>
    </row>
    <row r="3658">
      <c r="A3658" t="n">
        <v>116</v>
      </c>
      <c r="B3658" t="inlineStr">
        <is>
          <t>Bar Léo - Centro</t>
        </is>
      </c>
      <c r="C3658" s="27" t="n">
        <v>45679</v>
      </c>
      <c r="D3658" t="n">
        <v>5084.49</v>
      </c>
      <c r="E3658" t="inlineStr">
        <is>
          <t>DÉBITO</t>
        </is>
      </c>
    </row>
    <row r="3659">
      <c r="A3659" t="n">
        <v>116</v>
      </c>
      <c r="B3659" t="inlineStr">
        <is>
          <t>Bar Léo - Centro</t>
        </is>
      </c>
      <c r="C3659" s="27" t="n">
        <v>45679</v>
      </c>
      <c r="D3659" t="n">
        <v>4269.02</v>
      </c>
      <c r="E3659" t="inlineStr">
        <is>
          <t>CRÉDITO</t>
        </is>
      </c>
    </row>
    <row r="3660">
      <c r="A3660" t="n">
        <v>116</v>
      </c>
      <c r="B3660" t="inlineStr">
        <is>
          <t>Bar Léo - Centro</t>
        </is>
      </c>
      <c r="C3660" s="27" t="n">
        <v>45679</v>
      </c>
      <c r="D3660" t="n">
        <v>0</v>
      </c>
      <c r="E3660" t="inlineStr">
        <is>
          <t>ANTECIPADO</t>
        </is>
      </c>
    </row>
    <row r="3661">
      <c r="A3661" t="n">
        <v>116</v>
      </c>
      <c r="B3661" t="inlineStr">
        <is>
          <t>Bar Léo - Centro</t>
        </is>
      </c>
      <c r="C3661" s="27" t="n">
        <v>45679</v>
      </c>
      <c r="D3661" t="n">
        <v>0</v>
      </c>
      <c r="E3661" t="inlineStr">
        <is>
          <t>OUTROS</t>
        </is>
      </c>
    </row>
    <row r="3662">
      <c r="A3662" t="n">
        <v>116</v>
      </c>
      <c r="B3662" t="inlineStr">
        <is>
          <t>Bar Léo - Centro</t>
        </is>
      </c>
      <c r="C3662" s="27" t="n">
        <v>45679</v>
      </c>
      <c r="D3662" t="n">
        <v>0</v>
      </c>
      <c r="E3662" t="inlineStr">
        <is>
          <t>AME</t>
        </is>
      </c>
    </row>
    <row r="3663">
      <c r="A3663" t="n">
        <v>116</v>
      </c>
      <c r="B3663" t="inlineStr">
        <is>
          <t>Bar Léo - Centro</t>
        </is>
      </c>
      <c r="C3663" s="27" t="n">
        <v>45679</v>
      </c>
      <c r="D3663" t="n">
        <v>0</v>
      </c>
      <c r="E3663" t="inlineStr">
        <is>
          <t>NOTAS MANUAIS + SERVIÇO</t>
        </is>
      </c>
    </row>
    <row r="3664">
      <c r="A3664" t="n">
        <v>116</v>
      </c>
      <c r="B3664" t="inlineStr">
        <is>
          <t>Bar Léo - Centro</t>
        </is>
      </c>
      <c r="C3664" s="27" t="n">
        <v>45679</v>
      </c>
      <c r="D3664" t="n">
        <v>0</v>
      </c>
      <c r="E3664" t="inlineStr">
        <is>
          <t>RECARGAS DEVOLVIDAS</t>
        </is>
      </c>
    </row>
    <row r="3665">
      <c r="A3665" t="n">
        <v>116</v>
      </c>
      <c r="B3665" t="inlineStr">
        <is>
          <t>Bar Léo - Centro</t>
        </is>
      </c>
      <c r="C3665" s="27" t="n">
        <v>45679</v>
      </c>
      <c r="D3665" t="n">
        <v>0</v>
      </c>
      <c r="E3665" t="inlineStr">
        <is>
          <t>VOUCHER INTEGRADO</t>
        </is>
      </c>
    </row>
    <row r="3666">
      <c r="A3666" t="n">
        <v>116</v>
      </c>
      <c r="B3666" t="inlineStr">
        <is>
          <t>Bar Léo - Centro</t>
        </is>
      </c>
      <c r="C3666" s="27" t="n">
        <v>45679</v>
      </c>
      <c r="D3666" t="n">
        <v>0</v>
      </c>
      <c r="E3666" t="inlineStr">
        <is>
          <t>MBWAY</t>
        </is>
      </c>
    </row>
    <row r="3667">
      <c r="A3667" t="n">
        <v>116</v>
      </c>
      <c r="B3667" t="inlineStr">
        <is>
          <t>Bar Léo - Centro</t>
        </is>
      </c>
      <c r="C3667" s="27" t="n">
        <v>45679</v>
      </c>
      <c r="D3667" t="n">
        <v>1151.83</v>
      </c>
      <c r="E3667" t="inlineStr">
        <is>
          <t>DINHEIRO</t>
        </is>
      </c>
    </row>
    <row r="3668">
      <c r="A3668" t="n">
        <v>116</v>
      </c>
      <c r="B3668" t="inlineStr">
        <is>
          <t>Bar Léo - Centro</t>
        </is>
      </c>
      <c r="C3668" s="27" t="n">
        <v>45679</v>
      </c>
      <c r="D3668" t="n">
        <v>0</v>
      </c>
      <c r="E3668" t="inlineStr">
        <is>
          <t>APP</t>
        </is>
      </c>
    </row>
    <row r="3669">
      <c r="A3669" t="n">
        <v>116</v>
      </c>
      <c r="B3669" t="inlineStr">
        <is>
          <t>Bar Léo - Centro</t>
        </is>
      </c>
      <c r="C3669" s="27" t="n">
        <v>45678</v>
      </c>
      <c r="D3669" t="n">
        <v>0</v>
      </c>
      <c r="E3669" t="inlineStr">
        <is>
          <t>VOUCHER INTEGRADO</t>
        </is>
      </c>
    </row>
    <row r="3670">
      <c r="A3670" t="n">
        <v>116</v>
      </c>
      <c r="B3670" t="inlineStr">
        <is>
          <t>Bar Léo - Centro</t>
        </is>
      </c>
      <c r="C3670" s="27" t="n">
        <v>45678</v>
      </c>
      <c r="D3670" t="n">
        <v>0</v>
      </c>
      <c r="E3670" t="inlineStr">
        <is>
          <t>ANTECIPADO</t>
        </is>
      </c>
    </row>
    <row r="3671">
      <c r="A3671" t="n">
        <v>116</v>
      </c>
      <c r="B3671" t="inlineStr">
        <is>
          <t>Bar Léo - Centro</t>
        </is>
      </c>
      <c r="C3671" s="27" t="n">
        <v>45678</v>
      </c>
      <c r="D3671" t="n">
        <v>0</v>
      </c>
      <c r="E3671" t="inlineStr">
        <is>
          <t>BÔNUS</t>
        </is>
      </c>
    </row>
    <row r="3672">
      <c r="A3672" t="n">
        <v>116</v>
      </c>
      <c r="B3672" t="inlineStr">
        <is>
          <t>Bar Léo - Centro</t>
        </is>
      </c>
      <c r="C3672" s="27" t="n">
        <v>45678</v>
      </c>
      <c r="D3672" t="n">
        <v>4523.1</v>
      </c>
      <c r="E3672" t="inlineStr">
        <is>
          <t>DÉBITO</t>
        </is>
      </c>
    </row>
    <row r="3673">
      <c r="A3673" t="n">
        <v>116</v>
      </c>
      <c r="B3673" t="inlineStr">
        <is>
          <t>Bar Léo - Centro</t>
        </is>
      </c>
      <c r="C3673" s="27" t="n">
        <v>45678</v>
      </c>
      <c r="D3673" t="n">
        <v>454.77</v>
      </c>
      <c r="E3673" t="inlineStr">
        <is>
          <t>VOUCHER</t>
        </is>
      </c>
    </row>
    <row r="3674">
      <c r="A3674" t="n">
        <v>116</v>
      </c>
      <c r="B3674" t="inlineStr">
        <is>
          <t>Bar Léo - Centro</t>
        </is>
      </c>
      <c r="C3674" s="27" t="n">
        <v>45678</v>
      </c>
      <c r="D3674" t="n">
        <v>0</v>
      </c>
      <c r="E3674" t="inlineStr">
        <is>
          <t>ANTECIPADO</t>
        </is>
      </c>
    </row>
    <row r="3675">
      <c r="A3675" t="n">
        <v>116</v>
      </c>
      <c r="B3675" t="inlineStr">
        <is>
          <t>Bar Léo - Centro</t>
        </is>
      </c>
      <c r="C3675" s="27" t="n">
        <v>45678</v>
      </c>
      <c r="D3675" t="n">
        <v>0</v>
      </c>
      <c r="E3675" t="inlineStr">
        <is>
          <t>UBER</t>
        </is>
      </c>
    </row>
    <row r="3676">
      <c r="A3676" t="n">
        <v>116</v>
      </c>
      <c r="B3676" t="inlineStr">
        <is>
          <t>Bar Léo - Centro</t>
        </is>
      </c>
      <c r="C3676" s="27" t="n">
        <v>45678</v>
      </c>
      <c r="D3676" t="n">
        <v>0</v>
      </c>
      <c r="E3676" t="inlineStr">
        <is>
          <t>RAPPI</t>
        </is>
      </c>
    </row>
    <row r="3677">
      <c r="A3677" t="n">
        <v>116</v>
      </c>
      <c r="B3677" t="inlineStr">
        <is>
          <t>Bar Léo - Centro</t>
        </is>
      </c>
      <c r="C3677" s="27" t="n">
        <v>45678</v>
      </c>
      <c r="D3677" t="n">
        <v>0</v>
      </c>
      <c r="E3677" t="inlineStr">
        <is>
          <t>OUTROS</t>
        </is>
      </c>
    </row>
    <row r="3678">
      <c r="A3678" t="n">
        <v>116</v>
      </c>
      <c r="B3678" t="inlineStr">
        <is>
          <t>Bar Léo - Centro</t>
        </is>
      </c>
      <c r="C3678" s="27" t="n">
        <v>45678</v>
      </c>
      <c r="D3678" t="n">
        <v>0</v>
      </c>
      <c r="E3678" t="inlineStr">
        <is>
          <t>AME</t>
        </is>
      </c>
    </row>
    <row r="3679">
      <c r="A3679" t="n">
        <v>116</v>
      </c>
      <c r="B3679" t="inlineStr">
        <is>
          <t>Bar Léo - Centro</t>
        </is>
      </c>
      <c r="C3679" s="27" t="n">
        <v>45678</v>
      </c>
      <c r="D3679" t="n">
        <v>0</v>
      </c>
      <c r="E3679" t="inlineStr">
        <is>
          <t>NOTAS MANUAIS + SERVIÇO</t>
        </is>
      </c>
    </row>
    <row r="3680">
      <c r="A3680" t="n">
        <v>116</v>
      </c>
      <c r="B3680" t="inlineStr">
        <is>
          <t>Bar Léo - Centro</t>
        </is>
      </c>
      <c r="C3680" s="27" t="n">
        <v>45678</v>
      </c>
      <c r="D3680" t="n">
        <v>0</v>
      </c>
      <c r="E3680" t="inlineStr">
        <is>
          <t>RECARGAS DEVOLVIDAS</t>
        </is>
      </c>
    </row>
    <row r="3681">
      <c r="A3681" t="n">
        <v>116</v>
      </c>
      <c r="B3681" t="inlineStr">
        <is>
          <t>Bar Léo - Centro</t>
        </is>
      </c>
      <c r="C3681" s="27" t="n">
        <v>45678</v>
      </c>
      <c r="D3681" t="n">
        <v>0</v>
      </c>
      <c r="E3681" t="inlineStr">
        <is>
          <t>MBWAY</t>
        </is>
      </c>
    </row>
    <row r="3682">
      <c r="A3682" t="n">
        <v>116</v>
      </c>
      <c r="B3682" t="inlineStr">
        <is>
          <t>Bar Léo - Centro</t>
        </is>
      </c>
      <c r="C3682" s="27" t="n">
        <v>45678</v>
      </c>
      <c r="D3682" t="n">
        <v>680.66</v>
      </c>
      <c r="E3682" t="inlineStr">
        <is>
          <t>PIX</t>
        </is>
      </c>
    </row>
    <row r="3683">
      <c r="A3683" t="n">
        <v>116</v>
      </c>
      <c r="B3683" t="inlineStr">
        <is>
          <t>Bar Léo - Centro</t>
        </is>
      </c>
      <c r="C3683" s="27" t="n">
        <v>45678</v>
      </c>
      <c r="D3683" t="n">
        <v>0</v>
      </c>
      <c r="E3683" t="inlineStr">
        <is>
          <t>IFOOD</t>
        </is>
      </c>
    </row>
    <row r="3684">
      <c r="A3684" t="n">
        <v>116</v>
      </c>
      <c r="B3684" t="inlineStr">
        <is>
          <t>Bar Léo - Centro</t>
        </is>
      </c>
      <c r="C3684" s="27" t="n">
        <v>45678</v>
      </c>
      <c r="D3684" t="n">
        <v>0</v>
      </c>
      <c r="E3684" t="inlineStr">
        <is>
          <t>DELIVERY ONLINE</t>
        </is>
      </c>
    </row>
    <row r="3685">
      <c r="A3685" t="n">
        <v>116</v>
      </c>
      <c r="B3685" t="inlineStr">
        <is>
          <t>Bar Léo - Centro</t>
        </is>
      </c>
      <c r="C3685" s="27" t="n">
        <v>45678</v>
      </c>
      <c r="D3685" t="n">
        <v>0</v>
      </c>
      <c r="E3685" t="inlineStr">
        <is>
          <t>APP</t>
        </is>
      </c>
    </row>
    <row r="3686">
      <c r="A3686" t="n">
        <v>116</v>
      </c>
      <c r="B3686" t="inlineStr">
        <is>
          <t>Bar Léo - Centro</t>
        </is>
      </c>
      <c r="C3686" s="27" t="n">
        <v>45678</v>
      </c>
      <c r="D3686" t="n">
        <v>278.98</v>
      </c>
      <c r="E3686" t="inlineStr">
        <is>
          <t>DINHEIRO</t>
        </is>
      </c>
    </row>
    <row r="3687">
      <c r="A3687" t="n">
        <v>116</v>
      </c>
      <c r="B3687" t="inlineStr">
        <is>
          <t>Bar Léo - Centro</t>
        </is>
      </c>
      <c r="C3687" s="27" t="n">
        <v>45678</v>
      </c>
      <c r="D3687" t="n">
        <v>4420.85</v>
      </c>
      <c r="E3687" t="inlineStr">
        <is>
          <t>CRÉDITO</t>
        </is>
      </c>
    </row>
    <row r="3688">
      <c r="A3688" t="n">
        <v>116</v>
      </c>
      <c r="B3688" t="inlineStr">
        <is>
          <t>Bar Léo - Centro</t>
        </is>
      </c>
      <c r="C3688" s="27" t="n">
        <v>45677</v>
      </c>
      <c r="D3688" t="n">
        <v>0</v>
      </c>
      <c r="E3688" t="inlineStr">
        <is>
          <t>UBER</t>
        </is>
      </c>
    </row>
    <row r="3689">
      <c r="A3689" t="n">
        <v>116</v>
      </c>
      <c r="B3689" t="inlineStr">
        <is>
          <t>Bar Léo - Centro</t>
        </is>
      </c>
      <c r="C3689" s="27" t="n">
        <v>45677</v>
      </c>
      <c r="D3689" t="n">
        <v>0</v>
      </c>
      <c r="E3689" t="inlineStr">
        <is>
          <t>ANTECIPADO</t>
        </is>
      </c>
    </row>
    <row r="3690">
      <c r="A3690" t="n">
        <v>116</v>
      </c>
      <c r="B3690" t="inlineStr">
        <is>
          <t>Bar Léo - Centro</t>
        </is>
      </c>
      <c r="C3690" s="27" t="n">
        <v>45677</v>
      </c>
      <c r="D3690" t="n">
        <v>0</v>
      </c>
      <c r="E3690" t="inlineStr">
        <is>
          <t>VOUCHER INTEGRADO</t>
        </is>
      </c>
    </row>
    <row r="3691">
      <c r="A3691" t="n">
        <v>116</v>
      </c>
      <c r="B3691" t="inlineStr">
        <is>
          <t>Bar Léo - Centro</t>
        </is>
      </c>
      <c r="C3691" s="27" t="n">
        <v>45677</v>
      </c>
      <c r="D3691" t="n">
        <v>0</v>
      </c>
      <c r="E3691" t="inlineStr">
        <is>
          <t>MBWAY</t>
        </is>
      </c>
    </row>
    <row r="3692">
      <c r="A3692" t="n">
        <v>116</v>
      </c>
      <c r="B3692" t="inlineStr">
        <is>
          <t>Bar Léo - Centro</t>
        </is>
      </c>
      <c r="C3692" s="27" t="n">
        <v>45677</v>
      </c>
      <c r="D3692" t="n">
        <v>0</v>
      </c>
      <c r="E3692" t="inlineStr">
        <is>
          <t>ANTECIPADO</t>
        </is>
      </c>
    </row>
    <row r="3693">
      <c r="A3693" t="n">
        <v>116</v>
      </c>
      <c r="B3693" t="inlineStr">
        <is>
          <t>Bar Léo - Centro</t>
        </is>
      </c>
      <c r="C3693" s="27" t="n">
        <v>45677</v>
      </c>
      <c r="D3693" t="n">
        <v>0</v>
      </c>
      <c r="E3693" t="inlineStr">
        <is>
          <t>RAPPI</t>
        </is>
      </c>
    </row>
    <row r="3694">
      <c r="A3694" t="n">
        <v>116</v>
      </c>
      <c r="B3694" t="inlineStr">
        <is>
          <t>Bar Léo - Centro</t>
        </is>
      </c>
      <c r="C3694" s="27" t="n">
        <v>45677</v>
      </c>
      <c r="D3694" t="n">
        <v>0</v>
      </c>
      <c r="E3694" t="inlineStr">
        <is>
          <t>BÔNUS</t>
        </is>
      </c>
    </row>
    <row r="3695">
      <c r="A3695" t="n">
        <v>116</v>
      </c>
      <c r="B3695" t="inlineStr">
        <is>
          <t>Bar Léo - Centro</t>
        </is>
      </c>
      <c r="C3695" s="27" t="n">
        <v>45677</v>
      </c>
      <c r="D3695" t="n">
        <v>454.18</v>
      </c>
      <c r="E3695" t="inlineStr">
        <is>
          <t>PIX</t>
        </is>
      </c>
    </row>
    <row r="3696">
      <c r="A3696" t="n">
        <v>116</v>
      </c>
      <c r="B3696" t="inlineStr">
        <is>
          <t>Bar Léo - Centro</t>
        </is>
      </c>
      <c r="C3696" s="27" t="n">
        <v>45677</v>
      </c>
      <c r="D3696" t="n">
        <v>0</v>
      </c>
      <c r="E3696" t="inlineStr">
        <is>
          <t>IFOOD</t>
        </is>
      </c>
    </row>
    <row r="3697">
      <c r="A3697" t="n">
        <v>116</v>
      </c>
      <c r="B3697" t="inlineStr">
        <is>
          <t>Bar Léo - Centro</t>
        </is>
      </c>
      <c r="C3697" s="27" t="n">
        <v>45677</v>
      </c>
      <c r="D3697" t="n">
        <v>0</v>
      </c>
      <c r="E3697" t="inlineStr">
        <is>
          <t>DELIVERY ONLINE</t>
        </is>
      </c>
    </row>
    <row r="3698">
      <c r="A3698" t="n">
        <v>116</v>
      </c>
      <c r="B3698" t="inlineStr">
        <is>
          <t>Bar Léo - Centro</t>
        </is>
      </c>
      <c r="C3698" s="27" t="n">
        <v>45677</v>
      </c>
      <c r="D3698" t="n">
        <v>0</v>
      </c>
      <c r="E3698" t="inlineStr">
        <is>
          <t>APP</t>
        </is>
      </c>
    </row>
    <row r="3699">
      <c r="A3699" t="n">
        <v>116</v>
      </c>
      <c r="B3699" t="inlineStr">
        <is>
          <t>Bar Léo - Centro</t>
        </is>
      </c>
      <c r="C3699" s="27" t="n">
        <v>45677</v>
      </c>
      <c r="D3699" t="n">
        <v>589.3</v>
      </c>
      <c r="E3699" t="inlineStr">
        <is>
          <t>DINHEIRO</t>
        </is>
      </c>
    </row>
    <row r="3700">
      <c r="A3700" t="n">
        <v>116</v>
      </c>
      <c r="B3700" t="inlineStr">
        <is>
          <t>Bar Léo - Centro</t>
        </is>
      </c>
      <c r="C3700" s="27" t="n">
        <v>45677</v>
      </c>
      <c r="D3700" t="n">
        <v>1930.28</v>
      </c>
      <c r="E3700" t="inlineStr">
        <is>
          <t>CRÉDITO</t>
        </is>
      </c>
    </row>
    <row r="3701">
      <c r="A3701" t="n">
        <v>116</v>
      </c>
      <c r="B3701" t="inlineStr">
        <is>
          <t>Bar Léo - Centro</t>
        </is>
      </c>
      <c r="C3701" s="27" t="n">
        <v>45677</v>
      </c>
      <c r="D3701" t="n">
        <v>0</v>
      </c>
      <c r="E3701" t="inlineStr">
        <is>
          <t>VOUCHER</t>
        </is>
      </c>
    </row>
    <row r="3702">
      <c r="A3702" t="n">
        <v>116</v>
      </c>
      <c r="B3702" t="inlineStr">
        <is>
          <t>Bar Léo - Centro</t>
        </is>
      </c>
      <c r="C3702" s="27" t="n">
        <v>45677</v>
      </c>
      <c r="D3702" t="n">
        <v>2447.74</v>
      </c>
      <c r="E3702" t="inlineStr">
        <is>
          <t>DÉBITO</t>
        </is>
      </c>
    </row>
    <row r="3703">
      <c r="A3703" t="n">
        <v>116</v>
      </c>
      <c r="B3703" t="inlineStr">
        <is>
          <t>Bar Léo - Centro</t>
        </is>
      </c>
      <c r="C3703" s="27" t="n">
        <v>45677</v>
      </c>
      <c r="D3703" t="n">
        <v>0</v>
      </c>
      <c r="E3703" t="inlineStr">
        <is>
          <t>RECARGAS DEVOLVIDAS</t>
        </is>
      </c>
    </row>
    <row r="3704">
      <c r="A3704" t="n">
        <v>116</v>
      </c>
      <c r="B3704" t="inlineStr">
        <is>
          <t>Bar Léo - Centro</t>
        </is>
      </c>
      <c r="C3704" s="27" t="n">
        <v>45677</v>
      </c>
      <c r="D3704" t="n">
        <v>0</v>
      </c>
      <c r="E3704" t="inlineStr">
        <is>
          <t>NOTAS MANUAIS + SERVIÇO</t>
        </is>
      </c>
    </row>
    <row r="3705">
      <c r="A3705" t="n">
        <v>116</v>
      </c>
      <c r="B3705" t="inlineStr">
        <is>
          <t>Bar Léo - Centro</t>
        </is>
      </c>
      <c r="C3705" s="27" t="n">
        <v>45677</v>
      </c>
      <c r="D3705" t="n">
        <v>0</v>
      </c>
      <c r="E3705" t="inlineStr">
        <is>
          <t>AME</t>
        </is>
      </c>
    </row>
    <row r="3706">
      <c r="A3706" t="n">
        <v>116</v>
      </c>
      <c r="B3706" t="inlineStr">
        <is>
          <t>Bar Léo - Centro</t>
        </is>
      </c>
      <c r="C3706" s="27" t="n">
        <v>45677</v>
      </c>
      <c r="D3706" t="n">
        <v>0</v>
      </c>
      <c r="E3706" t="inlineStr">
        <is>
          <t>OUTROS</t>
        </is>
      </c>
    </row>
    <row r="3707">
      <c r="A3707" t="n">
        <v>116</v>
      </c>
      <c r="B3707" t="inlineStr">
        <is>
          <t>Bar Léo - Centro</t>
        </is>
      </c>
      <c r="C3707" s="27" t="n">
        <v>45675</v>
      </c>
      <c r="D3707" t="n">
        <v>0</v>
      </c>
      <c r="E3707" t="inlineStr">
        <is>
          <t>MBWAY</t>
        </is>
      </c>
    </row>
    <row r="3708">
      <c r="A3708" t="n">
        <v>116</v>
      </c>
      <c r="B3708" t="inlineStr">
        <is>
          <t>Bar Léo - Centro</t>
        </is>
      </c>
      <c r="C3708" s="27" t="n">
        <v>45675</v>
      </c>
      <c r="D3708" t="n">
        <v>0</v>
      </c>
      <c r="E3708" t="inlineStr">
        <is>
          <t>ANTECIPADO</t>
        </is>
      </c>
    </row>
    <row r="3709">
      <c r="A3709" t="n">
        <v>116</v>
      </c>
      <c r="B3709" t="inlineStr">
        <is>
          <t>Bar Léo - Centro</t>
        </is>
      </c>
      <c r="C3709" s="27" t="n">
        <v>45675</v>
      </c>
      <c r="D3709" t="n">
        <v>0</v>
      </c>
      <c r="E3709" t="inlineStr">
        <is>
          <t>OUTROS</t>
        </is>
      </c>
    </row>
    <row r="3710">
      <c r="A3710" t="n">
        <v>116</v>
      </c>
      <c r="B3710" t="inlineStr">
        <is>
          <t>Bar Léo - Centro</t>
        </is>
      </c>
      <c r="C3710" s="27" t="n">
        <v>45675</v>
      </c>
      <c r="D3710" t="n">
        <v>0</v>
      </c>
      <c r="E3710" t="inlineStr">
        <is>
          <t>AME</t>
        </is>
      </c>
    </row>
    <row r="3711">
      <c r="A3711" t="n">
        <v>116</v>
      </c>
      <c r="B3711" t="inlineStr">
        <is>
          <t>Bar Léo - Centro</t>
        </is>
      </c>
      <c r="C3711" s="27" t="n">
        <v>45675</v>
      </c>
      <c r="D3711" t="n">
        <v>0</v>
      </c>
      <c r="E3711" t="inlineStr">
        <is>
          <t>APP</t>
        </is>
      </c>
    </row>
    <row r="3712">
      <c r="A3712" t="n">
        <v>116</v>
      </c>
      <c r="B3712" t="inlineStr">
        <is>
          <t>Bar Léo - Centro</t>
        </is>
      </c>
      <c r="C3712" s="27" t="n">
        <v>45675</v>
      </c>
      <c r="D3712" t="n">
        <v>1077.56</v>
      </c>
      <c r="E3712" t="inlineStr">
        <is>
          <t>DINHEIRO</t>
        </is>
      </c>
    </row>
    <row r="3713">
      <c r="A3713" t="n">
        <v>116</v>
      </c>
      <c r="B3713" t="inlineStr">
        <is>
          <t>Bar Léo - Centro</t>
        </is>
      </c>
      <c r="C3713" s="27" t="n">
        <v>45675</v>
      </c>
      <c r="D3713" t="n">
        <v>9156.32</v>
      </c>
      <c r="E3713" t="inlineStr">
        <is>
          <t>CRÉDITO</t>
        </is>
      </c>
    </row>
    <row r="3714">
      <c r="A3714" t="n">
        <v>116</v>
      </c>
      <c r="B3714" t="inlineStr">
        <is>
          <t>Bar Léo - Centro</t>
        </is>
      </c>
      <c r="C3714" s="27" t="n">
        <v>45675</v>
      </c>
      <c r="D3714" t="n">
        <v>0</v>
      </c>
      <c r="E3714" t="inlineStr">
        <is>
          <t>NOTAS MANUAIS + SERVIÇO</t>
        </is>
      </c>
    </row>
    <row r="3715">
      <c r="A3715" t="n">
        <v>116</v>
      </c>
      <c r="B3715" t="inlineStr">
        <is>
          <t>Bar Léo - Centro</t>
        </is>
      </c>
      <c r="C3715" s="27" t="n">
        <v>45675</v>
      </c>
      <c r="D3715" t="n">
        <v>0</v>
      </c>
      <c r="E3715" t="inlineStr">
        <is>
          <t>RECARGAS DEVOLVIDAS</t>
        </is>
      </c>
    </row>
    <row r="3716">
      <c r="A3716" t="n">
        <v>116</v>
      </c>
      <c r="B3716" t="inlineStr">
        <is>
          <t>Bar Léo - Centro</t>
        </is>
      </c>
      <c r="C3716" s="27" t="n">
        <v>45675</v>
      </c>
      <c r="D3716" t="n">
        <v>0</v>
      </c>
      <c r="E3716" t="inlineStr">
        <is>
          <t>VOUCHER INTEGRADO</t>
        </is>
      </c>
    </row>
    <row r="3717">
      <c r="A3717" t="n">
        <v>116</v>
      </c>
      <c r="B3717" t="inlineStr">
        <is>
          <t>Bar Léo - Centro</t>
        </is>
      </c>
      <c r="C3717" s="27" t="n">
        <v>45675</v>
      </c>
      <c r="D3717" t="n">
        <v>6528.93</v>
      </c>
      <c r="E3717" t="inlineStr">
        <is>
          <t>DÉBITO</t>
        </is>
      </c>
    </row>
    <row r="3718">
      <c r="A3718" t="n">
        <v>116</v>
      </c>
      <c r="B3718" t="inlineStr">
        <is>
          <t>Bar Léo - Centro</t>
        </is>
      </c>
      <c r="C3718" s="27" t="n">
        <v>45675</v>
      </c>
      <c r="D3718" t="n">
        <v>467.76</v>
      </c>
      <c r="E3718" t="inlineStr">
        <is>
          <t>VOUCHER</t>
        </is>
      </c>
    </row>
    <row r="3719">
      <c r="A3719" t="n">
        <v>116</v>
      </c>
      <c r="B3719" t="inlineStr">
        <is>
          <t>Bar Léo - Centro</t>
        </is>
      </c>
      <c r="C3719" s="27" t="n">
        <v>45675</v>
      </c>
      <c r="D3719" t="n">
        <v>0</v>
      </c>
      <c r="E3719" t="inlineStr">
        <is>
          <t>ANTECIPADO</t>
        </is>
      </c>
    </row>
    <row r="3720">
      <c r="A3720" t="n">
        <v>116</v>
      </c>
      <c r="B3720" t="inlineStr">
        <is>
          <t>Bar Léo - Centro</t>
        </is>
      </c>
      <c r="C3720" s="27" t="n">
        <v>45675</v>
      </c>
      <c r="D3720" t="n">
        <v>0</v>
      </c>
      <c r="E3720" t="inlineStr">
        <is>
          <t>UBER</t>
        </is>
      </c>
    </row>
    <row r="3721">
      <c r="A3721" t="n">
        <v>116</v>
      </c>
      <c r="B3721" t="inlineStr">
        <is>
          <t>Bar Léo - Centro</t>
        </is>
      </c>
      <c r="C3721" s="27" t="n">
        <v>45675</v>
      </c>
      <c r="D3721" t="n">
        <v>0</v>
      </c>
      <c r="E3721" t="inlineStr">
        <is>
          <t>RAPPI</t>
        </is>
      </c>
    </row>
    <row r="3722">
      <c r="A3722" t="n">
        <v>116</v>
      </c>
      <c r="B3722" t="inlineStr">
        <is>
          <t>Bar Léo - Centro</t>
        </is>
      </c>
      <c r="C3722" s="27" t="n">
        <v>45675</v>
      </c>
      <c r="D3722" t="n">
        <v>2135.53</v>
      </c>
      <c r="E3722" t="inlineStr">
        <is>
          <t>PIX</t>
        </is>
      </c>
    </row>
    <row r="3723">
      <c r="A3723" t="n">
        <v>116</v>
      </c>
      <c r="B3723" t="inlineStr">
        <is>
          <t>Bar Léo - Centro</t>
        </is>
      </c>
      <c r="C3723" s="27" t="n">
        <v>45675</v>
      </c>
      <c r="D3723" t="n">
        <v>0</v>
      </c>
      <c r="E3723" t="inlineStr">
        <is>
          <t>IFOOD</t>
        </is>
      </c>
    </row>
    <row r="3724">
      <c r="A3724" t="n">
        <v>116</v>
      </c>
      <c r="B3724" t="inlineStr">
        <is>
          <t>Bar Léo - Centro</t>
        </is>
      </c>
      <c r="C3724" s="27" t="n">
        <v>45675</v>
      </c>
      <c r="D3724" t="n">
        <v>0</v>
      </c>
      <c r="E3724" t="inlineStr">
        <is>
          <t>DELIVERY ONLINE</t>
        </is>
      </c>
    </row>
    <row r="3725">
      <c r="A3725" t="n">
        <v>116</v>
      </c>
      <c r="B3725" t="inlineStr">
        <is>
          <t>Bar Léo - Centro</t>
        </is>
      </c>
      <c r="C3725" s="27" t="n">
        <v>45675</v>
      </c>
      <c r="D3725" t="n">
        <v>0</v>
      </c>
      <c r="E3725" t="inlineStr">
        <is>
          <t>BÔNUS</t>
        </is>
      </c>
    </row>
    <row r="3726">
      <c r="A3726" t="n">
        <v>116</v>
      </c>
      <c r="B3726" t="inlineStr">
        <is>
          <t>Bar Léo - Centro</t>
        </is>
      </c>
      <c r="C3726" s="27" t="n">
        <v>45674</v>
      </c>
      <c r="D3726" t="n">
        <v>4915.09</v>
      </c>
      <c r="E3726" t="inlineStr">
        <is>
          <t>DÉBITO</t>
        </is>
      </c>
    </row>
    <row r="3727">
      <c r="A3727" t="n">
        <v>116</v>
      </c>
      <c r="B3727" t="inlineStr">
        <is>
          <t>Bar Léo - Centro</t>
        </is>
      </c>
      <c r="C3727" s="27" t="n">
        <v>45674</v>
      </c>
      <c r="D3727" t="n">
        <v>0</v>
      </c>
      <c r="E3727" t="inlineStr">
        <is>
          <t>UBER</t>
        </is>
      </c>
    </row>
    <row r="3728">
      <c r="A3728" t="n">
        <v>116</v>
      </c>
      <c r="B3728" t="inlineStr">
        <is>
          <t>Bar Léo - Centro</t>
        </is>
      </c>
      <c r="C3728" s="27" t="n">
        <v>45674</v>
      </c>
      <c r="D3728" t="n">
        <v>340.06</v>
      </c>
      <c r="E3728" t="inlineStr">
        <is>
          <t>VOUCHER</t>
        </is>
      </c>
    </row>
    <row r="3729">
      <c r="A3729" t="n">
        <v>116</v>
      </c>
      <c r="B3729" t="inlineStr">
        <is>
          <t>Bar Léo - Centro</t>
        </is>
      </c>
      <c r="C3729" s="27" t="n">
        <v>45674</v>
      </c>
      <c r="D3729" t="n">
        <v>0</v>
      </c>
      <c r="E3729" t="inlineStr">
        <is>
          <t>ANTECIPADO</t>
        </is>
      </c>
    </row>
    <row r="3730">
      <c r="A3730" t="n">
        <v>116</v>
      </c>
      <c r="B3730" t="inlineStr">
        <is>
          <t>Bar Léo - Centro</t>
        </is>
      </c>
      <c r="C3730" s="27" t="n">
        <v>45674</v>
      </c>
      <c r="D3730" t="n">
        <v>0</v>
      </c>
      <c r="E3730" t="inlineStr">
        <is>
          <t>RAPPI</t>
        </is>
      </c>
    </row>
    <row r="3731">
      <c r="A3731" t="n">
        <v>116</v>
      </c>
      <c r="B3731" t="inlineStr">
        <is>
          <t>Bar Léo - Centro</t>
        </is>
      </c>
      <c r="C3731" s="27" t="n">
        <v>45674</v>
      </c>
      <c r="D3731" t="n">
        <v>668.45</v>
      </c>
      <c r="E3731" t="inlineStr">
        <is>
          <t>PIX</t>
        </is>
      </c>
    </row>
    <row r="3732">
      <c r="A3732" t="n">
        <v>116</v>
      </c>
      <c r="B3732" t="inlineStr">
        <is>
          <t>Bar Léo - Centro</t>
        </is>
      </c>
      <c r="C3732" s="27" t="n">
        <v>45674</v>
      </c>
      <c r="D3732" t="n">
        <v>0</v>
      </c>
      <c r="E3732" t="inlineStr">
        <is>
          <t>IFOOD</t>
        </is>
      </c>
    </row>
    <row r="3733">
      <c r="A3733" t="n">
        <v>116</v>
      </c>
      <c r="B3733" t="inlineStr">
        <is>
          <t>Bar Léo - Centro</t>
        </is>
      </c>
      <c r="C3733" s="27" t="n">
        <v>45674</v>
      </c>
      <c r="D3733" t="n">
        <v>0</v>
      </c>
      <c r="E3733" t="inlineStr">
        <is>
          <t>DELIVERY ONLINE</t>
        </is>
      </c>
    </row>
    <row r="3734">
      <c r="A3734" t="n">
        <v>116</v>
      </c>
      <c r="B3734" t="inlineStr">
        <is>
          <t>Bar Léo - Centro</t>
        </is>
      </c>
      <c r="C3734" s="27" t="n">
        <v>45674</v>
      </c>
      <c r="D3734" t="n">
        <v>0</v>
      </c>
      <c r="E3734" t="inlineStr">
        <is>
          <t>APP</t>
        </is>
      </c>
    </row>
    <row r="3735">
      <c r="A3735" t="n">
        <v>116</v>
      </c>
      <c r="B3735" t="inlineStr">
        <is>
          <t>Bar Léo - Centro</t>
        </is>
      </c>
      <c r="C3735" s="27" t="n">
        <v>45674</v>
      </c>
      <c r="D3735" t="n">
        <v>334.85</v>
      </c>
      <c r="E3735" t="inlineStr">
        <is>
          <t>DINHEIRO</t>
        </is>
      </c>
    </row>
    <row r="3736">
      <c r="A3736" t="n">
        <v>116</v>
      </c>
      <c r="B3736" t="inlineStr">
        <is>
          <t>Bar Léo - Centro</t>
        </is>
      </c>
      <c r="C3736" s="27" t="n">
        <v>45674</v>
      </c>
      <c r="D3736" t="n">
        <v>7496.2</v>
      </c>
      <c r="E3736" t="inlineStr">
        <is>
          <t>CRÉDITO</t>
        </is>
      </c>
    </row>
    <row r="3737">
      <c r="A3737" t="n">
        <v>116</v>
      </c>
      <c r="B3737" t="inlineStr">
        <is>
          <t>Bar Léo - Centro</t>
        </is>
      </c>
      <c r="C3737" s="27" t="n">
        <v>45674</v>
      </c>
      <c r="D3737" t="n">
        <v>0</v>
      </c>
      <c r="E3737" t="inlineStr">
        <is>
          <t>ANTECIPADO</t>
        </is>
      </c>
    </row>
    <row r="3738">
      <c r="A3738" t="n">
        <v>116</v>
      </c>
      <c r="B3738" t="inlineStr">
        <is>
          <t>Bar Léo - Centro</t>
        </is>
      </c>
      <c r="C3738" s="27" t="n">
        <v>45674</v>
      </c>
      <c r="D3738" t="n">
        <v>0</v>
      </c>
      <c r="E3738" t="inlineStr">
        <is>
          <t>BÔNUS</t>
        </is>
      </c>
    </row>
    <row r="3739">
      <c r="A3739" t="n">
        <v>116</v>
      </c>
      <c r="B3739" t="inlineStr">
        <is>
          <t>Bar Léo - Centro</t>
        </is>
      </c>
      <c r="C3739" s="27" t="n">
        <v>45674</v>
      </c>
      <c r="D3739" t="n">
        <v>0</v>
      </c>
      <c r="E3739" t="inlineStr">
        <is>
          <t>MBWAY</t>
        </is>
      </c>
    </row>
    <row r="3740">
      <c r="A3740" t="n">
        <v>116</v>
      </c>
      <c r="B3740" t="inlineStr">
        <is>
          <t>Bar Léo - Centro</t>
        </is>
      </c>
      <c r="C3740" s="27" t="n">
        <v>45674</v>
      </c>
      <c r="D3740" t="n">
        <v>0</v>
      </c>
      <c r="E3740" t="inlineStr">
        <is>
          <t>VOUCHER INTEGRADO</t>
        </is>
      </c>
    </row>
    <row r="3741">
      <c r="A3741" t="n">
        <v>116</v>
      </c>
      <c r="B3741" t="inlineStr">
        <is>
          <t>Bar Léo - Centro</t>
        </is>
      </c>
      <c r="C3741" s="27" t="n">
        <v>45674</v>
      </c>
      <c r="D3741" t="n">
        <v>0</v>
      </c>
      <c r="E3741" t="inlineStr">
        <is>
          <t>RECARGAS DEVOLVIDAS</t>
        </is>
      </c>
    </row>
    <row r="3742">
      <c r="A3742" t="n">
        <v>116</v>
      </c>
      <c r="B3742" t="inlineStr">
        <is>
          <t>Bar Léo - Centro</t>
        </is>
      </c>
      <c r="C3742" s="27" t="n">
        <v>45674</v>
      </c>
      <c r="D3742" t="n">
        <v>0</v>
      </c>
      <c r="E3742" t="inlineStr">
        <is>
          <t>NOTAS MANUAIS + SERVIÇO</t>
        </is>
      </c>
    </row>
    <row r="3743">
      <c r="A3743" t="n">
        <v>116</v>
      </c>
      <c r="B3743" t="inlineStr">
        <is>
          <t>Bar Léo - Centro</t>
        </is>
      </c>
      <c r="C3743" s="27" t="n">
        <v>45674</v>
      </c>
      <c r="D3743" t="n">
        <v>0</v>
      </c>
      <c r="E3743" t="inlineStr">
        <is>
          <t>AME</t>
        </is>
      </c>
    </row>
    <row r="3744">
      <c r="A3744" t="n">
        <v>116</v>
      </c>
      <c r="B3744" t="inlineStr">
        <is>
          <t>Bar Léo - Centro</t>
        </is>
      </c>
      <c r="C3744" s="27" t="n">
        <v>45674</v>
      </c>
      <c r="D3744" t="n">
        <v>0</v>
      </c>
      <c r="E3744" t="inlineStr">
        <is>
          <t>OUTROS</t>
        </is>
      </c>
    </row>
    <row r="3745">
      <c r="A3745" t="n">
        <v>116</v>
      </c>
      <c r="B3745" t="inlineStr">
        <is>
          <t>Bar Léo - Centro</t>
        </is>
      </c>
      <c r="C3745" s="27" t="n">
        <v>45673</v>
      </c>
      <c r="D3745" t="n">
        <v>4604.4</v>
      </c>
      <c r="E3745" t="inlineStr">
        <is>
          <t>CRÉDITO</t>
        </is>
      </c>
    </row>
    <row r="3746">
      <c r="A3746" t="n">
        <v>116</v>
      </c>
      <c r="B3746" t="inlineStr">
        <is>
          <t>Bar Léo - Centro</t>
        </is>
      </c>
      <c r="C3746" s="27" t="n">
        <v>45673</v>
      </c>
      <c r="D3746" t="n">
        <v>0</v>
      </c>
      <c r="E3746" t="inlineStr">
        <is>
          <t>UBER</t>
        </is>
      </c>
    </row>
    <row r="3747">
      <c r="A3747" t="n">
        <v>116</v>
      </c>
      <c r="B3747" t="inlineStr">
        <is>
          <t>Bar Léo - Centro</t>
        </is>
      </c>
      <c r="C3747" s="27" t="n">
        <v>45673</v>
      </c>
      <c r="D3747" t="n">
        <v>0</v>
      </c>
      <c r="E3747" t="inlineStr">
        <is>
          <t>RAPPI</t>
        </is>
      </c>
    </row>
    <row r="3748">
      <c r="A3748" t="n">
        <v>116</v>
      </c>
      <c r="B3748" t="inlineStr">
        <is>
          <t>Bar Léo - Centro</t>
        </is>
      </c>
      <c r="C3748" s="27" t="n">
        <v>45673</v>
      </c>
      <c r="D3748" t="n">
        <v>908.9</v>
      </c>
      <c r="E3748" t="inlineStr">
        <is>
          <t>PIX</t>
        </is>
      </c>
    </row>
    <row r="3749">
      <c r="A3749" t="n">
        <v>116</v>
      </c>
      <c r="B3749" t="inlineStr">
        <is>
          <t>Bar Léo - Centro</t>
        </is>
      </c>
      <c r="C3749" s="27" t="n">
        <v>45673</v>
      </c>
      <c r="D3749" t="n">
        <v>0</v>
      </c>
      <c r="E3749" t="inlineStr">
        <is>
          <t>IFOOD</t>
        </is>
      </c>
    </row>
    <row r="3750">
      <c r="A3750" t="n">
        <v>116</v>
      </c>
      <c r="B3750" t="inlineStr">
        <is>
          <t>Bar Léo - Centro</t>
        </is>
      </c>
      <c r="C3750" s="27" t="n">
        <v>45673</v>
      </c>
      <c r="D3750" t="n">
        <v>0</v>
      </c>
      <c r="E3750" t="inlineStr">
        <is>
          <t>DELIVERY ONLINE</t>
        </is>
      </c>
    </row>
    <row r="3751">
      <c r="A3751" t="n">
        <v>116</v>
      </c>
      <c r="B3751" t="inlineStr">
        <is>
          <t>Bar Léo - Centro</t>
        </is>
      </c>
      <c r="C3751" s="27" t="n">
        <v>45673</v>
      </c>
      <c r="D3751" t="n">
        <v>0</v>
      </c>
      <c r="E3751" t="inlineStr">
        <is>
          <t>APP</t>
        </is>
      </c>
    </row>
    <row r="3752">
      <c r="A3752" t="n">
        <v>116</v>
      </c>
      <c r="B3752" t="inlineStr">
        <is>
          <t>Bar Léo - Centro</t>
        </is>
      </c>
      <c r="C3752" s="27" t="n">
        <v>45673</v>
      </c>
      <c r="D3752" t="n">
        <v>0</v>
      </c>
      <c r="E3752" t="inlineStr">
        <is>
          <t>MBWAY</t>
        </is>
      </c>
    </row>
    <row r="3753">
      <c r="A3753" t="n">
        <v>116</v>
      </c>
      <c r="B3753" t="inlineStr">
        <is>
          <t>Bar Léo - Centro</t>
        </is>
      </c>
      <c r="C3753" s="27" t="n">
        <v>45673</v>
      </c>
      <c r="D3753" t="n">
        <v>0</v>
      </c>
      <c r="E3753" t="inlineStr">
        <is>
          <t>VOUCHER INTEGRADO</t>
        </is>
      </c>
    </row>
    <row r="3754">
      <c r="A3754" t="n">
        <v>116</v>
      </c>
      <c r="B3754" t="inlineStr">
        <is>
          <t>Bar Léo - Centro</t>
        </is>
      </c>
      <c r="C3754" s="27" t="n">
        <v>45673</v>
      </c>
      <c r="D3754" t="n">
        <v>0</v>
      </c>
      <c r="E3754" t="inlineStr">
        <is>
          <t>RECARGAS DEVOLVIDAS</t>
        </is>
      </c>
    </row>
    <row r="3755">
      <c r="A3755" t="n">
        <v>116</v>
      </c>
      <c r="B3755" t="inlineStr">
        <is>
          <t>Bar Léo - Centro</t>
        </is>
      </c>
      <c r="C3755" s="27" t="n">
        <v>45673</v>
      </c>
      <c r="D3755" t="n">
        <v>0</v>
      </c>
      <c r="E3755" t="inlineStr">
        <is>
          <t>NOTAS MANUAIS + SERVIÇO</t>
        </is>
      </c>
    </row>
    <row r="3756">
      <c r="A3756" t="n">
        <v>116</v>
      </c>
      <c r="B3756" t="inlineStr">
        <is>
          <t>Bar Léo - Centro</t>
        </is>
      </c>
      <c r="C3756" s="27" t="n">
        <v>45673</v>
      </c>
      <c r="D3756" t="n">
        <v>0</v>
      </c>
      <c r="E3756" t="inlineStr">
        <is>
          <t>AME</t>
        </is>
      </c>
    </row>
    <row r="3757">
      <c r="A3757" t="n">
        <v>116</v>
      </c>
      <c r="B3757" t="inlineStr">
        <is>
          <t>Bar Léo - Centro</t>
        </is>
      </c>
      <c r="C3757" s="27" t="n">
        <v>45673</v>
      </c>
      <c r="D3757" t="n">
        <v>0</v>
      </c>
      <c r="E3757" t="inlineStr">
        <is>
          <t>OUTROS</t>
        </is>
      </c>
    </row>
    <row r="3758">
      <c r="A3758" t="n">
        <v>116</v>
      </c>
      <c r="B3758" t="inlineStr">
        <is>
          <t>Bar Léo - Centro</t>
        </is>
      </c>
      <c r="C3758" s="27" t="n">
        <v>45673</v>
      </c>
      <c r="D3758" t="n">
        <v>0</v>
      </c>
      <c r="E3758" t="inlineStr">
        <is>
          <t>ANTECIPADO</t>
        </is>
      </c>
    </row>
    <row r="3759">
      <c r="A3759" t="n">
        <v>116</v>
      </c>
      <c r="B3759" t="inlineStr">
        <is>
          <t>Bar Léo - Centro</t>
        </is>
      </c>
      <c r="C3759" s="27" t="n">
        <v>45673</v>
      </c>
      <c r="D3759" t="n">
        <v>0</v>
      </c>
      <c r="E3759" t="inlineStr">
        <is>
          <t>BÔNUS</t>
        </is>
      </c>
    </row>
    <row r="3760">
      <c r="A3760" t="n">
        <v>116</v>
      </c>
      <c r="B3760" t="inlineStr">
        <is>
          <t>Bar Léo - Centro</t>
        </is>
      </c>
      <c r="C3760" s="27" t="n">
        <v>45673</v>
      </c>
      <c r="D3760" t="n">
        <v>3696.16</v>
      </c>
      <c r="E3760" t="inlineStr">
        <is>
          <t>DÉBITO</t>
        </is>
      </c>
    </row>
    <row r="3761">
      <c r="A3761" t="n">
        <v>116</v>
      </c>
      <c r="B3761" t="inlineStr">
        <is>
          <t>Bar Léo - Centro</t>
        </is>
      </c>
      <c r="C3761" s="27" t="n">
        <v>45673</v>
      </c>
      <c r="D3761" t="n">
        <v>46.89</v>
      </c>
      <c r="E3761" t="inlineStr">
        <is>
          <t>DINHEIRO</t>
        </is>
      </c>
    </row>
    <row r="3762">
      <c r="A3762" t="n">
        <v>116</v>
      </c>
      <c r="B3762" t="inlineStr">
        <is>
          <t>Bar Léo - Centro</t>
        </is>
      </c>
      <c r="C3762" s="27" t="n">
        <v>45673</v>
      </c>
      <c r="D3762" t="n">
        <v>0</v>
      </c>
      <c r="E3762" t="inlineStr">
        <is>
          <t>ANTECIPADO</t>
        </is>
      </c>
    </row>
    <row r="3763">
      <c r="A3763" t="n">
        <v>116</v>
      </c>
      <c r="B3763" t="inlineStr">
        <is>
          <t>Bar Léo - Centro</t>
        </is>
      </c>
      <c r="C3763" s="27" t="n">
        <v>45673</v>
      </c>
      <c r="D3763" t="n">
        <v>513.76</v>
      </c>
      <c r="E3763" t="inlineStr">
        <is>
          <t>VOUCHER</t>
        </is>
      </c>
    </row>
    <row r="3764">
      <c r="A3764" t="n">
        <v>116</v>
      </c>
      <c r="B3764" t="inlineStr">
        <is>
          <t>Bar Léo - Centro</t>
        </is>
      </c>
      <c r="C3764" s="27" t="n">
        <v>45672</v>
      </c>
      <c r="D3764" t="n">
        <v>0</v>
      </c>
      <c r="E3764" t="inlineStr">
        <is>
          <t>AME</t>
        </is>
      </c>
    </row>
    <row r="3765">
      <c r="A3765" t="n">
        <v>116</v>
      </c>
      <c r="B3765" t="inlineStr">
        <is>
          <t>Bar Léo - Centro</t>
        </is>
      </c>
      <c r="C3765" s="27" t="n">
        <v>45672</v>
      </c>
      <c r="D3765" t="n">
        <v>0</v>
      </c>
      <c r="E3765" t="inlineStr">
        <is>
          <t>UBER</t>
        </is>
      </c>
    </row>
    <row r="3766">
      <c r="A3766" t="n">
        <v>116</v>
      </c>
      <c r="B3766" t="inlineStr">
        <is>
          <t>Bar Léo - Centro</t>
        </is>
      </c>
      <c r="C3766" s="27" t="n">
        <v>45672</v>
      </c>
      <c r="D3766" t="n">
        <v>0</v>
      </c>
      <c r="E3766" t="inlineStr">
        <is>
          <t>RAPPI</t>
        </is>
      </c>
    </row>
    <row r="3767">
      <c r="A3767" t="n">
        <v>116</v>
      </c>
      <c r="B3767" t="inlineStr">
        <is>
          <t>Bar Léo - Centro</t>
        </is>
      </c>
      <c r="C3767" s="27" t="n">
        <v>45672</v>
      </c>
      <c r="D3767" t="n">
        <v>618.25</v>
      </c>
      <c r="E3767" t="inlineStr">
        <is>
          <t>PIX</t>
        </is>
      </c>
    </row>
    <row r="3768">
      <c r="A3768" t="n">
        <v>116</v>
      </c>
      <c r="B3768" t="inlineStr">
        <is>
          <t>Bar Léo - Centro</t>
        </is>
      </c>
      <c r="C3768" s="27" t="n">
        <v>45672</v>
      </c>
      <c r="D3768" t="n">
        <v>1</v>
      </c>
      <c r="E3768" t="inlineStr">
        <is>
          <t>APP</t>
        </is>
      </c>
    </row>
    <row r="3769">
      <c r="A3769" t="n">
        <v>116</v>
      </c>
      <c r="B3769" t="inlineStr">
        <is>
          <t>Bar Léo - Centro</t>
        </is>
      </c>
      <c r="C3769" s="27" t="n">
        <v>45672</v>
      </c>
      <c r="D3769" t="n">
        <v>0</v>
      </c>
      <c r="E3769" t="inlineStr">
        <is>
          <t>ANTECIPADO</t>
        </is>
      </c>
    </row>
    <row r="3770">
      <c r="A3770" t="n">
        <v>116</v>
      </c>
      <c r="B3770" t="inlineStr">
        <is>
          <t>Bar Léo - Centro</t>
        </is>
      </c>
      <c r="C3770" s="27" t="n">
        <v>45672</v>
      </c>
      <c r="D3770" t="n">
        <v>236.53</v>
      </c>
      <c r="E3770" t="inlineStr">
        <is>
          <t>VOUCHER</t>
        </is>
      </c>
    </row>
    <row r="3771">
      <c r="A3771" t="n">
        <v>116</v>
      </c>
      <c r="B3771" t="inlineStr">
        <is>
          <t>Bar Léo - Centro</t>
        </is>
      </c>
      <c r="C3771" s="27" t="n">
        <v>45672</v>
      </c>
      <c r="D3771" t="n">
        <v>6440.2</v>
      </c>
      <c r="E3771" t="inlineStr">
        <is>
          <t>DÉBITO</t>
        </is>
      </c>
    </row>
    <row r="3772">
      <c r="A3772" t="n">
        <v>116</v>
      </c>
      <c r="B3772" t="inlineStr">
        <is>
          <t>Bar Léo - Centro</t>
        </is>
      </c>
      <c r="C3772" s="27" t="n">
        <v>45672</v>
      </c>
      <c r="D3772" t="n">
        <v>0</v>
      </c>
      <c r="E3772" t="inlineStr">
        <is>
          <t>BÔNUS</t>
        </is>
      </c>
    </row>
    <row r="3773">
      <c r="A3773" t="n">
        <v>116</v>
      </c>
      <c r="B3773" t="inlineStr">
        <is>
          <t>Bar Léo - Centro</t>
        </is>
      </c>
      <c r="C3773" s="27" t="n">
        <v>45672</v>
      </c>
      <c r="D3773" t="n">
        <v>0</v>
      </c>
      <c r="E3773" t="inlineStr">
        <is>
          <t>ANTECIPADO</t>
        </is>
      </c>
    </row>
    <row r="3774">
      <c r="A3774" t="n">
        <v>116</v>
      </c>
      <c r="B3774" t="inlineStr">
        <is>
          <t>Bar Léo - Centro</t>
        </is>
      </c>
      <c r="C3774" s="27" t="n">
        <v>45672</v>
      </c>
      <c r="D3774" t="n">
        <v>0</v>
      </c>
      <c r="E3774" t="inlineStr">
        <is>
          <t>OUTROS</t>
        </is>
      </c>
    </row>
    <row r="3775">
      <c r="A3775" t="n">
        <v>116</v>
      </c>
      <c r="B3775" t="inlineStr">
        <is>
          <t>Bar Léo - Centro</t>
        </is>
      </c>
      <c r="C3775" s="27" t="n">
        <v>45672</v>
      </c>
      <c r="D3775" t="n">
        <v>0</v>
      </c>
      <c r="E3775" t="inlineStr">
        <is>
          <t>NOTAS MANUAIS + SERVIÇO</t>
        </is>
      </c>
    </row>
    <row r="3776">
      <c r="A3776" t="n">
        <v>116</v>
      </c>
      <c r="B3776" t="inlineStr">
        <is>
          <t>Bar Léo - Centro</t>
        </is>
      </c>
      <c r="C3776" s="27" t="n">
        <v>45672</v>
      </c>
      <c r="D3776" t="n">
        <v>0</v>
      </c>
      <c r="E3776" t="inlineStr">
        <is>
          <t>RECARGAS DEVOLVIDAS</t>
        </is>
      </c>
    </row>
    <row r="3777">
      <c r="A3777" t="n">
        <v>116</v>
      </c>
      <c r="B3777" t="inlineStr">
        <is>
          <t>Bar Léo - Centro</t>
        </is>
      </c>
      <c r="C3777" s="27" t="n">
        <v>45672</v>
      </c>
      <c r="D3777" t="n">
        <v>0</v>
      </c>
      <c r="E3777" t="inlineStr">
        <is>
          <t>VOUCHER INTEGRADO</t>
        </is>
      </c>
    </row>
    <row r="3778">
      <c r="A3778" t="n">
        <v>116</v>
      </c>
      <c r="B3778" t="inlineStr">
        <is>
          <t>Bar Léo - Centro</t>
        </is>
      </c>
      <c r="C3778" s="27" t="n">
        <v>45672</v>
      </c>
      <c r="D3778" t="n">
        <v>0</v>
      </c>
      <c r="E3778" t="inlineStr">
        <is>
          <t>MBWAY</t>
        </is>
      </c>
    </row>
    <row r="3779">
      <c r="A3779" t="n">
        <v>116</v>
      </c>
      <c r="B3779" t="inlineStr">
        <is>
          <t>Bar Léo - Centro</t>
        </is>
      </c>
      <c r="C3779" s="27" t="n">
        <v>45672</v>
      </c>
      <c r="D3779" t="n">
        <v>5725.5</v>
      </c>
      <c r="E3779" t="inlineStr">
        <is>
          <t>CRÉDITO</t>
        </is>
      </c>
    </row>
    <row r="3780">
      <c r="A3780" t="n">
        <v>116</v>
      </c>
      <c r="B3780" t="inlineStr">
        <is>
          <t>Bar Léo - Centro</t>
        </is>
      </c>
      <c r="C3780" s="27" t="n">
        <v>45672</v>
      </c>
      <c r="D3780" t="n">
        <v>800.8200000000001</v>
      </c>
      <c r="E3780" t="inlineStr">
        <is>
          <t>DINHEIRO</t>
        </is>
      </c>
    </row>
    <row r="3781">
      <c r="A3781" t="n">
        <v>116</v>
      </c>
      <c r="B3781" t="inlineStr">
        <is>
          <t>Bar Léo - Centro</t>
        </is>
      </c>
      <c r="C3781" s="27" t="n">
        <v>45672</v>
      </c>
      <c r="D3781" t="n">
        <v>0</v>
      </c>
      <c r="E3781" t="inlineStr">
        <is>
          <t>IFOOD</t>
        </is>
      </c>
    </row>
    <row r="3782">
      <c r="A3782" t="n">
        <v>116</v>
      </c>
      <c r="B3782" t="inlineStr">
        <is>
          <t>Bar Léo - Centro</t>
        </is>
      </c>
      <c r="C3782" s="27" t="n">
        <v>45672</v>
      </c>
      <c r="D3782" t="n">
        <v>0</v>
      </c>
      <c r="E3782" t="inlineStr">
        <is>
          <t>DELIVERY ONLINE</t>
        </is>
      </c>
    </row>
    <row r="3783">
      <c r="A3783" t="n">
        <v>116</v>
      </c>
      <c r="B3783" t="inlineStr">
        <is>
          <t>Bar Léo - Centro</t>
        </is>
      </c>
      <c r="C3783" s="27" t="n">
        <v>45671</v>
      </c>
      <c r="D3783" t="n">
        <v>6</v>
      </c>
      <c r="E3783" t="inlineStr">
        <is>
          <t>APP</t>
        </is>
      </c>
    </row>
    <row r="3784">
      <c r="A3784" t="n">
        <v>116</v>
      </c>
      <c r="B3784" t="inlineStr">
        <is>
          <t>Bar Léo - Centro</t>
        </is>
      </c>
      <c r="C3784" s="27" t="n">
        <v>45671</v>
      </c>
      <c r="D3784" t="n">
        <v>0</v>
      </c>
      <c r="E3784" t="inlineStr">
        <is>
          <t>DELIVERY ONLINE</t>
        </is>
      </c>
    </row>
    <row r="3785">
      <c r="A3785" t="n">
        <v>116</v>
      </c>
      <c r="B3785" t="inlineStr">
        <is>
          <t>Bar Léo - Centro</t>
        </is>
      </c>
      <c r="C3785" s="27" t="n">
        <v>45671</v>
      </c>
      <c r="D3785" t="n">
        <v>0</v>
      </c>
      <c r="E3785" t="inlineStr">
        <is>
          <t>IFOOD</t>
        </is>
      </c>
    </row>
    <row r="3786">
      <c r="A3786" t="n">
        <v>116</v>
      </c>
      <c r="B3786" t="inlineStr">
        <is>
          <t>Bar Léo - Centro</t>
        </is>
      </c>
      <c r="C3786" s="27" t="n">
        <v>45671</v>
      </c>
      <c r="D3786" t="n">
        <v>750.15</v>
      </c>
      <c r="E3786" t="inlineStr">
        <is>
          <t>PIX</t>
        </is>
      </c>
    </row>
    <row r="3787">
      <c r="A3787" t="n">
        <v>116</v>
      </c>
      <c r="B3787" t="inlineStr">
        <is>
          <t>Bar Léo - Centro</t>
        </is>
      </c>
      <c r="C3787" s="27" t="n">
        <v>45671</v>
      </c>
      <c r="D3787" t="n">
        <v>0</v>
      </c>
      <c r="E3787" t="inlineStr">
        <is>
          <t>RAPPI</t>
        </is>
      </c>
    </row>
    <row r="3788">
      <c r="A3788" t="n">
        <v>116</v>
      </c>
      <c r="B3788" t="inlineStr">
        <is>
          <t>Bar Léo - Centro</t>
        </is>
      </c>
      <c r="C3788" s="27" t="n">
        <v>45671</v>
      </c>
      <c r="D3788" t="n">
        <v>0</v>
      </c>
      <c r="E3788" t="inlineStr">
        <is>
          <t>UBER</t>
        </is>
      </c>
    </row>
    <row r="3789">
      <c r="A3789" t="n">
        <v>116</v>
      </c>
      <c r="B3789" t="inlineStr">
        <is>
          <t>Bar Léo - Centro</t>
        </is>
      </c>
      <c r="C3789" s="27" t="n">
        <v>45671</v>
      </c>
      <c r="D3789" t="n">
        <v>0</v>
      </c>
      <c r="E3789" t="inlineStr">
        <is>
          <t>ANTECIPADO</t>
        </is>
      </c>
    </row>
    <row r="3790">
      <c r="A3790" t="n">
        <v>116</v>
      </c>
      <c r="B3790" t="inlineStr">
        <is>
          <t>Bar Léo - Centro</t>
        </is>
      </c>
      <c r="C3790" s="27" t="n">
        <v>45671</v>
      </c>
      <c r="D3790" t="n">
        <v>201.79</v>
      </c>
      <c r="E3790" t="inlineStr">
        <is>
          <t>VOUCHER</t>
        </is>
      </c>
    </row>
    <row r="3791">
      <c r="A3791" t="n">
        <v>116</v>
      </c>
      <c r="B3791" t="inlineStr">
        <is>
          <t>Bar Léo - Centro</t>
        </is>
      </c>
      <c r="C3791" s="27" t="n">
        <v>45671</v>
      </c>
      <c r="D3791" t="n">
        <v>2485.77</v>
      </c>
      <c r="E3791" t="inlineStr">
        <is>
          <t>DÉBITO</t>
        </is>
      </c>
    </row>
    <row r="3792">
      <c r="A3792" t="n">
        <v>116</v>
      </c>
      <c r="B3792" t="inlineStr">
        <is>
          <t>Bar Léo - Centro</t>
        </is>
      </c>
      <c r="C3792" s="27" t="n">
        <v>45671</v>
      </c>
      <c r="D3792" t="n">
        <v>0</v>
      </c>
      <c r="E3792" t="inlineStr">
        <is>
          <t>BÔNUS</t>
        </is>
      </c>
    </row>
    <row r="3793">
      <c r="A3793" t="n">
        <v>116</v>
      </c>
      <c r="B3793" t="inlineStr">
        <is>
          <t>Bar Léo - Centro</t>
        </is>
      </c>
      <c r="C3793" s="27" t="n">
        <v>45671</v>
      </c>
      <c r="D3793" t="n">
        <v>0</v>
      </c>
      <c r="E3793" t="inlineStr">
        <is>
          <t>ANTECIPADO</t>
        </is>
      </c>
    </row>
    <row r="3794">
      <c r="A3794" t="n">
        <v>116</v>
      </c>
      <c r="B3794" t="inlineStr">
        <is>
          <t>Bar Léo - Centro</t>
        </is>
      </c>
      <c r="C3794" s="27" t="n">
        <v>45671</v>
      </c>
      <c r="D3794" t="n">
        <v>0</v>
      </c>
      <c r="E3794" t="inlineStr">
        <is>
          <t>OUTROS</t>
        </is>
      </c>
    </row>
    <row r="3795">
      <c r="A3795" t="n">
        <v>116</v>
      </c>
      <c r="B3795" t="inlineStr">
        <is>
          <t>Bar Léo - Centro</t>
        </is>
      </c>
      <c r="C3795" s="27" t="n">
        <v>45671</v>
      </c>
      <c r="D3795" t="n">
        <v>0</v>
      </c>
      <c r="E3795" t="inlineStr">
        <is>
          <t>AME</t>
        </is>
      </c>
    </row>
    <row r="3796">
      <c r="A3796" t="n">
        <v>116</v>
      </c>
      <c r="B3796" t="inlineStr">
        <is>
          <t>Bar Léo - Centro</t>
        </is>
      </c>
      <c r="C3796" s="27" t="n">
        <v>45671</v>
      </c>
      <c r="D3796" t="n">
        <v>0</v>
      </c>
      <c r="E3796" t="inlineStr">
        <is>
          <t>NOTAS MANUAIS + SERVIÇO</t>
        </is>
      </c>
    </row>
    <row r="3797">
      <c r="A3797" t="n">
        <v>116</v>
      </c>
      <c r="B3797" t="inlineStr">
        <is>
          <t>Bar Léo - Centro</t>
        </is>
      </c>
      <c r="C3797" s="27" t="n">
        <v>45671</v>
      </c>
      <c r="D3797" t="n">
        <v>0</v>
      </c>
      <c r="E3797" t="inlineStr">
        <is>
          <t>RECARGAS DEVOLVIDAS</t>
        </is>
      </c>
    </row>
    <row r="3798">
      <c r="A3798" t="n">
        <v>116</v>
      </c>
      <c r="B3798" t="inlineStr">
        <is>
          <t>Bar Léo - Centro</t>
        </is>
      </c>
      <c r="C3798" s="27" t="n">
        <v>45671</v>
      </c>
      <c r="D3798" t="n">
        <v>0</v>
      </c>
      <c r="E3798" t="inlineStr">
        <is>
          <t>VOUCHER INTEGRADO</t>
        </is>
      </c>
    </row>
    <row r="3799">
      <c r="A3799" t="n">
        <v>116</v>
      </c>
      <c r="B3799" t="inlineStr">
        <is>
          <t>Bar Léo - Centro</t>
        </is>
      </c>
      <c r="C3799" s="27" t="n">
        <v>45671</v>
      </c>
      <c r="D3799" t="n">
        <v>0</v>
      </c>
      <c r="E3799" t="inlineStr">
        <is>
          <t>MBWAY</t>
        </is>
      </c>
    </row>
    <row r="3800">
      <c r="A3800" t="n">
        <v>116</v>
      </c>
      <c r="B3800" t="inlineStr">
        <is>
          <t>Bar Léo - Centro</t>
        </is>
      </c>
      <c r="C3800" s="27" t="n">
        <v>45671</v>
      </c>
      <c r="D3800" t="n">
        <v>7092.61</v>
      </c>
      <c r="E3800" t="inlineStr">
        <is>
          <t>CRÉDITO</t>
        </is>
      </c>
    </row>
    <row r="3801">
      <c r="A3801" t="n">
        <v>116</v>
      </c>
      <c r="B3801" t="inlineStr">
        <is>
          <t>Bar Léo - Centro</t>
        </is>
      </c>
      <c r="C3801" s="27" t="n">
        <v>45671</v>
      </c>
      <c r="D3801" t="n">
        <v>670.28</v>
      </c>
      <c r="E3801" t="inlineStr">
        <is>
          <t>DINHEIRO</t>
        </is>
      </c>
    </row>
    <row r="3802">
      <c r="A3802" t="n">
        <v>116</v>
      </c>
      <c r="B3802" t="inlineStr">
        <is>
          <t>Bar Léo - Centro</t>
        </is>
      </c>
      <c r="C3802" s="27" t="n">
        <v>45670</v>
      </c>
      <c r="D3802" t="n">
        <v>0</v>
      </c>
      <c r="E3802" t="inlineStr">
        <is>
          <t>IFOOD</t>
        </is>
      </c>
    </row>
    <row r="3803">
      <c r="A3803" t="n">
        <v>116</v>
      </c>
      <c r="B3803" t="inlineStr">
        <is>
          <t>Bar Léo - Centro</t>
        </is>
      </c>
      <c r="C3803" s="27" t="n">
        <v>45670</v>
      </c>
      <c r="D3803" t="n">
        <v>0</v>
      </c>
      <c r="E3803" t="inlineStr">
        <is>
          <t>DELIVERY ONLINE</t>
        </is>
      </c>
    </row>
    <row r="3804">
      <c r="A3804" t="n">
        <v>116</v>
      </c>
      <c r="B3804" t="inlineStr">
        <is>
          <t>Bar Léo - Centro</t>
        </is>
      </c>
      <c r="C3804" s="27" t="n">
        <v>45670</v>
      </c>
      <c r="D3804" t="n">
        <v>2168.9</v>
      </c>
      <c r="E3804" t="inlineStr">
        <is>
          <t>CRÉDITO</t>
        </is>
      </c>
    </row>
    <row r="3805">
      <c r="A3805" t="n">
        <v>116</v>
      </c>
      <c r="B3805" t="inlineStr">
        <is>
          <t>Bar Léo - Centro</t>
        </is>
      </c>
      <c r="C3805" s="27" t="n">
        <v>45670</v>
      </c>
      <c r="D3805" t="n">
        <v>559.1799999999999</v>
      </c>
      <c r="E3805" t="inlineStr">
        <is>
          <t>DINHEIRO</t>
        </is>
      </c>
    </row>
    <row r="3806">
      <c r="A3806" t="n">
        <v>116</v>
      </c>
      <c r="B3806" t="inlineStr">
        <is>
          <t>Bar Léo - Centro</t>
        </is>
      </c>
      <c r="C3806" s="27" t="n">
        <v>45670</v>
      </c>
      <c r="D3806" t="n">
        <v>0</v>
      </c>
      <c r="E3806" t="inlineStr">
        <is>
          <t>APP</t>
        </is>
      </c>
    </row>
    <row r="3807">
      <c r="A3807" t="n">
        <v>116</v>
      </c>
      <c r="B3807" t="inlineStr">
        <is>
          <t>Bar Léo - Centro</t>
        </is>
      </c>
      <c r="C3807" s="27" t="n">
        <v>45670</v>
      </c>
      <c r="D3807" t="n">
        <v>1273.15</v>
      </c>
      <c r="E3807" t="inlineStr">
        <is>
          <t>PIX</t>
        </is>
      </c>
    </row>
    <row r="3808">
      <c r="A3808" t="n">
        <v>116</v>
      </c>
      <c r="B3808" t="inlineStr">
        <is>
          <t>Bar Léo - Centro</t>
        </is>
      </c>
      <c r="C3808" s="27" t="n">
        <v>45670</v>
      </c>
      <c r="D3808" t="n">
        <v>0</v>
      </c>
      <c r="E3808" t="inlineStr">
        <is>
          <t>RAPPI</t>
        </is>
      </c>
    </row>
    <row r="3809">
      <c r="A3809" t="n">
        <v>116</v>
      </c>
      <c r="B3809" t="inlineStr">
        <is>
          <t>Bar Léo - Centro</t>
        </is>
      </c>
      <c r="C3809" s="27" t="n">
        <v>45670</v>
      </c>
      <c r="D3809" t="n">
        <v>0</v>
      </c>
      <c r="E3809" t="inlineStr">
        <is>
          <t>UBER</t>
        </is>
      </c>
    </row>
    <row r="3810">
      <c r="A3810" t="n">
        <v>116</v>
      </c>
      <c r="B3810" t="inlineStr">
        <is>
          <t>Bar Léo - Centro</t>
        </is>
      </c>
      <c r="C3810" s="27" t="n">
        <v>45670</v>
      </c>
      <c r="D3810" t="n">
        <v>0</v>
      </c>
      <c r="E3810" t="inlineStr">
        <is>
          <t>ANTECIPADO</t>
        </is>
      </c>
    </row>
    <row r="3811">
      <c r="A3811" t="n">
        <v>116</v>
      </c>
      <c r="B3811" t="inlineStr">
        <is>
          <t>Bar Léo - Centro</t>
        </is>
      </c>
      <c r="C3811" s="27" t="n">
        <v>45670</v>
      </c>
      <c r="D3811" t="n">
        <v>191.9</v>
      </c>
      <c r="E3811" t="inlineStr">
        <is>
          <t>VOUCHER</t>
        </is>
      </c>
    </row>
    <row r="3812">
      <c r="A3812" t="n">
        <v>116</v>
      </c>
      <c r="B3812" t="inlineStr">
        <is>
          <t>Bar Léo - Centro</t>
        </is>
      </c>
      <c r="C3812" s="27" t="n">
        <v>45670</v>
      </c>
      <c r="D3812" t="n">
        <v>0</v>
      </c>
      <c r="E3812" t="inlineStr">
        <is>
          <t>BÔNUS</t>
        </is>
      </c>
    </row>
    <row r="3813">
      <c r="A3813" t="n">
        <v>116</v>
      </c>
      <c r="B3813" t="inlineStr">
        <is>
          <t>Bar Léo - Centro</t>
        </is>
      </c>
      <c r="C3813" s="27" t="n">
        <v>45670</v>
      </c>
      <c r="D3813" t="n">
        <v>2952.94</v>
      </c>
      <c r="E3813" t="inlineStr">
        <is>
          <t>DÉBITO</t>
        </is>
      </c>
    </row>
    <row r="3814">
      <c r="A3814" t="n">
        <v>116</v>
      </c>
      <c r="B3814" t="inlineStr">
        <is>
          <t>Bar Léo - Centro</t>
        </is>
      </c>
      <c r="C3814" s="27" t="n">
        <v>45670</v>
      </c>
      <c r="D3814" t="n">
        <v>0</v>
      </c>
      <c r="E3814" t="inlineStr">
        <is>
          <t>MBWAY</t>
        </is>
      </c>
    </row>
    <row r="3815">
      <c r="A3815" t="n">
        <v>116</v>
      </c>
      <c r="B3815" t="inlineStr">
        <is>
          <t>Bar Léo - Centro</t>
        </is>
      </c>
      <c r="C3815" s="27" t="n">
        <v>45670</v>
      </c>
      <c r="D3815" t="n">
        <v>0</v>
      </c>
      <c r="E3815" t="inlineStr">
        <is>
          <t>VOUCHER INTEGRADO</t>
        </is>
      </c>
    </row>
    <row r="3816">
      <c r="A3816" t="n">
        <v>116</v>
      </c>
      <c r="B3816" t="inlineStr">
        <is>
          <t>Bar Léo - Centro</t>
        </is>
      </c>
      <c r="C3816" s="27" t="n">
        <v>45670</v>
      </c>
      <c r="D3816" t="n">
        <v>0</v>
      </c>
      <c r="E3816" t="inlineStr">
        <is>
          <t>RECARGAS DEVOLVIDAS</t>
        </is>
      </c>
    </row>
    <row r="3817">
      <c r="A3817" t="n">
        <v>116</v>
      </c>
      <c r="B3817" t="inlineStr">
        <is>
          <t>Bar Léo - Centro</t>
        </is>
      </c>
      <c r="C3817" s="27" t="n">
        <v>45670</v>
      </c>
      <c r="D3817" t="n">
        <v>0</v>
      </c>
      <c r="E3817" t="inlineStr">
        <is>
          <t>NOTAS MANUAIS + SERVIÇO</t>
        </is>
      </c>
    </row>
    <row r="3818">
      <c r="A3818" t="n">
        <v>116</v>
      </c>
      <c r="B3818" t="inlineStr">
        <is>
          <t>Bar Léo - Centro</t>
        </is>
      </c>
      <c r="C3818" s="27" t="n">
        <v>45670</v>
      </c>
      <c r="D3818" t="n">
        <v>0</v>
      </c>
      <c r="E3818" t="inlineStr">
        <is>
          <t>AME</t>
        </is>
      </c>
    </row>
    <row r="3819">
      <c r="A3819" t="n">
        <v>116</v>
      </c>
      <c r="B3819" t="inlineStr">
        <is>
          <t>Bar Léo - Centro</t>
        </is>
      </c>
      <c r="C3819" s="27" t="n">
        <v>45670</v>
      </c>
      <c r="D3819" t="n">
        <v>0</v>
      </c>
      <c r="E3819" t="inlineStr">
        <is>
          <t>OUTROS</t>
        </is>
      </c>
    </row>
    <row r="3820">
      <c r="A3820" t="n">
        <v>116</v>
      </c>
      <c r="B3820" t="inlineStr">
        <is>
          <t>Bar Léo - Centro</t>
        </is>
      </c>
      <c r="C3820" s="27" t="n">
        <v>45670</v>
      </c>
      <c r="D3820" t="n">
        <v>0</v>
      </c>
      <c r="E3820" t="inlineStr">
        <is>
          <t>ANTECIPADO</t>
        </is>
      </c>
    </row>
    <row r="3821">
      <c r="A3821" t="n">
        <v>116</v>
      </c>
      <c r="B3821" t="inlineStr">
        <is>
          <t>Bar Léo - Centro</t>
        </is>
      </c>
      <c r="C3821" s="27" t="n">
        <v>45668</v>
      </c>
      <c r="D3821" t="n">
        <v>0</v>
      </c>
      <c r="E3821" t="inlineStr">
        <is>
          <t>MBWAY</t>
        </is>
      </c>
    </row>
    <row r="3822">
      <c r="A3822" t="n">
        <v>116</v>
      </c>
      <c r="B3822" t="inlineStr">
        <is>
          <t>Bar Léo - Centro</t>
        </is>
      </c>
      <c r="C3822" s="27" t="n">
        <v>45668</v>
      </c>
      <c r="D3822" t="n">
        <v>0</v>
      </c>
      <c r="E3822" t="inlineStr">
        <is>
          <t>VOUCHER INTEGRADO</t>
        </is>
      </c>
    </row>
    <row r="3823">
      <c r="A3823" t="n">
        <v>116</v>
      </c>
      <c r="B3823" t="inlineStr">
        <is>
          <t>Bar Léo - Centro</t>
        </is>
      </c>
      <c r="C3823" s="27" t="n">
        <v>45668</v>
      </c>
      <c r="D3823" t="n">
        <v>0</v>
      </c>
      <c r="E3823" t="inlineStr">
        <is>
          <t>RECARGAS DEVOLVIDAS</t>
        </is>
      </c>
    </row>
    <row r="3824">
      <c r="A3824" t="n">
        <v>116</v>
      </c>
      <c r="B3824" t="inlineStr">
        <is>
          <t>Bar Léo - Centro</t>
        </is>
      </c>
      <c r="C3824" s="27" t="n">
        <v>45668</v>
      </c>
      <c r="D3824" t="n">
        <v>0</v>
      </c>
      <c r="E3824" t="inlineStr">
        <is>
          <t>NOTAS MANUAIS + SERVIÇO</t>
        </is>
      </c>
    </row>
    <row r="3825">
      <c r="A3825" t="n">
        <v>116</v>
      </c>
      <c r="B3825" t="inlineStr">
        <is>
          <t>Bar Léo - Centro</t>
        </is>
      </c>
      <c r="C3825" s="27" t="n">
        <v>45668</v>
      </c>
      <c r="D3825" t="n">
        <v>0</v>
      </c>
      <c r="E3825" t="inlineStr">
        <is>
          <t>AME</t>
        </is>
      </c>
    </row>
    <row r="3826">
      <c r="A3826" t="n">
        <v>116</v>
      </c>
      <c r="B3826" t="inlineStr">
        <is>
          <t>Bar Léo - Centro</t>
        </is>
      </c>
      <c r="C3826" s="27" t="n">
        <v>45668</v>
      </c>
      <c r="D3826" t="n">
        <v>1124.58</v>
      </c>
      <c r="E3826" t="inlineStr">
        <is>
          <t>PIX</t>
        </is>
      </c>
    </row>
    <row r="3827">
      <c r="A3827" t="n">
        <v>116</v>
      </c>
      <c r="B3827" t="inlineStr">
        <is>
          <t>Bar Léo - Centro</t>
        </is>
      </c>
      <c r="C3827" s="27" t="n">
        <v>45668</v>
      </c>
      <c r="D3827" t="n">
        <v>0</v>
      </c>
      <c r="E3827" t="inlineStr">
        <is>
          <t>OUTROS</t>
        </is>
      </c>
    </row>
    <row r="3828">
      <c r="A3828" t="n">
        <v>116</v>
      </c>
      <c r="B3828" t="inlineStr">
        <is>
          <t>Bar Léo - Centro</t>
        </is>
      </c>
      <c r="C3828" s="27" t="n">
        <v>45668</v>
      </c>
      <c r="D3828" t="n">
        <v>0</v>
      </c>
      <c r="E3828" t="inlineStr">
        <is>
          <t>ANTECIPADO</t>
        </is>
      </c>
    </row>
    <row r="3829">
      <c r="A3829" t="n">
        <v>116</v>
      </c>
      <c r="B3829" t="inlineStr">
        <is>
          <t>Bar Léo - Centro</t>
        </is>
      </c>
      <c r="C3829" s="27" t="n">
        <v>45668</v>
      </c>
      <c r="D3829" t="n">
        <v>0</v>
      </c>
      <c r="E3829" t="inlineStr">
        <is>
          <t>BÔNUS</t>
        </is>
      </c>
    </row>
    <row r="3830">
      <c r="A3830" t="n">
        <v>116</v>
      </c>
      <c r="B3830" t="inlineStr">
        <is>
          <t>Bar Léo - Centro</t>
        </is>
      </c>
      <c r="C3830" s="27" t="n">
        <v>45668</v>
      </c>
      <c r="D3830" t="n">
        <v>8454.4</v>
      </c>
      <c r="E3830" t="inlineStr">
        <is>
          <t>DÉBITO</t>
        </is>
      </c>
    </row>
    <row r="3831">
      <c r="A3831" t="n">
        <v>116</v>
      </c>
      <c r="B3831" t="inlineStr">
        <is>
          <t>Bar Léo - Centro</t>
        </is>
      </c>
      <c r="C3831" s="27" t="n">
        <v>45668</v>
      </c>
      <c r="D3831" t="n">
        <v>1305.37</v>
      </c>
      <c r="E3831" t="inlineStr">
        <is>
          <t>VOUCHER</t>
        </is>
      </c>
    </row>
    <row r="3832">
      <c r="A3832" t="n">
        <v>116</v>
      </c>
      <c r="B3832" t="inlineStr">
        <is>
          <t>Bar Léo - Centro</t>
        </is>
      </c>
      <c r="C3832" s="27" t="n">
        <v>45668</v>
      </c>
      <c r="D3832" t="n">
        <v>0</v>
      </c>
      <c r="E3832" t="inlineStr">
        <is>
          <t>ANTECIPADO</t>
        </is>
      </c>
    </row>
    <row r="3833">
      <c r="A3833" t="n">
        <v>116</v>
      </c>
      <c r="B3833" t="inlineStr">
        <is>
          <t>Bar Léo - Centro</t>
        </is>
      </c>
      <c r="C3833" s="27" t="n">
        <v>45668</v>
      </c>
      <c r="D3833" t="n">
        <v>0</v>
      </c>
      <c r="E3833" t="inlineStr">
        <is>
          <t>UBER</t>
        </is>
      </c>
    </row>
    <row r="3834">
      <c r="A3834" t="n">
        <v>116</v>
      </c>
      <c r="B3834" t="inlineStr">
        <is>
          <t>Bar Léo - Centro</t>
        </is>
      </c>
      <c r="C3834" s="27" t="n">
        <v>45668</v>
      </c>
      <c r="D3834" t="n">
        <v>0</v>
      </c>
      <c r="E3834" t="inlineStr">
        <is>
          <t>RAPPI</t>
        </is>
      </c>
    </row>
    <row r="3835">
      <c r="A3835" t="n">
        <v>116</v>
      </c>
      <c r="B3835" t="inlineStr">
        <is>
          <t>Bar Léo - Centro</t>
        </is>
      </c>
      <c r="C3835" s="27" t="n">
        <v>45668</v>
      </c>
      <c r="D3835" t="n">
        <v>0</v>
      </c>
      <c r="E3835" t="inlineStr">
        <is>
          <t>IFOOD</t>
        </is>
      </c>
    </row>
    <row r="3836">
      <c r="A3836" t="n">
        <v>116</v>
      </c>
      <c r="B3836" t="inlineStr">
        <is>
          <t>Bar Léo - Centro</t>
        </is>
      </c>
      <c r="C3836" s="27" t="n">
        <v>45668</v>
      </c>
      <c r="D3836" t="n">
        <v>0</v>
      </c>
      <c r="E3836" t="inlineStr">
        <is>
          <t>DELIVERY ONLINE</t>
        </is>
      </c>
    </row>
    <row r="3837">
      <c r="A3837" t="n">
        <v>116</v>
      </c>
      <c r="B3837" t="inlineStr">
        <is>
          <t>Bar Léo - Centro</t>
        </is>
      </c>
      <c r="C3837" s="27" t="n">
        <v>45668</v>
      </c>
      <c r="D3837" t="n">
        <v>0</v>
      </c>
      <c r="E3837" t="inlineStr">
        <is>
          <t>APP</t>
        </is>
      </c>
    </row>
    <row r="3838">
      <c r="A3838" t="n">
        <v>116</v>
      </c>
      <c r="B3838" t="inlineStr">
        <is>
          <t>Bar Léo - Centro</t>
        </is>
      </c>
      <c r="C3838" s="27" t="n">
        <v>45668</v>
      </c>
      <c r="D3838" t="n">
        <v>699.5599999999999</v>
      </c>
      <c r="E3838" t="inlineStr">
        <is>
          <t>DINHEIRO</t>
        </is>
      </c>
    </row>
    <row r="3839">
      <c r="A3839" t="n">
        <v>116</v>
      </c>
      <c r="B3839" t="inlineStr">
        <is>
          <t>Bar Léo - Centro</t>
        </is>
      </c>
      <c r="C3839" s="27" t="n">
        <v>45668</v>
      </c>
      <c r="D3839" t="n">
        <v>14474.73</v>
      </c>
      <c r="E3839" t="inlineStr">
        <is>
          <t>CRÉDITO</t>
        </is>
      </c>
    </row>
    <row r="3840">
      <c r="A3840" t="n">
        <v>116</v>
      </c>
      <c r="B3840" t="inlineStr">
        <is>
          <t>Bar Léo - Centro</t>
        </is>
      </c>
      <c r="C3840" s="27" t="n">
        <v>45667</v>
      </c>
      <c r="D3840" t="n">
        <v>0</v>
      </c>
      <c r="E3840" t="inlineStr">
        <is>
          <t>OUTROS</t>
        </is>
      </c>
    </row>
    <row r="3841">
      <c r="A3841" t="n">
        <v>116</v>
      </c>
      <c r="B3841" t="inlineStr">
        <is>
          <t>Bar Léo - Centro</t>
        </is>
      </c>
      <c r="C3841" s="27" t="n">
        <v>45667</v>
      </c>
      <c r="D3841" t="n">
        <v>0</v>
      </c>
      <c r="E3841" t="inlineStr">
        <is>
          <t>VOUCHER INTEGRADO</t>
        </is>
      </c>
    </row>
    <row r="3842">
      <c r="A3842" t="n">
        <v>116</v>
      </c>
      <c r="B3842" t="inlineStr">
        <is>
          <t>Bar Léo - Centro</t>
        </is>
      </c>
      <c r="C3842" s="27" t="n">
        <v>45667</v>
      </c>
      <c r="D3842" t="n">
        <v>6712.33</v>
      </c>
      <c r="E3842" t="inlineStr">
        <is>
          <t>CRÉDITO</t>
        </is>
      </c>
    </row>
    <row r="3843">
      <c r="A3843" t="n">
        <v>116</v>
      </c>
      <c r="B3843" t="inlineStr">
        <is>
          <t>Bar Léo - Centro</t>
        </is>
      </c>
      <c r="C3843" s="27" t="n">
        <v>45667</v>
      </c>
      <c r="D3843" t="n">
        <v>924.4400000000001</v>
      </c>
      <c r="E3843" t="inlineStr">
        <is>
          <t>DINHEIRO</t>
        </is>
      </c>
    </row>
    <row r="3844">
      <c r="A3844" t="n">
        <v>116</v>
      </c>
      <c r="B3844" t="inlineStr">
        <is>
          <t>Bar Léo - Centro</t>
        </is>
      </c>
      <c r="C3844" s="27" t="n">
        <v>45667</v>
      </c>
      <c r="D3844" t="n">
        <v>0</v>
      </c>
      <c r="E3844" t="inlineStr">
        <is>
          <t>APP</t>
        </is>
      </c>
    </row>
    <row r="3845">
      <c r="A3845" t="n">
        <v>116</v>
      </c>
      <c r="B3845" t="inlineStr">
        <is>
          <t>Bar Léo - Centro</t>
        </is>
      </c>
      <c r="C3845" s="27" t="n">
        <v>45667</v>
      </c>
      <c r="D3845" t="n">
        <v>0</v>
      </c>
      <c r="E3845" t="inlineStr">
        <is>
          <t>DELIVERY ONLINE</t>
        </is>
      </c>
    </row>
    <row r="3846">
      <c r="A3846" t="n">
        <v>116</v>
      </c>
      <c r="B3846" t="inlineStr">
        <is>
          <t>Bar Léo - Centro</t>
        </is>
      </c>
      <c r="C3846" s="27" t="n">
        <v>45667</v>
      </c>
      <c r="D3846" t="n">
        <v>0</v>
      </c>
      <c r="E3846" t="inlineStr">
        <is>
          <t>IFOOD</t>
        </is>
      </c>
    </row>
    <row r="3847">
      <c r="A3847" t="n">
        <v>116</v>
      </c>
      <c r="B3847" t="inlineStr">
        <is>
          <t>Bar Léo - Centro</t>
        </is>
      </c>
      <c r="C3847" s="27" t="n">
        <v>45667</v>
      </c>
      <c r="D3847" t="n">
        <v>618.11</v>
      </c>
      <c r="E3847" t="inlineStr">
        <is>
          <t>PIX</t>
        </is>
      </c>
    </row>
    <row r="3848">
      <c r="A3848" t="n">
        <v>116</v>
      </c>
      <c r="B3848" t="inlineStr">
        <is>
          <t>Bar Léo - Centro</t>
        </is>
      </c>
      <c r="C3848" s="27" t="n">
        <v>45667</v>
      </c>
      <c r="D3848" t="n">
        <v>0</v>
      </c>
      <c r="E3848" t="inlineStr">
        <is>
          <t>RAPPI</t>
        </is>
      </c>
    </row>
    <row r="3849">
      <c r="A3849" t="n">
        <v>116</v>
      </c>
      <c r="B3849" t="inlineStr">
        <is>
          <t>Bar Léo - Centro</t>
        </is>
      </c>
      <c r="C3849" s="27" t="n">
        <v>45667</v>
      </c>
      <c r="D3849" t="n">
        <v>0</v>
      </c>
      <c r="E3849" t="inlineStr">
        <is>
          <t>UBER</t>
        </is>
      </c>
    </row>
    <row r="3850">
      <c r="A3850" t="n">
        <v>116</v>
      </c>
      <c r="B3850" t="inlineStr">
        <is>
          <t>Bar Léo - Centro</t>
        </is>
      </c>
      <c r="C3850" s="27" t="n">
        <v>45667</v>
      </c>
      <c r="D3850" t="n">
        <v>0</v>
      </c>
      <c r="E3850" t="inlineStr">
        <is>
          <t>ANTECIPADO</t>
        </is>
      </c>
    </row>
    <row r="3851">
      <c r="A3851" t="n">
        <v>116</v>
      </c>
      <c r="B3851" t="inlineStr">
        <is>
          <t>Bar Léo - Centro</t>
        </is>
      </c>
      <c r="C3851" s="27" t="n">
        <v>45667</v>
      </c>
      <c r="D3851" t="n">
        <v>57.78</v>
      </c>
      <c r="E3851" t="inlineStr">
        <is>
          <t>VOUCHER</t>
        </is>
      </c>
    </row>
    <row r="3852">
      <c r="A3852" t="n">
        <v>116</v>
      </c>
      <c r="B3852" t="inlineStr">
        <is>
          <t>Bar Léo - Centro</t>
        </is>
      </c>
      <c r="C3852" s="27" t="n">
        <v>45667</v>
      </c>
      <c r="D3852" t="n">
        <v>4332.48</v>
      </c>
      <c r="E3852" t="inlineStr">
        <is>
          <t>DÉBITO</t>
        </is>
      </c>
    </row>
    <row r="3853">
      <c r="A3853" t="n">
        <v>116</v>
      </c>
      <c r="B3853" t="inlineStr">
        <is>
          <t>Bar Léo - Centro</t>
        </is>
      </c>
      <c r="C3853" s="27" t="n">
        <v>45667</v>
      </c>
      <c r="D3853" t="n">
        <v>0</v>
      </c>
      <c r="E3853" t="inlineStr">
        <is>
          <t>BÔNUS</t>
        </is>
      </c>
    </row>
    <row r="3854">
      <c r="A3854" t="n">
        <v>116</v>
      </c>
      <c r="B3854" t="inlineStr">
        <is>
          <t>Bar Léo - Centro</t>
        </is>
      </c>
      <c r="C3854" s="27" t="n">
        <v>45667</v>
      </c>
      <c r="D3854" t="n">
        <v>0</v>
      </c>
      <c r="E3854" t="inlineStr">
        <is>
          <t>ANTECIPADO</t>
        </is>
      </c>
    </row>
    <row r="3855">
      <c r="A3855" t="n">
        <v>116</v>
      </c>
      <c r="B3855" t="inlineStr">
        <is>
          <t>Bar Léo - Centro</t>
        </is>
      </c>
      <c r="C3855" s="27" t="n">
        <v>45667</v>
      </c>
      <c r="D3855" t="n">
        <v>0</v>
      </c>
      <c r="E3855" t="inlineStr">
        <is>
          <t>AME</t>
        </is>
      </c>
    </row>
    <row r="3856">
      <c r="A3856" t="n">
        <v>116</v>
      </c>
      <c r="B3856" t="inlineStr">
        <is>
          <t>Bar Léo - Centro</t>
        </is>
      </c>
      <c r="C3856" s="27" t="n">
        <v>45667</v>
      </c>
      <c r="D3856" t="n">
        <v>0</v>
      </c>
      <c r="E3856" t="inlineStr">
        <is>
          <t>NOTAS MANUAIS + SERVIÇO</t>
        </is>
      </c>
    </row>
    <row r="3857">
      <c r="A3857" t="n">
        <v>116</v>
      </c>
      <c r="B3857" t="inlineStr">
        <is>
          <t>Bar Léo - Centro</t>
        </is>
      </c>
      <c r="C3857" s="27" t="n">
        <v>45667</v>
      </c>
      <c r="D3857" t="n">
        <v>0</v>
      </c>
      <c r="E3857" t="inlineStr">
        <is>
          <t>RECARGAS DEVOLVIDAS</t>
        </is>
      </c>
    </row>
    <row r="3858">
      <c r="A3858" t="n">
        <v>116</v>
      </c>
      <c r="B3858" t="inlineStr">
        <is>
          <t>Bar Léo - Centro</t>
        </is>
      </c>
      <c r="C3858" s="27" t="n">
        <v>45667</v>
      </c>
      <c r="D3858" t="n">
        <v>0</v>
      </c>
      <c r="E3858" t="inlineStr">
        <is>
          <t>MBWAY</t>
        </is>
      </c>
    </row>
    <row r="3859">
      <c r="A3859" t="n">
        <v>116</v>
      </c>
      <c r="B3859" t="inlineStr">
        <is>
          <t>Bar Léo - Centro</t>
        </is>
      </c>
      <c r="C3859" s="27" t="n">
        <v>45666</v>
      </c>
      <c r="D3859" t="n">
        <v>0</v>
      </c>
      <c r="E3859" t="inlineStr">
        <is>
          <t>MBWAY</t>
        </is>
      </c>
    </row>
    <row r="3860">
      <c r="A3860" t="n">
        <v>116</v>
      </c>
      <c r="B3860" t="inlineStr">
        <is>
          <t>Bar Léo - Centro</t>
        </is>
      </c>
      <c r="C3860" s="27" t="n">
        <v>45666</v>
      </c>
      <c r="D3860" t="n">
        <v>954.12</v>
      </c>
      <c r="E3860" t="inlineStr">
        <is>
          <t>PIX</t>
        </is>
      </c>
    </row>
    <row r="3861">
      <c r="A3861" t="n">
        <v>116</v>
      </c>
      <c r="B3861" t="inlineStr">
        <is>
          <t>Bar Léo - Centro</t>
        </is>
      </c>
      <c r="C3861" s="27" t="n">
        <v>45666</v>
      </c>
      <c r="D3861" t="n">
        <v>0</v>
      </c>
      <c r="E3861" t="inlineStr">
        <is>
          <t>ANTECIPADO</t>
        </is>
      </c>
    </row>
    <row r="3862">
      <c r="A3862" t="n">
        <v>116</v>
      </c>
      <c r="B3862" t="inlineStr">
        <is>
          <t>Bar Léo - Centro</t>
        </is>
      </c>
      <c r="C3862" s="27" t="n">
        <v>45666</v>
      </c>
      <c r="D3862" t="n">
        <v>0</v>
      </c>
      <c r="E3862" t="inlineStr">
        <is>
          <t>RECARGAS DEVOLVIDAS</t>
        </is>
      </c>
    </row>
    <row r="3863">
      <c r="A3863" t="n">
        <v>116</v>
      </c>
      <c r="B3863" t="inlineStr">
        <is>
          <t>Bar Léo - Centro</t>
        </is>
      </c>
      <c r="C3863" s="27" t="n">
        <v>45666</v>
      </c>
      <c r="D3863" t="n">
        <v>0</v>
      </c>
      <c r="E3863" t="inlineStr">
        <is>
          <t>VOUCHER INTEGRADO</t>
        </is>
      </c>
    </row>
    <row r="3864">
      <c r="A3864" t="n">
        <v>116</v>
      </c>
      <c r="B3864" t="inlineStr">
        <is>
          <t>Bar Léo - Centro</t>
        </is>
      </c>
      <c r="C3864" s="27" t="n">
        <v>45666</v>
      </c>
      <c r="D3864" t="n">
        <v>0</v>
      </c>
      <c r="E3864" t="inlineStr">
        <is>
          <t>BÔNUS</t>
        </is>
      </c>
    </row>
    <row r="3865">
      <c r="A3865" t="n">
        <v>116</v>
      </c>
      <c r="B3865" t="inlineStr">
        <is>
          <t>Bar Léo - Centro</t>
        </is>
      </c>
      <c r="C3865" s="27" t="n">
        <v>45666</v>
      </c>
      <c r="D3865" t="n">
        <v>4171.27</v>
      </c>
      <c r="E3865" t="inlineStr">
        <is>
          <t>DÉBITO</t>
        </is>
      </c>
    </row>
    <row r="3866">
      <c r="A3866" t="n">
        <v>116</v>
      </c>
      <c r="B3866" t="inlineStr">
        <is>
          <t>Bar Léo - Centro</t>
        </is>
      </c>
      <c r="C3866" s="27" t="n">
        <v>45666</v>
      </c>
      <c r="D3866" t="n">
        <v>383.66</v>
      </c>
      <c r="E3866" t="inlineStr">
        <is>
          <t>VOUCHER</t>
        </is>
      </c>
    </row>
    <row r="3867">
      <c r="A3867" t="n">
        <v>116</v>
      </c>
      <c r="B3867" t="inlineStr">
        <is>
          <t>Bar Léo - Centro</t>
        </is>
      </c>
      <c r="C3867" s="27" t="n">
        <v>45666</v>
      </c>
      <c r="D3867" t="n">
        <v>0</v>
      </c>
      <c r="E3867" t="inlineStr">
        <is>
          <t>ANTECIPADO</t>
        </is>
      </c>
    </row>
    <row r="3868">
      <c r="A3868" t="n">
        <v>116</v>
      </c>
      <c r="B3868" t="inlineStr">
        <is>
          <t>Bar Léo - Centro</t>
        </is>
      </c>
      <c r="C3868" s="27" t="n">
        <v>45666</v>
      </c>
      <c r="D3868" t="n">
        <v>0</v>
      </c>
      <c r="E3868" t="inlineStr">
        <is>
          <t>UBER</t>
        </is>
      </c>
    </row>
    <row r="3869">
      <c r="A3869" t="n">
        <v>116</v>
      </c>
      <c r="B3869" t="inlineStr">
        <is>
          <t>Bar Léo - Centro</t>
        </is>
      </c>
      <c r="C3869" s="27" t="n">
        <v>45666</v>
      </c>
      <c r="D3869" t="n">
        <v>0</v>
      </c>
      <c r="E3869" t="inlineStr">
        <is>
          <t>RAPPI</t>
        </is>
      </c>
    </row>
    <row r="3870">
      <c r="A3870" t="n">
        <v>116</v>
      </c>
      <c r="B3870" t="inlineStr">
        <is>
          <t>Bar Léo - Centro</t>
        </is>
      </c>
      <c r="C3870" s="27" t="n">
        <v>45666</v>
      </c>
      <c r="D3870" t="n">
        <v>0</v>
      </c>
      <c r="E3870" t="inlineStr">
        <is>
          <t>IFOOD</t>
        </is>
      </c>
    </row>
    <row r="3871">
      <c r="A3871" t="n">
        <v>116</v>
      </c>
      <c r="B3871" t="inlineStr">
        <is>
          <t>Bar Léo - Centro</t>
        </is>
      </c>
      <c r="C3871" s="27" t="n">
        <v>45666</v>
      </c>
      <c r="D3871" t="n">
        <v>0</v>
      </c>
      <c r="E3871" t="inlineStr">
        <is>
          <t>DELIVERY ONLINE</t>
        </is>
      </c>
    </row>
    <row r="3872">
      <c r="A3872" t="n">
        <v>116</v>
      </c>
      <c r="B3872" t="inlineStr">
        <is>
          <t>Bar Léo - Centro</t>
        </is>
      </c>
      <c r="C3872" s="27" t="n">
        <v>45666</v>
      </c>
      <c r="D3872" t="n">
        <v>0</v>
      </c>
      <c r="E3872" t="inlineStr">
        <is>
          <t>APP</t>
        </is>
      </c>
    </row>
    <row r="3873">
      <c r="A3873" t="n">
        <v>116</v>
      </c>
      <c r="B3873" t="inlineStr">
        <is>
          <t>Bar Léo - Centro</t>
        </is>
      </c>
      <c r="C3873" s="27" t="n">
        <v>45666</v>
      </c>
      <c r="D3873" t="n">
        <v>288.12</v>
      </c>
      <c r="E3873" t="inlineStr">
        <is>
          <t>DINHEIRO</t>
        </is>
      </c>
    </row>
    <row r="3874">
      <c r="A3874" t="n">
        <v>116</v>
      </c>
      <c r="B3874" t="inlineStr">
        <is>
          <t>Bar Léo - Centro</t>
        </is>
      </c>
      <c r="C3874" s="27" t="n">
        <v>45666</v>
      </c>
      <c r="D3874" t="n">
        <v>5168.56</v>
      </c>
      <c r="E3874" t="inlineStr">
        <is>
          <t>CRÉDITO</t>
        </is>
      </c>
    </row>
    <row r="3875">
      <c r="A3875" t="n">
        <v>116</v>
      </c>
      <c r="B3875" t="inlineStr">
        <is>
          <t>Bar Léo - Centro</t>
        </is>
      </c>
      <c r="C3875" s="27" t="n">
        <v>45666</v>
      </c>
      <c r="D3875" t="n">
        <v>0</v>
      </c>
      <c r="E3875" t="inlineStr">
        <is>
          <t>OUTROS</t>
        </is>
      </c>
    </row>
    <row r="3876">
      <c r="A3876" t="n">
        <v>116</v>
      </c>
      <c r="B3876" t="inlineStr">
        <is>
          <t>Bar Léo - Centro</t>
        </is>
      </c>
      <c r="C3876" s="27" t="n">
        <v>45666</v>
      </c>
      <c r="D3876" t="n">
        <v>0</v>
      </c>
      <c r="E3876" t="inlineStr">
        <is>
          <t>AME</t>
        </is>
      </c>
    </row>
    <row r="3877">
      <c r="A3877" t="n">
        <v>116</v>
      </c>
      <c r="B3877" t="inlineStr">
        <is>
          <t>Bar Léo - Centro</t>
        </is>
      </c>
      <c r="C3877" s="27" t="n">
        <v>45666</v>
      </c>
      <c r="D3877" t="n">
        <v>0</v>
      </c>
      <c r="E3877" t="inlineStr">
        <is>
          <t>NOTAS MANUAIS + SERVIÇO</t>
        </is>
      </c>
    </row>
    <row r="3878">
      <c r="A3878" t="n">
        <v>116</v>
      </c>
      <c r="B3878" t="inlineStr">
        <is>
          <t>Bar Léo - Centro</t>
        </is>
      </c>
      <c r="C3878" s="27" t="n">
        <v>45665</v>
      </c>
      <c r="D3878" t="n">
        <v>0</v>
      </c>
      <c r="E3878" t="inlineStr">
        <is>
          <t>RAPPI</t>
        </is>
      </c>
    </row>
    <row r="3879">
      <c r="A3879" t="n">
        <v>116</v>
      </c>
      <c r="B3879" t="inlineStr">
        <is>
          <t>Bar Léo - Centro</t>
        </is>
      </c>
      <c r="C3879" s="27" t="n">
        <v>45665</v>
      </c>
      <c r="D3879" t="n">
        <v>4648.37</v>
      </c>
      <c r="E3879" t="inlineStr">
        <is>
          <t>DÉBITO</t>
        </is>
      </c>
    </row>
    <row r="3880">
      <c r="A3880" t="n">
        <v>116</v>
      </c>
      <c r="B3880" t="inlineStr">
        <is>
          <t>Bar Léo - Centro</t>
        </is>
      </c>
      <c r="C3880" s="27" t="n">
        <v>45665</v>
      </c>
      <c r="D3880" t="n">
        <v>0</v>
      </c>
      <c r="E3880" t="inlineStr">
        <is>
          <t>UBER</t>
        </is>
      </c>
    </row>
    <row r="3881">
      <c r="A3881" t="n">
        <v>116</v>
      </c>
      <c r="B3881" t="inlineStr">
        <is>
          <t>Bar Léo - Centro</t>
        </is>
      </c>
      <c r="C3881" s="27" t="n">
        <v>45665</v>
      </c>
      <c r="D3881" t="n">
        <v>0</v>
      </c>
      <c r="E3881" t="inlineStr">
        <is>
          <t>ANTECIPADO</t>
        </is>
      </c>
    </row>
    <row r="3882">
      <c r="A3882" t="n">
        <v>116</v>
      </c>
      <c r="B3882" t="inlineStr">
        <is>
          <t>Bar Léo - Centro</t>
        </is>
      </c>
      <c r="C3882" s="27" t="n">
        <v>45665</v>
      </c>
      <c r="D3882" t="n">
        <v>87.8</v>
      </c>
      <c r="E3882" t="inlineStr">
        <is>
          <t>VOUCHER</t>
        </is>
      </c>
    </row>
    <row r="3883">
      <c r="A3883" t="n">
        <v>116</v>
      </c>
      <c r="B3883" t="inlineStr">
        <is>
          <t>Bar Léo - Centro</t>
        </is>
      </c>
      <c r="C3883" s="27" t="n">
        <v>45665</v>
      </c>
      <c r="D3883" t="n">
        <v>1044.7</v>
      </c>
      <c r="E3883" t="inlineStr">
        <is>
          <t>DINHEIRO</t>
        </is>
      </c>
    </row>
    <row r="3884">
      <c r="A3884" t="n">
        <v>116</v>
      </c>
      <c r="B3884" t="inlineStr">
        <is>
          <t>Bar Léo - Centro</t>
        </is>
      </c>
      <c r="C3884" s="27" t="n">
        <v>45665</v>
      </c>
      <c r="D3884" t="n">
        <v>1233.28</v>
      </c>
      <c r="E3884" t="inlineStr">
        <is>
          <t>PIX</t>
        </is>
      </c>
    </row>
    <row r="3885">
      <c r="A3885" t="n">
        <v>116</v>
      </c>
      <c r="B3885" t="inlineStr">
        <is>
          <t>Bar Léo - Centro</t>
        </is>
      </c>
      <c r="C3885" s="27" t="n">
        <v>45665</v>
      </c>
      <c r="D3885" t="n">
        <v>0</v>
      </c>
      <c r="E3885" t="inlineStr">
        <is>
          <t>IFOOD</t>
        </is>
      </c>
    </row>
    <row r="3886">
      <c r="A3886" t="n">
        <v>116</v>
      </c>
      <c r="B3886" t="inlineStr">
        <is>
          <t>Bar Léo - Centro</t>
        </is>
      </c>
      <c r="C3886" s="27" t="n">
        <v>45665</v>
      </c>
      <c r="D3886" t="n">
        <v>0</v>
      </c>
      <c r="E3886" t="inlineStr">
        <is>
          <t>DELIVERY ONLINE</t>
        </is>
      </c>
    </row>
    <row r="3887">
      <c r="A3887" t="n">
        <v>116</v>
      </c>
      <c r="B3887" t="inlineStr">
        <is>
          <t>Bar Léo - Centro</t>
        </is>
      </c>
      <c r="C3887" s="27" t="n">
        <v>45665</v>
      </c>
      <c r="D3887" t="n">
        <v>0</v>
      </c>
      <c r="E3887" t="inlineStr">
        <is>
          <t>APP</t>
        </is>
      </c>
    </row>
    <row r="3888">
      <c r="A3888" t="n">
        <v>116</v>
      </c>
      <c r="B3888" t="inlineStr">
        <is>
          <t>Bar Léo - Centro</t>
        </is>
      </c>
      <c r="C3888" s="27" t="n">
        <v>45665</v>
      </c>
      <c r="D3888" t="n">
        <v>5165.41</v>
      </c>
      <c r="E3888" t="inlineStr">
        <is>
          <t>CRÉDITO</t>
        </is>
      </c>
    </row>
    <row r="3889">
      <c r="A3889" t="n">
        <v>116</v>
      </c>
      <c r="B3889" t="inlineStr">
        <is>
          <t>Bar Léo - Centro</t>
        </is>
      </c>
      <c r="C3889" s="27" t="n">
        <v>45665</v>
      </c>
      <c r="D3889" t="n">
        <v>0</v>
      </c>
      <c r="E3889" t="inlineStr">
        <is>
          <t>BÔNUS</t>
        </is>
      </c>
    </row>
    <row r="3890">
      <c r="A3890" t="n">
        <v>116</v>
      </c>
      <c r="B3890" t="inlineStr">
        <is>
          <t>Bar Léo - Centro</t>
        </is>
      </c>
      <c r="C3890" s="27" t="n">
        <v>45665</v>
      </c>
      <c r="D3890" t="n">
        <v>0</v>
      </c>
      <c r="E3890" t="inlineStr">
        <is>
          <t>ANTECIPADO</t>
        </is>
      </c>
    </row>
    <row r="3891">
      <c r="A3891" t="n">
        <v>116</v>
      </c>
      <c r="B3891" t="inlineStr">
        <is>
          <t>Bar Léo - Centro</t>
        </is>
      </c>
      <c r="C3891" s="27" t="n">
        <v>45665</v>
      </c>
      <c r="D3891" t="n">
        <v>0</v>
      </c>
      <c r="E3891" t="inlineStr">
        <is>
          <t>OUTROS</t>
        </is>
      </c>
    </row>
    <row r="3892">
      <c r="A3892" t="n">
        <v>116</v>
      </c>
      <c r="B3892" t="inlineStr">
        <is>
          <t>Bar Léo - Centro</t>
        </is>
      </c>
      <c r="C3892" s="27" t="n">
        <v>45665</v>
      </c>
      <c r="D3892" t="n">
        <v>0</v>
      </c>
      <c r="E3892" t="inlineStr">
        <is>
          <t>AME</t>
        </is>
      </c>
    </row>
    <row r="3893">
      <c r="A3893" t="n">
        <v>116</v>
      </c>
      <c r="B3893" t="inlineStr">
        <is>
          <t>Bar Léo - Centro</t>
        </is>
      </c>
      <c r="C3893" s="27" t="n">
        <v>45665</v>
      </c>
      <c r="D3893" t="n">
        <v>0</v>
      </c>
      <c r="E3893" t="inlineStr">
        <is>
          <t>NOTAS MANUAIS + SERVIÇO</t>
        </is>
      </c>
    </row>
    <row r="3894">
      <c r="A3894" t="n">
        <v>116</v>
      </c>
      <c r="B3894" t="inlineStr">
        <is>
          <t>Bar Léo - Centro</t>
        </is>
      </c>
      <c r="C3894" s="27" t="n">
        <v>45665</v>
      </c>
      <c r="D3894" t="n">
        <v>0</v>
      </c>
      <c r="E3894" t="inlineStr">
        <is>
          <t>RECARGAS DEVOLVIDAS</t>
        </is>
      </c>
    </row>
    <row r="3895">
      <c r="A3895" t="n">
        <v>116</v>
      </c>
      <c r="B3895" t="inlineStr">
        <is>
          <t>Bar Léo - Centro</t>
        </is>
      </c>
      <c r="C3895" s="27" t="n">
        <v>45665</v>
      </c>
      <c r="D3895" t="n">
        <v>0</v>
      </c>
      <c r="E3895" t="inlineStr">
        <is>
          <t>VOUCHER INTEGRADO</t>
        </is>
      </c>
    </row>
    <row r="3896">
      <c r="A3896" t="n">
        <v>116</v>
      </c>
      <c r="B3896" t="inlineStr">
        <is>
          <t>Bar Léo - Centro</t>
        </is>
      </c>
      <c r="C3896" s="27" t="n">
        <v>45665</v>
      </c>
      <c r="D3896" t="n">
        <v>0</v>
      </c>
      <c r="E3896" t="inlineStr">
        <is>
          <t>MBWAY</t>
        </is>
      </c>
    </row>
    <row r="3897">
      <c r="A3897" t="n">
        <v>116</v>
      </c>
      <c r="B3897" t="inlineStr">
        <is>
          <t>Bar Léo - Centro</t>
        </is>
      </c>
      <c r="C3897" s="27" t="n">
        <v>45664</v>
      </c>
      <c r="D3897" t="n">
        <v>0</v>
      </c>
      <c r="E3897" t="inlineStr">
        <is>
          <t>MBWAY</t>
        </is>
      </c>
    </row>
    <row r="3898">
      <c r="A3898" t="n">
        <v>116</v>
      </c>
      <c r="B3898" t="inlineStr">
        <is>
          <t>Bar Léo - Centro</t>
        </is>
      </c>
      <c r="C3898" s="27" t="n">
        <v>45664</v>
      </c>
      <c r="D3898" t="n">
        <v>0</v>
      </c>
      <c r="E3898" t="inlineStr">
        <is>
          <t>VOUCHER INTEGRADO</t>
        </is>
      </c>
    </row>
    <row r="3899">
      <c r="A3899" t="n">
        <v>116</v>
      </c>
      <c r="B3899" t="inlineStr">
        <is>
          <t>Bar Léo - Centro</t>
        </is>
      </c>
      <c r="C3899" s="27" t="n">
        <v>45664</v>
      </c>
      <c r="D3899" t="n">
        <v>0</v>
      </c>
      <c r="E3899" t="inlineStr">
        <is>
          <t>RECARGAS DEVOLVIDAS</t>
        </is>
      </c>
    </row>
    <row r="3900">
      <c r="A3900" t="n">
        <v>116</v>
      </c>
      <c r="B3900" t="inlineStr">
        <is>
          <t>Bar Léo - Centro</t>
        </is>
      </c>
      <c r="C3900" s="27" t="n">
        <v>45664</v>
      </c>
      <c r="D3900" t="n">
        <v>0</v>
      </c>
      <c r="E3900" t="inlineStr">
        <is>
          <t>NOTAS MANUAIS + SERVIÇO</t>
        </is>
      </c>
    </row>
    <row r="3901">
      <c r="A3901" t="n">
        <v>116</v>
      </c>
      <c r="B3901" t="inlineStr">
        <is>
          <t>Bar Léo - Centro</t>
        </is>
      </c>
      <c r="C3901" s="27" t="n">
        <v>45664</v>
      </c>
      <c r="D3901" t="n">
        <v>0</v>
      </c>
      <c r="E3901" t="inlineStr">
        <is>
          <t>AME</t>
        </is>
      </c>
    </row>
    <row r="3902">
      <c r="A3902" t="n">
        <v>116</v>
      </c>
      <c r="B3902" t="inlineStr">
        <is>
          <t>Bar Léo - Centro</t>
        </is>
      </c>
      <c r="C3902" s="27" t="n">
        <v>45664</v>
      </c>
      <c r="D3902" t="n">
        <v>1013.49</v>
      </c>
      <c r="E3902" t="inlineStr">
        <is>
          <t>DINHEIRO</t>
        </is>
      </c>
    </row>
    <row r="3903">
      <c r="A3903" t="n">
        <v>116</v>
      </c>
      <c r="B3903" t="inlineStr">
        <is>
          <t>Bar Léo - Centro</t>
        </is>
      </c>
      <c r="C3903" s="27" t="n">
        <v>45664</v>
      </c>
      <c r="D3903" t="n">
        <v>3730.09</v>
      </c>
      <c r="E3903" t="inlineStr">
        <is>
          <t>CRÉDITO</t>
        </is>
      </c>
    </row>
    <row r="3904">
      <c r="A3904" t="n">
        <v>116</v>
      </c>
      <c r="B3904" t="inlineStr">
        <is>
          <t>Bar Léo - Centro</t>
        </is>
      </c>
      <c r="C3904" s="27" t="n">
        <v>45664</v>
      </c>
      <c r="D3904" t="n">
        <v>0</v>
      </c>
      <c r="E3904" t="inlineStr">
        <is>
          <t>APP</t>
        </is>
      </c>
    </row>
    <row r="3905">
      <c r="A3905" t="n">
        <v>116</v>
      </c>
      <c r="B3905" t="inlineStr">
        <is>
          <t>Bar Léo - Centro</t>
        </is>
      </c>
      <c r="C3905" s="27" t="n">
        <v>45664</v>
      </c>
      <c r="D3905" t="n">
        <v>0</v>
      </c>
      <c r="E3905" t="inlineStr">
        <is>
          <t>DELIVERY ONLINE</t>
        </is>
      </c>
    </row>
    <row r="3906">
      <c r="A3906" t="n">
        <v>116</v>
      </c>
      <c r="B3906" t="inlineStr">
        <is>
          <t>Bar Léo - Centro</t>
        </is>
      </c>
      <c r="C3906" s="27" t="n">
        <v>45664</v>
      </c>
      <c r="D3906" t="n">
        <v>0</v>
      </c>
      <c r="E3906" t="inlineStr">
        <is>
          <t>IFOOD</t>
        </is>
      </c>
    </row>
    <row r="3907">
      <c r="A3907" t="n">
        <v>116</v>
      </c>
      <c r="B3907" t="inlineStr">
        <is>
          <t>Bar Léo - Centro</t>
        </is>
      </c>
      <c r="C3907" s="27" t="n">
        <v>45664</v>
      </c>
      <c r="D3907" t="n">
        <v>665.12</v>
      </c>
      <c r="E3907" t="inlineStr">
        <is>
          <t>PIX</t>
        </is>
      </c>
    </row>
    <row r="3908">
      <c r="A3908" t="n">
        <v>116</v>
      </c>
      <c r="B3908" t="inlineStr">
        <is>
          <t>Bar Léo - Centro</t>
        </is>
      </c>
      <c r="C3908" s="27" t="n">
        <v>45664</v>
      </c>
      <c r="D3908" t="n">
        <v>0</v>
      </c>
      <c r="E3908" t="inlineStr">
        <is>
          <t>RAPPI</t>
        </is>
      </c>
    </row>
    <row r="3909">
      <c r="A3909" t="n">
        <v>116</v>
      </c>
      <c r="B3909" t="inlineStr">
        <is>
          <t>Bar Léo - Centro</t>
        </is>
      </c>
      <c r="C3909" s="27" t="n">
        <v>45664</v>
      </c>
      <c r="D3909" t="n">
        <v>0</v>
      </c>
      <c r="E3909" t="inlineStr">
        <is>
          <t>UBER</t>
        </is>
      </c>
    </row>
    <row r="3910">
      <c r="A3910" t="n">
        <v>116</v>
      </c>
      <c r="B3910" t="inlineStr">
        <is>
          <t>Bar Léo - Centro</t>
        </is>
      </c>
      <c r="C3910" s="27" t="n">
        <v>45664</v>
      </c>
      <c r="D3910" t="n">
        <v>0</v>
      </c>
      <c r="E3910" t="inlineStr">
        <is>
          <t>ANTECIPADO</t>
        </is>
      </c>
    </row>
    <row r="3911">
      <c r="A3911" t="n">
        <v>116</v>
      </c>
      <c r="B3911" t="inlineStr">
        <is>
          <t>Bar Léo - Centro</t>
        </is>
      </c>
      <c r="C3911" s="27" t="n">
        <v>45664</v>
      </c>
      <c r="D3911" t="n">
        <v>217.86</v>
      </c>
      <c r="E3911" t="inlineStr">
        <is>
          <t>VOUCHER</t>
        </is>
      </c>
    </row>
    <row r="3912">
      <c r="A3912" t="n">
        <v>116</v>
      </c>
      <c r="B3912" t="inlineStr">
        <is>
          <t>Bar Léo - Centro</t>
        </is>
      </c>
      <c r="C3912" s="27" t="n">
        <v>45664</v>
      </c>
      <c r="D3912" t="n">
        <v>3752.47</v>
      </c>
      <c r="E3912" t="inlineStr">
        <is>
          <t>DÉBITO</t>
        </is>
      </c>
    </row>
    <row r="3913">
      <c r="A3913" t="n">
        <v>116</v>
      </c>
      <c r="B3913" t="inlineStr">
        <is>
          <t>Bar Léo - Centro</t>
        </is>
      </c>
      <c r="C3913" s="27" t="n">
        <v>45664</v>
      </c>
      <c r="D3913" t="n">
        <v>0</v>
      </c>
      <c r="E3913" t="inlineStr">
        <is>
          <t>BÔNUS</t>
        </is>
      </c>
    </row>
    <row r="3914">
      <c r="A3914" t="n">
        <v>116</v>
      </c>
      <c r="B3914" t="inlineStr">
        <is>
          <t>Bar Léo - Centro</t>
        </is>
      </c>
      <c r="C3914" s="27" t="n">
        <v>45664</v>
      </c>
      <c r="D3914" t="n">
        <v>0</v>
      </c>
      <c r="E3914" t="inlineStr">
        <is>
          <t>ANTECIPADO</t>
        </is>
      </c>
    </row>
    <row r="3915">
      <c r="A3915" t="n">
        <v>116</v>
      </c>
      <c r="B3915" t="inlineStr">
        <is>
          <t>Bar Léo - Centro</t>
        </is>
      </c>
      <c r="C3915" s="27" t="n">
        <v>45664</v>
      </c>
      <c r="D3915" t="n">
        <v>0</v>
      </c>
      <c r="E3915" t="inlineStr">
        <is>
          <t>OUTROS</t>
        </is>
      </c>
    </row>
    <row r="3916">
      <c r="A3916" t="n">
        <v>116</v>
      </c>
      <c r="B3916" t="inlineStr">
        <is>
          <t>Bar Léo - Centro</t>
        </is>
      </c>
      <c r="C3916" s="27" t="n">
        <v>45663</v>
      </c>
      <c r="D3916" t="n">
        <v>0</v>
      </c>
      <c r="E3916" t="inlineStr">
        <is>
          <t>IFOOD</t>
        </is>
      </c>
    </row>
    <row r="3917">
      <c r="A3917" t="n">
        <v>116</v>
      </c>
      <c r="B3917" t="inlineStr">
        <is>
          <t>Bar Léo - Centro</t>
        </is>
      </c>
      <c r="C3917" s="27" t="n">
        <v>45663</v>
      </c>
      <c r="D3917" t="n">
        <v>0</v>
      </c>
      <c r="E3917" t="inlineStr">
        <is>
          <t>MBWAY</t>
        </is>
      </c>
    </row>
    <row r="3918">
      <c r="A3918" t="n">
        <v>116</v>
      </c>
      <c r="B3918" t="inlineStr">
        <is>
          <t>Bar Léo - Centro</t>
        </is>
      </c>
      <c r="C3918" s="27" t="n">
        <v>45663</v>
      </c>
      <c r="D3918" t="n">
        <v>0</v>
      </c>
      <c r="E3918" t="inlineStr">
        <is>
          <t>VOUCHER INTEGRADO</t>
        </is>
      </c>
    </row>
    <row r="3919">
      <c r="A3919" t="n">
        <v>116</v>
      </c>
      <c r="B3919" t="inlineStr">
        <is>
          <t>Bar Léo - Centro</t>
        </is>
      </c>
      <c r="C3919" s="27" t="n">
        <v>45663</v>
      </c>
      <c r="D3919" t="n">
        <v>0</v>
      </c>
      <c r="E3919" t="inlineStr">
        <is>
          <t>RECARGAS DEVOLVIDAS</t>
        </is>
      </c>
    </row>
    <row r="3920">
      <c r="A3920" t="n">
        <v>116</v>
      </c>
      <c r="B3920" t="inlineStr">
        <is>
          <t>Bar Léo - Centro</t>
        </is>
      </c>
      <c r="C3920" s="27" t="n">
        <v>45663</v>
      </c>
      <c r="D3920" t="n">
        <v>0</v>
      </c>
      <c r="E3920" t="inlineStr">
        <is>
          <t>NOTAS MANUAIS + SERVIÇO</t>
        </is>
      </c>
    </row>
    <row r="3921">
      <c r="A3921" t="n">
        <v>116</v>
      </c>
      <c r="B3921" t="inlineStr">
        <is>
          <t>Bar Léo - Centro</t>
        </is>
      </c>
      <c r="C3921" s="27" t="n">
        <v>45663</v>
      </c>
      <c r="D3921" t="n">
        <v>0</v>
      </c>
      <c r="E3921" t="inlineStr">
        <is>
          <t>AME</t>
        </is>
      </c>
    </row>
    <row r="3922">
      <c r="A3922" t="n">
        <v>116</v>
      </c>
      <c r="B3922" t="inlineStr">
        <is>
          <t>Bar Léo - Centro</t>
        </is>
      </c>
      <c r="C3922" s="27" t="n">
        <v>45663</v>
      </c>
      <c r="D3922" t="n">
        <v>0</v>
      </c>
      <c r="E3922" t="inlineStr">
        <is>
          <t>OUTROS</t>
        </is>
      </c>
    </row>
    <row r="3923">
      <c r="A3923" t="n">
        <v>116</v>
      </c>
      <c r="B3923" t="inlineStr">
        <is>
          <t>Bar Léo - Centro</t>
        </is>
      </c>
      <c r="C3923" s="27" t="n">
        <v>45663</v>
      </c>
      <c r="D3923" t="n">
        <v>0</v>
      </c>
      <c r="E3923" t="inlineStr">
        <is>
          <t>ANTECIPADO</t>
        </is>
      </c>
    </row>
    <row r="3924">
      <c r="A3924" t="n">
        <v>116</v>
      </c>
      <c r="B3924" t="inlineStr">
        <is>
          <t>Bar Léo - Centro</t>
        </is>
      </c>
      <c r="C3924" s="27" t="n">
        <v>45663</v>
      </c>
      <c r="D3924" t="n">
        <v>0</v>
      </c>
      <c r="E3924" t="inlineStr">
        <is>
          <t>BÔNUS</t>
        </is>
      </c>
    </row>
    <row r="3925">
      <c r="A3925" t="n">
        <v>116</v>
      </c>
      <c r="B3925" t="inlineStr">
        <is>
          <t>Bar Léo - Centro</t>
        </is>
      </c>
      <c r="C3925" s="27" t="n">
        <v>45663</v>
      </c>
      <c r="D3925" t="n">
        <v>2124.39</v>
      </c>
      <c r="E3925" t="inlineStr">
        <is>
          <t>DÉBITO</t>
        </is>
      </c>
    </row>
    <row r="3926">
      <c r="A3926" t="n">
        <v>116</v>
      </c>
      <c r="B3926" t="inlineStr">
        <is>
          <t>Bar Léo - Centro</t>
        </is>
      </c>
      <c r="C3926" s="27" t="n">
        <v>45663</v>
      </c>
      <c r="D3926" t="n">
        <v>57.51</v>
      </c>
      <c r="E3926" t="inlineStr">
        <is>
          <t>VOUCHER</t>
        </is>
      </c>
    </row>
    <row r="3927">
      <c r="A3927" t="n">
        <v>116</v>
      </c>
      <c r="B3927" t="inlineStr">
        <is>
          <t>Bar Léo - Centro</t>
        </is>
      </c>
      <c r="C3927" s="27" t="n">
        <v>45663</v>
      </c>
      <c r="D3927" t="n">
        <v>0</v>
      </c>
      <c r="E3927" t="inlineStr">
        <is>
          <t>ANTECIPADO</t>
        </is>
      </c>
    </row>
    <row r="3928">
      <c r="A3928" t="n">
        <v>116</v>
      </c>
      <c r="B3928" t="inlineStr">
        <is>
          <t>Bar Léo - Centro</t>
        </is>
      </c>
      <c r="C3928" s="27" t="n">
        <v>45663</v>
      </c>
      <c r="D3928" t="n">
        <v>0</v>
      </c>
      <c r="E3928" t="inlineStr">
        <is>
          <t>UBER</t>
        </is>
      </c>
    </row>
    <row r="3929">
      <c r="A3929" t="n">
        <v>116</v>
      </c>
      <c r="B3929" t="inlineStr">
        <is>
          <t>Bar Léo - Centro</t>
        </is>
      </c>
      <c r="C3929" s="27" t="n">
        <v>45663</v>
      </c>
      <c r="D3929" t="n">
        <v>0</v>
      </c>
      <c r="E3929" t="inlineStr">
        <is>
          <t>RAPPI</t>
        </is>
      </c>
    </row>
    <row r="3930">
      <c r="A3930" t="n">
        <v>116</v>
      </c>
      <c r="B3930" t="inlineStr">
        <is>
          <t>Bar Léo - Centro</t>
        </is>
      </c>
      <c r="C3930" s="27" t="n">
        <v>45663</v>
      </c>
      <c r="D3930" t="n">
        <v>299.49</v>
      </c>
      <c r="E3930" t="inlineStr">
        <is>
          <t>PIX</t>
        </is>
      </c>
    </row>
    <row r="3931">
      <c r="A3931" t="n">
        <v>116</v>
      </c>
      <c r="B3931" t="inlineStr">
        <is>
          <t>Bar Léo - Centro</t>
        </is>
      </c>
      <c r="C3931" s="27" t="n">
        <v>45663</v>
      </c>
      <c r="D3931" t="n">
        <v>0</v>
      </c>
      <c r="E3931" t="inlineStr">
        <is>
          <t>DELIVERY ONLINE</t>
        </is>
      </c>
    </row>
    <row r="3932">
      <c r="A3932" t="n">
        <v>116</v>
      </c>
      <c r="B3932" t="inlineStr">
        <is>
          <t>Bar Léo - Centro</t>
        </is>
      </c>
      <c r="C3932" s="27" t="n">
        <v>45663</v>
      </c>
      <c r="D3932" t="n">
        <v>0</v>
      </c>
      <c r="E3932" t="inlineStr">
        <is>
          <t>APP</t>
        </is>
      </c>
    </row>
    <row r="3933">
      <c r="A3933" t="n">
        <v>116</v>
      </c>
      <c r="B3933" t="inlineStr">
        <is>
          <t>Bar Léo - Centro</t>
        </is>
      </c>
      <c r="C3933" s="27" t="n">
        <v>45663</v>
      </c>
      <c r="D3933" t="n">
        <v>515.97</v>
      </c>
      <c r="E3933" t="inlineStr">
        <is>
          <t>DINHEIRO</t>
        </is>
      </c>
    </row>
    <row r="3934">
      <c r="A3934" t="n">
        <v>116</v>
      </c>
      <c r="B3934" t="inlineStr">
        <is>
          <t>Bar Léo - Centro</t>
        </is>
      </c>
      <c r="C3934" s="27" t="n">
        <v>45663</v>
      </c>
      <c r="D3934" t="n">
        <v>4372.13</v>
      </c>
      <c r="E3934" t="inlineStr">
        <is>
          <t>CRÉDITO</t>
        </is>
      </c>
    </row>
    <row r="3935">
      <c r="A3935" t="n">
        <v>116</v>
      </c>
      <c r="B3935" t="inlineStr">
        <is>
          <t>Bar Léo - Centro</t>
        </is>
      </c>
      <c r="C3935" s="27" t="n">
        <v>45661</v>
      </c>
      <c r="D3935" t="n">
        <v>423.76</v>
      </c>
      <c r="E3935" t="inlineStr">
        <is>
          <t>DINHEIRO</t>
        </is>
      </c>
    </row>
    <row r="3936">
      <c r="A3936" t="n">
        <v>116</v>
      </c>
      <c r="B3936" t="inlineStr">
        <is>
          <t>Bar Léo - Centro</t>
        </is>
      </c>
      <c r="C3936" s="27" t="n">
        <v>45661</v>
      </c>
      <c r="D3936" t="n">
        <v>8253.08</v>
      </c>
      <c r="E3936" t="inlineStr">
        <is>
          <t>CRÉDITO</t>
        </is>
      </c>
    </row>
    <row r="3937">
      <c r="A3937" t="n">
        <v>116</v>
      </c>
      <c r="B3937" t="inlineStr">
        <is>
          <t>Bar Léo - Centro</t>
        </is>
      </c>
      <c r="C3937" s="27" t="n">
        <v>45661</v>
      </c>
      <c r="D3937" t="n">
        <v>0</v>
      </c>
      <c r="E3937" t="inlineStr">
        <is>
          <t>UBER</t>
        </is>
      </c>
    </row>
    <row r="3938">
      <c r="A3938" t="n">
        <v>116</v>
      </c>
      <c r="B3938" t="inlineStr">
        <is>
          <t>Bar Léo - Centro</t>
        </is>
      </c>
      <c r="C3938" s="27" t="n">
        <v>45661</v>
      </c>
      <c r="D3938" t="n">
        <v>0</v>
      </c>
      <c r="E3938" t="inlineStr">
        <is>
          <t>MBWAY</t>
        </is>
      </c>
    </row>
    <row r="3939">
      <c r="A3939" t="n">
        <v>116</v>
      </c>
      <c r="B3939" t="inlineStr">
        <is>
          <t>Bar Léo - Centro</t>
        </is>
      </c>
      <c r="C3939" s="27" t="n">
        <v>45661</v>
      </c>
      <c r="D3939" t="n">
        <v>0</v>
      </c>
      <c r="E3939" t="inlineStr">
        <is>
          <t>VOUCHER INTEGRADO</t>
        </is>
      </c>
    </row>
    <row r="3940">
      <c r="A3940" t="n">
        <v>116</v>
      </c>
      <c r="B3940" t="inlineStr">
        <is>
          <t>Bar Léo - Centro</t>
        </is>
      </c>
      <c r="C3940" s="27" t="n">
        <v>45661</v>
      </c>
      <c r="D3940" t="n">
        <v>0</v>
      </c>
      <c r="E3940" t="inlineStr">
        <is>
          <t>RECARGAS DEVOLVIDAS</t>
        </is>
      </c>
    </row>
    <row r="3941">
      <c r="A3941" t="n">
        <v>116</v>
      </c>
      <c r="B3941" t="inlineStr">
        <is>
          <t>Bar Léo - Centro</t>
        </is>
      </c>
      <c r="C3941" s="27" t="n">
        <v>45661</v>
      </c>
      <c r="D3941" t="n">
        <v>0</v>
      </c>
      <c r="E3941" t="inlineStr">
        <is>
          <t>APP</t>
        </is>
      </c>
    </row>
    <row r="3942">
      <c r="A3942" t="n">
        <v>116</v>
      </c>
      <c r="B3942" t="inlineStr">
        <is>
          <t>Bar Léo - Centro</t>
        </is>
      </c>
      <c r="C3942" s="27" t="n">
        <v>45661</v>
      </c>
      <c r="D3942" t="n">
        <v>0</v>
      </c>
      <c r="E3942" t="inlineStr">
        <is>
          <t>DELIVERY ONLINE</t>
        </is>
      </c>
    </row>
    <row r="3943">
      <c r="A3943" t="n">
        <v>116</v>
      </c>
      <c r="B3943" t="inlineStr">
        <is>
          <t>Bar Léo - Centro</t>
        </is>
      </c>
      <c r="C3943" s="27" t="n">
        <v>45661</v>
      </c>
      <c r="D3943" t="n">
        <v>0</v>
      </c>
      <c r="E3943" t="inlineStr">
        <is>
          <t>IFOOD</t>
        </is>
      </c>
    </row>
    <row r="3944">
      <c r="A3944" t="n">
        <v>116</v>
      </c>
      <c r="B3944" t="inlineStr">
        <is>
          <t>Bar Léo - Centro</t>
        </is>
      </c>
      <c r="C3944" s="27" t="n">
        <v>45661</v>
      </c>
      <c r="D3944" t="n">
        <v>1882.66</v>
      </c>
      <c r="E3944" t="inlineStr">
        <is>
          <t>PIX</t>
        </is>
      </c>
    </row>
    <row r="3945">
      <c r="A3945" t="n">
        <v>116</v>
      </c>
      <c r="B3945" t="inlineStr">
        <is>
          <t>Bar Léo - Centro</t>
        </is>
      </c>
      <c r="C3945" s="27" t="n">
        <v>45661</v>
      </c>
      <c r="D3945" t="n">
        <v>0</v>
      </c>
      <c r="E3945" t="inlineStr">
        <is>
          <t>RAPPI</t>
        </is>
      </c>
    </row>
    <row r="3946">
      <c r="A3946" t="n">
        <v>116</v>
      </c>
      <c r="B3946" t="inlineStr">
        <is>
          <t>Bar Léo - Centro</t>
        </is>
      </c>
      <c r="C3946" s="27" t="n">
        <v>45661</v>
      </c>
      <c r="D3946" t="n">
        <v>0</v>
      </c>
      <c r="E3946" t="inlineStr">
        <is>
          <t>ANTECIPADO</t>
        </is>
      </c>
    </row>
    <row r="3947">
      <c r="A3947" t="n">
        <v>116</v>
      </c>
      <c r="B3947" t="inlineStr">
        <is>
          <t>Bar Léo - Centro</t>
        </is>
      </c>
      <c r="C3947" s="27" t="n">
        <v>45661</v>
      </c>
      <c r="D3947" t="n">
        <v>489.6</v>
      </c>
      <c r="E3947" t="inlineStr">
        <is>
          <t>VOUCHER</t>
        </is>
      </c>
    </row>
    <row r="3948">
      <c r="A3948" t="n">
        <v>116</v>
      </c>
      <c r="B3948" t="inlineStr">
        <is>
          <t>Bar Léo - Centro</t>
        </is>
      </c>
      <c r="C3948" s="27" t="n">
        <v>45661</v>
      </c>
      <c r="D3948" t="n">
        <v>4865.94</v>
      </c>
      <c r="E3948" t="inlineStr">
        <is>
          <t>DÉBITO</t>
        </is>
      </c>
    </row>
    <row r="3949">
      <c r="A3949" t="n">
        <v>116</v>
      </c>
      <c r="B3949" t="inlineStr">
        <is>
          <t>Bar Léo - Centro</t>
        </is>
      </c>
      <c r="C3949" s="27" t="n">
        <v>45661</v>
      </c>
      <c r="D3949" t="n">
        <v>0</v>
      </c>
      <c r="E3949" t="inlineStr">
        <is>
          <t>BÔNUS</t>
        </is>
      </c>
    </row>
    <row r="3950">
      <c r="A3950" t="n">
        <v>116</v>
      </c>
      <c r="B3950" t="inlineStr">
        <is>
          <t>Bar Léo - Centro</t>
        </is>
      </c>
      <c r="C3950" s="27" t="n">
        <v>45661</v>
      </c>
      <c r="D3950" t="n">
        <v>0</v>
      </c>
      <c r="E3950" t="inlineStr">
        <is>
          <t>ANTECIPADO</t>
        </is>
      </c>
    </row>
    <row r="3951">
      <c r="A3951" t="n">
        <v>116</v>
      </c>
      <c r="B3951" t="inlineStr">
        <is>
          <t>Bar Léo - Centro</t>
        </is>
      </c>
      <c r="C3951" s="27" t="n">
        <v>45661</v>
      </c>
      <c r="D3951" t="n">
        <v>0</v>
      </c>
      <c r="E3951" t="inlineStr">
        <is>
          <t>OUTROS</t>
        </is>
      </c>
    </row>
    <row r="3952">
      <c r="A3952" t="n">
        <v>116</v>
      </c>
      <c r="B3952" t="inlineStr">
        <is>
          <t>Bar Léo - Centro</t>
        </is>
      </c>
      <c r="C3952" s="27" t="n">
        <v>45661</v>
      </c>
      <c r="D3952" t="n">
        <v>0</v>
      </c>
      <c r="E3952" t="inlineStr">
        <is>
          <t>AME</t>
        </is>
      </c>
    </row>
    <row r="3953">
      <c r="A3953" t="n">
        <v>116</v>
      </c>
      <c r="B3953" t="inlineStr">
        <is>
          <t>Bar Léo - Centro</t>
        </is>
      </c>
      <c r="C3953" s="27" t="n">
        <v>45661</v>
      </c>
      <c r="D3953" t="n">
        <v>0</v>
      </c>
      <c r="E3953" t="inlineStr">
        <is>
          <t>NOTAS MANUAIS + SERVIÇO</t>
        </is>
      </c>
    </row>
    <row r="3954">
      <c r="A3954" t="n">
        <v>116</v>
      </c>
      <c r="B3954" t="inlineStr">
        <is>
          <t>Bar Léo - Centro</t>
        </is>
      </c>
      <c r="C3954" s="27" t="n">
        <v>45660</v>
      </c>
      <c r="D3954" t="n">
        <v>191.1</v>
      </c>
      <c r="E3954" t="inlineStr">
        <is>
          <t>DINHEIRO</t>
        </is>
      </c>
    </row>
    <row r="3955">
      <c r="A3955" t="n">
        <v>116</v>
      </c>
      <c r="B3955" t="inlineStr">
        <is>
          <t>Bar Léo - Centro</t>
        </is>
      </c>
      <c r="C3955" s="27" t="n">
        <v>45660</v>
      </c>
      <c r="D3955" t="n">
        <v>1168.63</v>
      </c>
      <c r="E3955" t="inlineStr">
        <is>
          <t>VOUCHER</t>
        </is>
      </c>
    </row>
    <row r="3956">
      <c r="A3956" t="n">
        <v>116</v>
      </c>
      <c r="B3956" t="inlineStr">
        <is>
          <t>Bar Léo - Centro</t>
        </is>
      </c>
      <c r="C3956" s="27" t="n">
        <v>45660</v>
      </c>
      <c r="D3956" t="n">
        <v>0</v>
      </c>
      <c r="E3956" t="inlineStr">
        <is>
          <t>RECARGAS DEVOLVIDAS</t>
        </is>
      </c>
    </row>
    <row r="3957">
      <c r="A3957" t="n">
        <v>116</v>
      </c>
      <c r="B3957" t="inlineStr">
        <is>
          <t>Bar Léo - Centro</t>
        </is>
      </c>
      <c r="C3957" s="27" t="n">
        <v>45660</v>
      </c>
      <c r="D3957" t="n">
        <v>0</v>
      </c>
      <c r="E3957" t="inlineStr">
        <is>
          <t>MBWAY</t>
        </is>
      </c>
    </row>
    <row r="3958">
      <c r="A3958" t="n">
        <v>116</v>
      </c>
      <c r="B3958" t="inlineStr">
        <is>
          <t>Bar Léo - Centro</t>
        </is>
      </c>
      <c r="C3958" s="27" t="n">
        <v>45660</v>
      </c>
      <c r="D3958" t="n">
        <v>0</v>
      </c>
      <c r="E3958" t="inlineStr">
        <is>
          <t>NOTAS MANUAIS + SERVIÇO</t>
        </is>
      </c>
    </row>
    <row r="3959">
      <c r="A3959" t="n">
        <v>116</v>
      </c>
      <c r="B3959" t="inlineStr">
        <is>
          <t>Bar Léo - Centro</t>
        </is>
      </c>
      <c r="C3959" s="27" t="n">
        <v>45660</v>
      </c>
      <c r="D3959" t="n">
        <v>0</v>
      </c>
      <c r="E3959" t="inlineStr">
        <is>
          <t>AME</t>
        </is>
      </c>
    </row>
    <row r="3960">
      <c r="A3960" t="n">
        <v>116</v>
      </c>
      <c r="B3960" t="inlineStr">
        <is>
          <t>Bar Léo - Centro</t>
        </is>
      </c>
      <c r="C3960" s="27" t="n">
        <v>45660</v>
      </c>
      <c r="D3960" t="n">
        <v>0</v>
      </c>
      <c r="E3960" t="inlineStr">
        <is>
          <t>OUTROS</t>
        </is>
      </c>
    </row>
    <row r="3961">
      <c r="A3961" t="n">
        <v>116</v>
      </c>
      <c r="B3961" t="inlineStr">
        <is>
          <t>Bar Léo - Centro</t>
        </is>
      </c>
      <c r="C3961" s="27" t="n">
        <v>45660</v>
      </c>
      <c r="D3961" t="n">
        <v>0</v>
      </c>
      <c r="E3961" t="inlineStr">
        <is>
          <t>ANTECIPADO</t>
        </is>
      </c>
    </row>
    <row r="3962">
      <c r="A3962" t="n">
        <v>116</v>
      </c>
      <c r="B3962" t="inlineStr">
        <is>
          <t>Bar Léo - Centro</t>
        </is>
      </c>
      <c r="C3962" s="27" t="n">
        <v>45660</v>
      </c>
      <c r="D3962" t="n">
        <v>0</v>
      </c>
      <c r="E3962" t="inlineStr">
        <is>
          <t>BÔNUS</t>
        </is>
      </c>
    </row>
    <row r="3963">
      <c r="A3963" t="n">
        <v>116</v>
      </c>
      <c r="B3963" t="inlineStr">
        <is>
          <t>Bar Léo - Centro</t>
        </is>
      </c>
      <c r="C3963" s="27" t="n">
        <v>45660</v>
      </c>
      <c r="D3963" t="n">
        <v>5042.26</v>
      </c>
      <c r="E3963" t="inlineStr">
        <is>
          <t>DÉBITO</t>
        </is>
      </c>
    </row>
    <row r="3964">
      <c r="A3964" t="n">
        <v>116</v>
      </c>
      <c r="B3964" t="inlineStr">
        <is>
          <t>Bar Léo - Centro</t>
        </is>
      </c>
      <c r="C3964" s="27" t="n">
        <v>45660</v>
      </c>
      <c r="D3964" t="n">
        <v>0</v>
      </c>
      <c r="E3964" t="inlineStr">
        <is>
          <t>VOUCHER INTEGRADO</t>
        </is>
      </c>
    </row>
    <row r="3965">
      <c r="A3965" t="n">
        <v>116</v>
      </c>
      <c r="B3965" t="inlineStr">
        <is>
          <t>Bar Léo - Centro</t>
        </is>
      </c>
      <c r="C3965" s="27" t="n">
        <v>45660</v>
      </c>
      <c r="D3965" t="n">
        <v>0</v>
      </c>
      <c r="E3965" t="inlineStr">
        <is>
          <t>ANTECIPADO</t>
        </is>
      </c>
    </row>
    <row r="3966">
      <c r="A3966" t="n">
        <v>116</v>
      </c>
      <c r="B3966" t="inlineStr">
        <is>
          <t>Bar Léo - Centro</t>
        </is>
      </c>
      <c r="C3966" s="27" t="n">
        <v>45660</v>
      </c>
      <c r="D3966" t="n">
        <v>0</v>
      </c>
      <c r="E3966" t="inlineStr">
        <is>
          <t>UBER</t>
        </is>
      </c>
    </row>
    <row r="3967">
      <c r="A3967" t="n">
        <v>116</v>
      </c>
      <c r="B3967" t="inlineStr">
        <is>
          <t>Bar Léo - Centro</t>
        </is>
      </c>
      <c r="C3967" s="27" t="n">
        <v>45660</v>
      </c>
      <c r="D3967" t="n">
        <v>0</v>
      </c>
      <c r="E3967" t="inlineStr">
        <is>
          <t>RAPPI</t>
        </is>
      </c>
    </row>
    <row r="3968">
      <c r="A3968" t="n">
        <v>116</v>
      </c>
      <c r="B3968" t="inlineStr">
        <is>
          <t>Bar Léo - Centro</t>
        </is>
      </c>
      <c r="C3968" s="27" t="n">
        <v>45660</v>
      </c>
      <c r="D3968" t="n">
        <v>136.89</v>
      </c>
      <c r="E3968" t="inlineStr">
        <is>
          <t>PIX</t>
        </is>
      </c>
    </row>
    <row r="3969">
      <c r="A3969" t="n">
        <v>116</v>
      </c>
      <c r="B3969" t="inlineStr">
        <is>
          <t>Bar Léo - Centro</t>
        </is>
      </c>
      <c r="C3969" s="27" t="n">
        <v>45660</v>
      </c>
      <c r="D3969" t="n">
        <v>0</v>
      </c>
      <c r="E3969" t="inlineStr">
        <is>
          <t>IFOOD</t>
        </is>
      </c>
    </row>
    <row r="3970">
      <c r="A3970" t="n">
        <v>116</v>
      </c>
      <c r="B3970" t="inlineStr">
        <is>
          <t>Bar Léo - Centro</t>
        </is>
      </c>
      <c r="C3970" s="27" t="n">
        <v>45660</v>
      </c>
      <c r="D3970" t="n">
        <v>0</v>
      </c>
      <c r="E3970" t="inlineStr">
        <is>
          <t>DELIVERY ONLINE</t>
        </is>
      </c>
    </row>
    <row r="3971">
      <c r="A3971" t="n">
        <v>116</v>
      </c>
      <c r="B3971" t="inlineStr">
        <is>
          <t>Bar Léo - Centro</t>
        </is>
      </c>
      <c r="C3971" s="27" t="n">
        <v>45660</v>
      </c>
      <c r="D3971" t="n">
        <v>0</v>
      </c>
      <c r="E3971" t="inlineStr">
        <is>
          <t>APP</t>
        </is>
      </c>
    </row>
    <row r="3972">
      <c r="A3972" t="n">
        <v>116</v>
      </c>
      <c r="B3972" t="inlineStr">
        <is>
          <t>Bar Léo - Centro</t>
        </is>
      </c>
      <c r="C3972" s="27" t="n">
        <v>45660</v>
      </c>
      <c r="D3972" t="n">
        <v>7686.5</v>
      </c>
      <c r="E3972" t="inlineStr">
        <is>
          <t>CRÉDITO</t>
        </is>
      </c>
    </row>
    <row r="3973">
      <c r="A3973" t="n">
        <v>116</v>
      </c>
      <c r="B3973" t="inlineStr">
        <is>
          <t>Bar Léo - Centro</t>
        </is>
      </c>
      <c r="C3973" s="27" t="n">
        <v>45659</v>
      </c>
      <c r="D3973" t="n">
        <v>0</v>
      </c>
      <c r="E3973" t="inlineStr">
        <is>
          <t>NOTAS MANUAIS + SERVIÇO</t>
        </is>
      </c>
    </row>
    <row r="3974">
      <c r="A3974" t="n">
        <v>116</v>
      </c>
      <c r="B3974" t="inlineStr">
        <is>
          <t>Bar Léo - Centro</t>
        </is>
      </c>
      <c r="C3974" s="27" t="n">
        <v>45659</v>
      </c>
      <c r="D3974" t="n">
        <v>0</v>
      </c>
      <c r="E3974" t="inlineStr">
        <is>
          <t>APP</t>
        </is>
      </c>
    </row>
    <row r="3975">
      <c r="A3975" t="n">
        <v>116</v>
      </c>
      <c r="B3975" t="inlineStr">
        <is>
          <t>Bar Léo - Centro</t>
        </is>
      </c>
      <c r="C3975" s="27" t="n">
        <v>45659</v>
      </c>
      <c r="D3975" t="n">
        <v>7.79</v>
      </c>
      <c r="E3975" t="inlineStr">
        <is>
          <t>DINHEIRO</t>
        </is>
      </c>
    </row>
    <row r="3976">
      <c r="A3976" t="n">
        <v>116</v>
      </c>
      <c r="B3976" t="inlineStr">
        <is>
          <t>Bar Léo - Centro</t>
        </is>
      </c>
      <c r="C3976" s="27" t="n">
        <v>45659</v>
      </c>
      <c r="D3976" t="n">
        <v>4826.32</v>
      </c>
      <c r="E3976" t="inlineStr">
        <is>
          <t>CRÉDITO</t>
        </is>
      </c>
    </row>
    <row r="3977">
      <c r="A3977" t="n">
        <v>116</v>
      </c>
      <c r="B3977" t="inlineStr">
        <is>
          <t>Bar Léo - Centro</t>
        </is>
      </c>
      <c r="C3977" s="27" t="n">
        <v>45659</v>
      </c>
      <c r="D3977" t="n">
        <v>0</v>
      </c>
      <c r="E3977" t="inlineStr">
        <is>
          <t>DELIVERY ONLINE</t>
        </is>
      </c>
    </row>
    <row r="3978">
      <c r="A3978" t="n">
        <v>116</v>
      </c>
      <c r="B3978" t="inlineStr">
        <is>
          <t>Bar Léo - Centro</t>
        </is>
      </c>
      <c r="C3978" s="27" t="n">
        <v>45659</v>
      </c>
      <c r="D3978" t="n">
        <v>0</v>
      </c>
      <c r="E3978" t="inlineStr">
        <is>
          <t>IFOOD</t>
        </is>
      </c>
    </row>
    <row r="3979">
      <c r="A3979" t="n">
        <v>116</v>
      </c>
      <c r="B3979" t="inlineStr">
        <is>
          <t>Bar Léo - Centro</t>
        </is>
      </c>
      <c r="C3979" s="27" t="n">
        <v>45659</v>
      </c>
      <c r="D3979" t="n">
        <v>1148.65</v>
      </c>
      <c r="E3979" t="inlineStr">
        <is>
          <t>PIX</t>
        </is>
      </c>
    </row>
    <row r="3980">
      <c r="A3980" t="n">
        <v>116</v>
      </c>
      <c r="B3980" t="inlineStr">
        <is>
          <t>Bar Léo - Centro</t>
        </is>
      </c>
      <c r="C3980" s="27" t="n">
        <v>45659</v>
      </c>
      <c r="D3980" t="n">
        <v>0</v>
      </c>
      <c r="E3980" t="inlineStr">
        <is>
          <t>RAPPI</t>
        </is>
      </c>
    </row>
    <row r="3981">
      <c r="A3981" t="n">
        <v>116</v>
      </c>
      <c r="B3981" t="inlineStr">
        <is>
          <t>Bar Léo - Centro</t>
        </is>
      </c>
      <c r="C3981" s="27" t="n">
        <v>45659</v>
      </c>
      <c r="D3981" t="n">
        <v>0</v>
      </c>
      <c r="E3981" t="inlineStr">
        <is>
          <t>MBWAY</t>
        </is>
      </c>
    </row>
    <row r="3982">
      <c r="A3982" t="n">
        <v>116</v>
      </c>
      <c r="B3982" t="inlineStr">
        <is>
          <t>Bar Léo - Centro</t>
        </is>
      </c>
      <c r="C3982" s="27" t="n">
        <v>45659</v>
      </c>
      <c r="D3982" t="n">
        <v>0</v>
      </c>
      <c r="E3982" t="inlineStr">
        <is>
          <t>VOUCHER INTEGRADO</t>
        </is>
      </c>
    </row>
    <row r="3983">
      <c r="A3983" t="n">
        <v>116</v>
      </c>
      <c r="B3983" t="inlineStr">
        <is>
          <t>Bar Léo - Centro</t>
        </is>
      </c>
      <c r="C3983" s="27" t="n">
        <v>45659</v>
      </c>
      <c r="D3983" t="n">
        <v>0</v>
      </c>
      <c r="E3983" t="inlineStr">
        <is>
          <t>RECARGAS DEVOLVIDAS</t>
        </is>
      </c>
    </row>
    <row r="3984">
      <c r="A3984" t="n">
        <v>116</v>
      </c>
      <c r="B3984" t="inlineStr">
        <is>
          <t>Bar Léo - Centro</t>
        </is>
      </c>
      <c r="C3984" s="27" t="n">
        <v>45659</v>
      </c>
      <c r="D3984" t="n">
        <v>0</v>
      </c>
      <c r="E3984" t="inlineStr">
        <is>
          <t>AME</t>
        </is>
      </c>
    </row>
    <row r="3985">
      <c r="A3985" t="n">
        <v>116</v>
      </c>
      <c r="B3985" t="inlineStr">
        <is>
          <t>Bar Léo - Centro</t>
        </is>
      </c>
      <c r="C3985" s="27" t="n">
        <v>45659</v>
      </c>
      <c r="D3985" t="n">
        <v>0</v>
      </c>
      <c r="E3985" t="inlineStr">
        <is>
          <t>OUTROS</t>
        </is>
      </c>
    </row>
    <row r="3986">
      <c r="A3986" t="n">
        <v>116</v>
      </c>
      <c r="B3986" t="inlineStr">
        <is>
          <t>Bar Léo - Centro</t>
        </is>
      </c>
      <c r="C3986" s="27" t="n">
        <v>45659</v>
      </c>
      <c r="D3986" t="n">
        <v>0</v>
      </c>
      <c r="E3986" t="inlineStr">
        <is>
          <t>ANTECIPADO</t>
        </is>
      </c>
    </row>
    <row r="3987">
      <c r="A3987" t="n">
        <v>116</v>
      </c>
      <c r="B3987" t="inlineStr">
        <is>
          <t>Bar Léo - Centro</t>
        </is>
      </c>
      <c r="C3987" s="27" t="n">
        <v>45659</v>
      </c>
      <c r="D3987" t="n">
        <v>0</v>
      </c>
      <c r="E3987" t="inlineStr">
        <is>
          <t>BÔNUS</t>
        </is>
      </c>
    </row>
    <row r="3988">
      <c r="A3988" t="n">
        <v>116</v>
      </c>
      <c r="B3988" t="inlineStr">
        <is>
          <t>Bar Léo - Centro</t>
        </is>
      </c>
      <c r="C3988" s="27" t="n">
        <v>45659</v>
      </c>
      <c r="D3988" t="n">
        <v>4364.15</v>
      </c>
      <c r="E3988" t="inlineStr">
        <is>
          <t>DÉBITO</t>
        </is>
      </c>
    </row>
    <row r="3989">
      <c r="A3989" t="n">
        <v>116</v>
      </c>
      <c r="B3989" t="inlineStr">
        <is>
          <t>Bar Léo - Centro</t>
        </is>
      </c>
      <c r="C3989" s="27" t="n">
        <v>45659</v>
      </c>
      <c r="D3989" t="n">
        <v>72.81</v>
      </c>
      <c r="E3989" t="inlineStr">
        <is>
          <t>VOUCHER</t>
        </is>
      </c>
    </row>
    <row r="3990">
      <c r="A3990" t="n">
        <v>116</v>
      </c>
      <c r="B3990" t="inlineStr">
        <is>
          <t>Bar Léo - Centro</t>
        </is>
      </c>
      <c r="C3990" s="27" t="n">
        <v>45659</v>
      </c>
      <c r="D3990" t="n">
        <v>0</v>
      </c>
      <c r="E3990" t="inlineStr">
        <is>
          <t>ANTECIPADO</t>
        </is>
      </c>
    </row>
    <row r="3991">
      <c r="A3991" t="n">
        <v>116</v>
      </c>
      <c r="B3991" t="inlineStr">
        <is>
          <t>Bar Léo - Centro</t>
        </is>
      </c>
      <c r="C3991" s="27" t="n">
        <v>45659</v>
      </c>
      <c r="D3991" t="n">
        <v>0</v>
      </c>
      <c r="E3991" t="inlineStr">
        <is>
          <t>UBER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ID_Casa</t>
        </is>
      </c>
      <c r="C1" t="inlineStr">
        <is>
          <t>Casa</t>
        </is>
      </c>
      <c r="D1" t="inlineStr">
        <is>
          <t>Cliente</t>
        </is>
      </c>
      <c r="E1" t="inlineStr">
        <is>
          <t>Data_Ocorrencia</t>
        </is>
      </c>
      <c r="F1" t="inlineStr">
        <is>
          <t>Vencimento_Parcela</t>
        </is>
      </c>
      <c r="G1" t="inlineStr">
        <is>
          <t>Recebimento_Parcela</t>
        </is>
      </c>
      <c r="H1" t="inlineStr">
        <is>
          <t>Valor_Parcela</t>
        </is>
      </c>
      <c r="I1" t="inlineStr">
        <is>
          <t>Doc_NF</t>
        </is>
      </c>
      <c r="J1" t="inlineStr">
        <is>
          <t>Classif_Receita</t>
        </is>
      </c>
      <c r="K1" t="inlineStr">
        <is>
          <t>Forma_Pagamento</t>
        </is>
      </c>
      <c r="L1" t="inlineStr">
        <is>
          <t>Status_Pgto</t>
        </is>
      </c>
      <c r="M1" t="inlineStr">
        <is>
          <t>Conta_Bancaria</t>
        </is>
      </c>
      <c r="N1" t="inlineStr">
        <is>
          <t>Observacoes</t>
        </is>
      </c>
    </row>
    <row r="2">
      <c r="A2" t="n">
        <v>8535</v>
      </c>
      <c r="B2" t="n">
        <v>116</v>
      </c>
      <c r="C2" t="inlineStr">
        <is>
          <t>Bar Léo - Centro</t>
        </is>
      </c>
      <c r="D2" t="inlineStr">
        <is>
          <t>ALELO</t>
        </is>
      </c>
      <c r="E2" s="27" t="n">
        <v>45901</v>
      </c>
      <c r="F2" s="27" t="n">
        <v>45901</v>
      </c>
      <c r="G2" s="27" t="n">
        <v>45901</v>
      </c>
      <c r="H2" t="n">
        <v>651.11</v>
      </c>
      <c r="J2" t="inlineStr">
        <is>
          <t>Voucher</t>
        </is>
      </c>
      <c r="K2" t="inlineStr">
        <is>
          <t>Transferência Bancária ou Pix</t>
        </is>
      </c>
      <c r="L2" t="inlineStr">
        <is>
          <t>Pago</t>
        </is>
      </c>
      <c r="M2" t="inlineStr">
        <is>
          <t>Bar Léo -  Aurora Térreo - Banco do Brasil</t>
        </is>
      </c>
    </row>
    <row r="3">
      <c r="A3" t="n">
        <v>8534</v>
      </c>
      <c r="B3" t="n">
        <v>116</v>
      </c>
      <c r="C3" t="inlineStr">
        <is>
          <t>Bar Léo - Centro</t>
        </is>
      </c>
      <c r="D3" t="inlineStr">
        <is>
          <t>TICKET SERVICO SA</t>
        </is>
      </c>
      <c r="E3" s="27" t="n">
        <v>45901</v>
      </c>
      <c r="F3" s="27" t="n">
        <v>45901</v>
      </c>
      <c r="G3" s="27" t="n">
        <v>45901</v>
      </c>
      <c r="H3" t="n">
        <v>421.83</v>
      </c>
      <c r="J3" t="inlineStr">
        <is>
          <t>Voucher</t>
        </is>
      </c>
      <c r="K3" t="inlineStr">
        <is>
          <t>Transferência Bancária ou Pix</t>
        </is>
      </c>
      <c r="L3" t="inlineStr">
        <is>
          <t>Pago</t>
        </is>
      </c>
      <c r="M3" t="inlineStr">
        <is>
          <t>Bar Léo -  Aurora Térreo - Banco do Brasil</t>
        </is>
      </c>
    </row>
    <row r="4">
      <c r="A4" t="n">
        <v>8533</v>
      </c>
      <c r="B4" t="n">
        <v>116</v>
      </c>
      <c r="C4" t="inlineStr">
        <is>
          <t>Bar Léo - Centro</t>
        </is>
      </c>
      <c r="D4" t="inlineStr">
        <is>
          <t>PLUXEE BENEFICIOS BRASIL S.A. (SODEXO)</t>
        </is>
      </c>
      <c r="E4" s="27" t="n">
        <v>45901</v>
      </c>
      <c r="F4" s="27" t="n">
        <v>45901</v>
      </c>
      <c r="G4" s="27" t="n">
        <v>45901</v>
      </c>
      <c r="H4" t="n">
        <v>1103.17</v>
      </c>
      <c r="J4" t="inlineStr">
        <is>
          <t>Voucher</t>
        </is>
      </c>
      <c r="K4" t="inlineStr">
        <is>
          <t>Transferência Bancária ou Pix</t>
        </is>
      </c>
      <c r="L4" t="inlineStr">
        <is>
          <t>Pago</t>
        </is>
      </c>
      <c r="M4" t="inlineStr">
        <is>
          <t>Bar Léo -  Aurora Térreo - Banco do Brasil</t>
        </is>
      </c>
    </row>
    <row r="5">
      <c r="A5" t="n">
        <v>8532</v>
      </c>
      <c r="B5" t="n">
        <v>116</v>
      </c>
      <c r="C5" t="inlineStr">
        <is>
          <t>Bar Léo - Centro</t>
        </is>
      </c>
      <c r="D5" t="inlineStr">
        <is>
          <t>ALELO</t>
        </is>
      </c>
      <c r="E5" s="27" t="n">
        <v>45898</v>
      </c>
      <c r="F5" s="27" t="n">
        <v>45898</v>
      </c>
      <c r="G5" s="27" t="n">
        <v>45898</v>
      </c>
      <c r="H5" t="n">
        <v>345.74</v>
      </c>
      <c r="J5" t="inlineStr">
        <is>
          <t>Voucher</t>
        </is>
      </c>
      <c r="K5" t="inlineStr">
        <is>
          <t>Transferência Bancária ou Pix</t>
        </is>
      </c>
      <c r="L5" t="inlineStr">
        <is>
          <t>Pago</t>
        </is>
      </c>
      <c r="M5" t="inlineStr">
        <is>
          <t>Bar Léo -  Aurora Térreo - Banco do Brasil</t>
        </is>
      </c>
    </row>
    <row r="6">
      <c r="A6" t="n">
        <v>8472</v>
      </c>
      <c r="B6" t="n">
        <v>116</v>
      </c>
      <c r="C6" t="inlineStr">
        <is>
          <t>Bar Léo - Centro</t>
        </is>
      </c>
      <c r="D6" t="inlineStr">
        <is>
          <t>iFood</t>
        </is>
      </c>
      <c r="E6" s="27" t="n">
        <v>45896</v>
      </c>
      <c r="F6" s="27" t="n">
        <v>45896</v>
      </c>
      <c r="G6" s="27" t="n">
        <v>45896</v>
      </c>
      <c r="H6" t="n">
        <v>174.47</v>
      </c>
      <c r="J6" t="inlineStr">
        <is>
          <t>Voucher</t>
        </is>
      </c>
      <c r="K6" t="inlineStr">
        <is>
          <t>Transferência Bancária ou Pix</t>
        </is>
      </c>
      <c r="L6" t="inlineStr">
        <is>
          <t>Pago</t>
        </is>
      </c>
      <c r="M6" t="inlineStr">
        <is>
          <t>Bar Léo -  Aurora Térreo - Banco do Brasil</t>
        </is>
      </c>
    </row>
    <row r="7">
      <c r="A7" t="n">
        <v>8473</v>
      </c>
      <c r="B7" t="n">
        <v>116</v>
      </c>
      <c r="C7" t="inlineStr">
        <is>
          <t>Bar Léo - Centro</t>
        </is>
      </c>
      <c r="D7" t="inlineStr">
        <is>
          <t xml:space="preserve">VR Benefícios e Serviços </t>
        </is>
      </c>
      <c r="E7" s="27" t="n">
        <v>45896</v>
      </c>
      <c r="F7" s="27" t="n">
        <v>45896</v>
      </c>
      <c r="G7" s="27" t="n">
        <v>45896</v>
      </c>
      <c r="H7" t="n">
        <v>81.62</v>
      </c>
      <c r="J7" t="inlineStr">
        <is>
          <t>Voucher</t>
        </is>
      </c>
      <c r="K7" t="inlineStr">
        <is>
          <t>Transferência Bancária ou Pix</t>
        </is>
      </c>
      <c r="L7" t="inlineStr">
        <is>
          <t>Pago</t>
        </is>
      </c>
      <c r="M7" t="inlineStr">
        <is>
          <t>Bar Léo -  Aurora Térreo - Banco do Brasil</t>
        </is>
      </c>
    </row>
    <row r="8">
      <c r="A8" t="n">
        <v>8402</v>
      </c>
      <c r="B8" t="n">
        <v>116</v>
      </c>
      <c r="C8" t="inlineStr">
        <is>
          <t>Bar Léo - Centro</t>
        </is>
      </c>
      <c r="D8" t="inlineStr">
        <is>
          <t>TICKET SERVICO SA</t>
        </is>
      </c>
      <c r="E8" s="27" t="n">
        <v>45894</v>
      </c>
      <c r="F8" s="27" t="n">
        <v>45894</v>
      </c>
      <c r="G8" s="27" t="n">
        <v>45894</v>
      </c>
      <c r="H8" t="n">
        <v>343.79</v>
      </c>
      <c r="J8" t="inlineStr">
        <is>
          <t>Voucher</t>
        </is>
      </c>
      <c r="K8" t="inlineStr">
        <is>
          <t>Transferência Bancária ou Pix</t>
        </is>
      </c>
      <c r="L8" t="inlineStr">
        <is>
          <t>Pago</t>
        </is>
      </c>
      <c r="M8" t="inlineStr">
        <is>
          <t>Bar Léo -  Aurora Térreo - Banco do Brasil</t>
        </is>
      </c>
    </row>
    <row r="9">
      <c r="A9" t="n">
        <v>8404</v>
      </c>
      <c r="B9" t="n">
        <v>116</v>
      </c>
      <c r="C9" t="inlineStr">
        <is>
          <t>Bar Léo - Centro</t>
        </is>
      </c>
      <c r="D9" t="inlineStr">
        <is>
          <t>ALELO</t>
        </is>
      </c>
      <c r="E9" s="27" t="n">
        <v>45894</v>
      </c>
      <c r="F9" s="27" t="n">
        <v>45894</v>
      </c>
      <c r="G9" s="27" t="n">
        <v>45894</v>
      </c>
      <c r="H9" t="n">
        <v>163.04</v>
      </c>
      <c r="J9" t="inlineStr">
        <is>
          <t>Voucher</t>
        </is>
      </c>
      <c r="K9" t="inlineStr">
        <is>
          <t>Transferência Bancária ou Pix</t>
        </is>
      </c>
      <c r="L9" t="inlineStr">
        <is>
          <t>Pago</t>
        </is>
      </c>
      <c r="M9" t="inlineStr">
        <is>
          <t>Bar Léo -  Aurora Térreo - Banco do Brasil</t>
        </is>
      </c>
    </row>
    <row r="10">
      <c r="A10" t="n">
        <v>8392</v>
      </c>
      <c r="B10" t="n">
        <v>116</v>
      </c>
      <c r="C10" t="inlineStr">
        <is>
          <t>Bar Léo - Centro</t>
        </is>
      </c>
      <c r="D10" t="inlineStr">
        <is>
          <t>PLUXEE BENEFICIOS BRASIL S.A. (SODEXO)</t>
        </is>
      </c>
      <c r="E10" s="27" t="n">
        <v>45891</v>
      </c>
      <c r="F10" s="27" t="n">
        <v>45891</v>
      </c>
      <c r="G10" s="27" t="n">
        <v>45891</v>
      </c>
      <c r="H10" t="n">
        <v>532.36</v>
      </c>
      <c r="J10" t="inlineStr">
        <is>
          <t>Voucher</t>
        </is>
      </c>
      <c r="K10" t="inlineStr">
        <is>
          <t>Transferência Bancária ou Pix</t>
        </is>
      </c>
      <c r="L10" t="inlineStr">
        <is>
          <t>Pago</t>
        </is>
      </c>
      <c r="M10" t="inlineStr">
        <is>
          <t>Bar Léo -  Aurora Térreo - Banco do Brasil</t>
        </is>
      </c>
    </row>
    <row r="11">
      <c r="A11" t="n">
        <v>8359</v>
      </c>
      <c r="B11" t="n">
        <v>116</v>
      </c>
      <c r="C11" t="inlineStr">
        <is>
          <t>Bar Léo - Centro</t>
        </is>
      </c>
      <c r="D11" t="inlineStr">
        <is>
          <t>iFood</t>
        </is>
      </c>
      <c r="E11" s="27" t="n">
        <v>45889</v>
      </c>
      <c r="F11" s="27" t="n">
        <v>45889</v>
      </c>
      <c r="G11" s="27" t="n">
        <v>45889</v>
      </c>
      <c r="H11" t="n">
        <v>158.13</v>
      </c>
      <c r="J11" t="inlineStr">
        <is>
          <t>Delivery</t>
        </is>
      </c>
      <c r="K11" t="inlineStr">
        <is>
          <t>Transferência Bancária ou Pix</t>
        </is>
      </c>
      <c r="L11" t="inlineStr">
        <is>
          <t>Pago</t>
        </is>
      </c>
      <c r="M11" t="inlineStr">
        <is>
          <t>Bar Léo -  Aurora Térreo - Banco do Brasil</t>
        </is>
      </c>
    </row>
    <row r="12">
      <c r="A12" t="n">
        <v>8267</v>
      </c>
      <c r="B12" t="n">
        <v>116</v>
      </c>
      <c r="C12" t="inlineStr">
        <is>
          <t>Bar Léo - Centro</t>
        </is>
      </c>
      <c r="D12" t="inlineStr">
        <is>
          <t>TICKET SERVICO SA</t>
        </is>
      </c>
      <c r="E12" s="27" t="n">
        <v>45887</v>
      </c>
      <c r="F12" s="27" t="n">
        <v>45887</v>
      </c>
      <c r="G12" s="27" t="n">
        <v>45887</v>
      </c>
      <c r="H12" t="n">
        <v>370.85</v>
      </c>
      <c r="J12" t="inlineStr">
        <is>
          <t>Voucher</t>
        </is>
      </c>
      <c r="K12" t="inlineStr">
        <is>
          <t>Transferência Bancária ou Pix</t>
        </is>
      </c>
      <c r="L12" t="inlineStr">
        <is>
          <t>Pago</t>
        </is>
      </c>
      <c r="M12" t="inlineStr">
        <is>
          <t>Bar Léo -  Aurora Térreo - Banco do Brasil</t>
        </is>
      </c>
    </row>
    <row r="13">
      <c r="A13" t="n">
        <v>8268</v>
      </c>
      <c r="B13" t="n">
        <v>116</v>
      </c>
      <c r="C13" t="inlineStr">
        <is>
          <t>Bar Léo - Centro</t>
        </is>
      </c>
      <c r="D13" t="inlineStr">
        <is>
          <t>ALELO</t>
        </is>
      </c>
      <c r="E13" s="27" t="n">
        <v>45887</v>
      </c>
      <c r="F13" s="27" t="n">
        <v>45887</v>
      </c>
      <c r="G13" s="27" t="n">
        <v>45887</v>
      </c>
      <c r="H13" t="n">
        <v>706.4</v>
      </c>
      <c r="J13" t="inlineStr">
        <is>
          <t>Voucher</t>
        </is>
      </c>
      <c r="K13" t="inlineStr">
        <is>
          <t>Transferência Bancária ou Pix</t>
        </is>
      </c>
      <c r="L13" t="inlineStr">
        <is>
          <t>Pago</t>
        </is>
      </c>
      <c r="M13" t="inlineStr">
        <is>
          <t>Bar Léo -  Aurora Térreo - Banco do Brasil</t>
        </is>
      </c>
    </row>
    <row r="14">
      <c r="A14" t="n">
        <v>8221</v>
      </c>
      <c r="B14" t="n">
        <v>116</v>
      </c>
      <c r="C14" t="inlineStr">
        <is>
          <t>Bar Léo - Centro</t>
        </is>
      </c>
      <c r="D14" t="inlineStr">
        <is>
          <t>PLUXEE BENEFICIOS BRASIL S.A. (SODEXO)</t>
        </is>
      </c>
      <c r="E14" s="27" t="n">
        <v>45884</v>
      </c>
      <c r="F14" s="27" t="n">
        <v>45884</v>
      </c>
      <c r="G14" s="27" t="n">
        <v>45884</v>
      </c>
      <c r="H14" t="n">
        <v>749.86</v>
      </c>
      <c r="J14" t="inlineStr">
        <is>
          <t>Voucher</t>
        </is>
      </c>
      <c r="K14" t="inlineStr">
        <is>
          <t>Transferência Bancária ou Pix</t>
        </is>
      </c>
      <c r="L14" t="inlineStr">
        <is>
          <t>Pago</t>
        </is>
      </c>
      <c r="M14" t="inlineStr">
        <is>
          <t>Bar Léo -  Aurora Térreo - Banco do Brasil</t>
        </is>
      </c>
    </row>
    <row r="15">
      <c r="A15" t="n">
        <v>8222</v>
      </c>
      <c r="B15" t="n">
        <v>116</v>
      </c>
      <c r="C15" t="inlineStr">
        <is>
          <t>Bar Léo - Centro</t>
        </is>
      </c>
      <c r="D15" t="inlineStr">
        <is>
          <t>ALELO</t>
        </is>
      </c>
      <c r="E15" s="27" t="n">
        <v>45884</v>
      </c>
      <c r="F15" s="27" t="n">
        <v>45884</v>
      </c>
      <c r="G15" s="27" t="n">
        <v>45884</v>
      </c>
      <c r="H15" t="n">
        <v>193.55</v>
      </c>
      <c r="J15" t="inlineStr">
        <is>
          <t>Voucher</t>
        </is>
      </c>
      <c r="K15" t="inlineStr">
        <is>
          <t>Transferência Bancária ou Pix</t>
        </is>
      </c>
      <c r="L15" t="inlineStr">
        <is>
          <t>Pago</t>
        </is>
      </c>
      <c r="M15" t="inlineStr">
        <is>
          <t>Bar Léo -  Aurora Térreo - Banco do Brasil</t>
        </is>
      </c>
    </row>
    <row r="16">
      <c r="A16" t="n">
        <v>8201</v>
      </c>
      <c r="B16" t="n">
        <v>116</v>
      </c>
      <c r="C16" t="inlineStr">
        <is>
          <t>Bar Léo - Centro</t>
        </is>
      </c>
      <c r="D16" t="inlineStr">
        <is>
          <t>PJ 47604306000110</t>
        </is>
      </c>
      <c r="E16" s="27" t="n">
        <v>45884</v>
      </c>
      <c r="F16" s="27" t="n">
        <v>45884</v>
      </c>
      <c r="G16" s="27" t="n">
        <v>45884</v>
      </c>
      <c r="H16" t="n">
        <v>1350</v>
      </c>
      <c r="J16" t="inlineStr">
        <is>
          <t>Reembolso</t>
        </is>
      </c>
      <c r="K16" t="inlineStr">
        <is>
          <t>Transferência Bancária ou Pix</t>
        </is>
      </c>
      <c r="L16" t="inlineStr">
        <is>
          <t>Pago</t>
        </is>
      </c>
      <c r="M16" t="inlineStr">
        <is>
          <t>Bar Léo -  Aurora Térreo - Banco do Brasil</t>
        </is>
      </c>
      <c r="N16" t="inlineStr">
        <is>
          <t>DEVOLUÇÃO REF. PAGAMENTO EM DUPLICIDADE DO ID 146.159 (ID 154.862)</t>
        </is>
      </c>
    </row>
    <row r="17">
      <c r="A17" t="n">
        <v>8158</v>
      </c>
      <c r="B17" t="n">
        <v>116</v>
      </c>
      <c r="C17" t="inlineStr">
        <is>
          <t>Bar Léo - Centro</t>
        </is>
      </c>
      <c r="D17" t="inlineStr">
        <is>
          <t>ALELO</t>
        </is>
      </c>
      <c r="E17" s="27" t="n">
        <v>45883</v>
      </c>
      <c r="F17" s="27" t="n">
        <v>45883</v>
      </c>
      <c r="G17" s="27" t="n">
        <v>45883</v>
      </c>
      <c r="H17" t="n">
        <v>82.31999999999999</v>
      </c>
      <c r="J17" t="inlineStr">
        <is>
          <t>Voucher</t>
        </is>
      </c>
      <c r="K17" t="inlineStr">
        <is>
          <t>Transferência Bancária ou Pix</t>
        </is>
      </c>
      <c r="L17" t="inlineStr">
        <is>
          <t>Pago</t>
        </is>
      </c>
      <c r="M17" t="inlineStr">
        <is>
          <t>Bar Léo -  Aurora Térreo - Banco do Brasil</t>
        </is>
      </c>
    </row>
    <row r="18">
      <c r="A18" t="n">
        <v>8157</v>
      </c>
      <c r="B18" t="n">
        <v>116</v>
      </c>
      <c r="C18" t="inlineStr">
        <is>
          <t>Bar Léo - Centro</t>
        </is>
      </c>
      <c r="D18" t="inlineStr">
        <is>
          <t xml:space="preserve">VR Benefícios e Serviços </t>
        </is>
      </c>
      <c r="E18" s="27" t="n">
        <v>45882</v>
      </c>
      <c r="F18" s="27" t="n">
        <v>45882</v>
      </c>
      <c r="G18" s="27" t="n">
        <v>45882</v>
      </c>
      <c r="H18" t="n">
        <v>534.36</v>
      </c>
      <c r="J18" t="inlineStr">
        <is>
          <t>Voucher</t>
        </is>
      </c>
      <c r="K18" t="inlineStr">
        <is>
          <t>Transferência Bancária ou Pix</t>
        </is>
      </c>
      <c r="L18" t="inlineStr">
        <is>
          <t>Pago</t>
        </is>
      </c>
      <c r="M18" t="inlineStr">
        <is>
          <t>Bar Léo -  Aurora Térreo - Banco do Brasil</t>
        </is>
      </c>
    </row>
    <row r="19">
      <c r="A19" t="n">
        <v>8156</v>
      </c>
      <c r="B19" t="n">
        <v>116</v>
      </c>
      <c r="C19" t="inlineStr">
        <is>
          <t>Bar Léo - Centro</t>
        </is>
      </c>
      <c r="D19" t="inlineStr">
        <is>
          <t>iFood</t>
        </is>
      </c>
      <c r="E19" s="27" t="n">
        <v>45882</v>
      </c>
      <c r="F19" s="27" t="n">
        <v>45882</v>
      </c>
      <c r="G19" s="27" t="n">
        <v>45882</v>
      </c>
      <c r="H19" t="n">
        <v>135.16</v>
      </c>
      <c r="J19" t="inlineStr">
        <is>
          <t>Delivery</t>
        </is>
      </c>
      <c r="K19" t="inlineStr">
        <is>
          <t>Transferência Bancária ou Pix</t>
        </is>
      </c>
      <c r="L19" t="inlineStr">
        <is>
          <t>Pago</t>
        </is>
      </c>
      <c r="M19" t="inlineStr">
        <is>
          <t>Bar Léo -  Aurora Térreo - Banco do Brasil</t>
        </is>
      </c>
    </row>
    <row r="20">
      <c r="A20" t="n">
        <v>8113</v>
      </c>
      <c r="B20" t="n">
        <v>116</v>
      </c>
      <c r="C20" t="inlineStr">
        <is>
          <t>Bar Léo - Centro</t>
        </is>
      </c>
      <c r="D20" t="inlineStr">
        <is>
          <t>TICKET SERVICO SA</t>
        </is>
      </c>
      <c r="E20" s="27" t="n">
        <v>45880</v>
      </c>
      <c r="F20" s="27" t="n">
        <v>45880</v>
      </c>
      <c r="G20" s="27" t="n">
        <v>45880</v>
      </c>
      <c r="H20" t="n">
        <v>862.42</v>
      </c>
      <c r="J20" t="inlineStr">
        <is>
          <t>Voucher</t>
        </is>
      </c>
      <c r="K20" t="inlineStr">
        <is>
          <t>Transferência Bancária ou Pix</t>
        </is>
      </c>
      <c r="L20" t="inlineStr">
        <is>
          <t>Pago</t>
        </is>
      </c>
      <c r="M20" t="inlineStr">
        <is>
          <t>Bar Léo -  Aurora Térreo - Banco do Brasil</t>
        </is>
      </c>
    </row>
    <row r="21">
      <c r="A21" t="n">
        <v>8114</v>
      </c>
      <c r="B21" t="n">
        <v>116</v>
      </c>
      <c r="C21" t="inlineStr">
        <is>
          <t>Bar Léo - Centro</t>
        </is>
      </c>
      <c r="D21" t="inlineStr">
        <is>
          <t>CIELO</t>
        </is>
      </c>
      <c r="E21" s="27" t="n">
        <v>45880</v>
      </c>
      <c r="F21" s="27" t="n">
        <v>45880</v>
      </c>
      <c r="G21" s="27" t="n">
        <v>45880</v>
      </c>
      <c r="H21" t="n">
        <v>291.52</v>
      </c>
      <c r="J21" t="inlineStr">
        <is>
          <t>Voucher</t>
        </is>
      </c>
      <c r="K21" t="inlineStr">
        <is>
          <t>Transferência Bancária ou Pix</t>
        </is>
      </c>
      <c r="L21" t="inlineStr">
        <is>
          <t>Pago</t>
        </is>
      </c>
      <c r="M21" t="inlineStr">
        <is>
          <t>Bar Léo -  Aurora Térreo - Banco do Brasil</t>
        </is>
      </c>
    </row>
    <row r="22">
      <c r="A22" t="n">
        <v>8115</v>
      </c>
      <c r="B22" t="n">
        <v>116</v>
      </c>
      <c r="C22" t="inlineStr">
        <is>
          <t>Bar Léo - Centro</t>
        </is>
      </c>
      <c r="D22" t="inlineStr">
        <is>
          <t>ALELO</t>
        </is>
      </c>
      <c r="E22" s="27" t="n">
        <v>45880</v>
      </c>
      <c r="F22" s="27" t="n">
        <v>45880</v>
      </c>
      <c r="G22" s="27" t="n">
        <v>45880</v>
      </c>
      <c r="H22" t="n">
        <v>332.96</v>
      </c>
      <c r="J22" t="inlineStr">
        <is>
          <t>Voucher</t>
        </is>
      </c>
      <c r="K22" t="inlineStr">
        <is>
          <t>Transferência Bancária ou Pix</t>
        </is>
      </c>
      <c r="L22" t="inlineStr">
        <is>
          <t>Pago</t>
        </is>
      </c>
      <c r="M22" t="inlineStr">
        <is>
          <t>Bar Léo -  Aurora Térreo - Banco do Brasil</t>
        </is>
      </c>
    </row>
    <row r="23">
      <c r="A23" t="n">
        <v>8040</v>
      </c>
      <c r="B23" t="n">
        <v>116</v>
      </c>
      <c r="C23" t="inlineStr">
        <is>
          <t>Bar Léo - Centro</t>
        </is>
      </c>
      <c r="D23" t="inlineStr">
        <is>
          <t>LIRIUM RECICLAGEM</t>
        </is>
      </c>
      <c r="E23" s="27" t="n">
        <v>45869</v>
      </c>
      <c r="F23" s="27" t="n">
        <v>45879</v>
      </c>
      <c r="G23" s="27" t="n">
        <v>45879</v>
      </c>
      <c r="H23" t="n">
        <v>0</v>
      </c>
      <c r="J23" t="inlineStr">
        <is>
          <t>Coleta de Óleo</t>
        </is>
      </c>
      <c r="K23" t="inlineStr">
        <is>
          <t>Transferência Bancária ou Pix</t>
        </is>
      </c>
      <c r="L23" t="inlineStr">
        <is>
          <t>Pago</t>
        </is>
      </c>
      <c r="M23" t="inlineStr">
        <is>
          <t>Bar Léo -  Aurora Térreo - Banco do Brasil</t>
        </is>
      </c>
    </row>
    <row r="24">
      <c r="A24" t="n">
        <v>8075</v>
      </c>
      <c r="B24" t="n">
        <v>116</v>
      </c>
      <c r="C24" t="inlineStr">
        <is>
          <t>Bar Léo - Centro</t>
        </is>
      </c>
      <c r="D24" t="inlineStr">
        <is>
          <t>TICKET SERVICO SA</t>
        </is>
      </c>
      <c r="E24" s="27" t="n">
        <v>45877</v>
      </c>
      <c r="F24" s="27" t="n">
        <v>45877</v>
      </c>
      <c r="G24" s="27" t="n">
        <v>45877</v>
      </c>
      <c r="H24" t="n">
        <v>112.07</v>
      </c>
      <c r="J24" t="inlineStr">
        <is>
          <t>Voucher</t>
        </is>
      </c>
      <c r="K24" t="inlineStr">
        <is>
          <t>Transferência Bancária ou Pix</t>
        </is>
      </c>
      <c r="L24" t="inlineStr">
        <is>
          <t>Pago</t>
        </is>
      </c>
      <c r="M24" t="inlineStr">
        <is>
          <t>Bar Léo -  Aurora Térreo - Banco do Brasil</t>
        </is>
      </c>
    </row>
    <row r="25">
      <c r="A25" t="n">
        <v>8074</v>
      </c>
      <c r="B25" t="n">
        <v>116</v>
      </c>
      <c r="C25" t="inlineStr">
        <is>
          <t>Bar Léo - Centro</t>
        </is>
      </c>
      <c r="D25" t="inlineStr">
        <is>
          <t>PLUXEE BENEFICIOS BRASIL S.A. (SODEXO)</t>
        </is>
      </c>
      <c r="E25" s="27" t="n">
        <v>45877</v>
      </c>
      <c r="F25" s="27" t="n">
        <v>45877</v>
      </c>
      <c r="G25" s="27" t="n">
        <v>45877</v>
      </c>
      <c r="H25" t="n">
        <v>1264</v>
      </c>
      <c r="J25" t="inlineStr">
        <is>
          <t>Voucher</t>
        </is>
      </c>
      <c r="K25" t="inlineStr">
        <is>
          <t>Transferência Bancária ou Pix</t>
        </is>
      </c>
      <c r="L25" t="inlineStr">
        <is>
          <t>Pago</t>
        </is>
      </c>
      <c r="M25" t="inlineStr">
        <is>
          <t>Bar Léo -  Aurora Térreo - Banco do Brasil</t>
        </is>
      </c>
    </row>
    <row r="26">
      <c r="A26" t="n">
        <v>8073</v>
      </c>
      <c r="B26" t="n">
        <v>116</v>
      </c>
      <c r="C26" t="inlineStr">
        <is>
          <t>Bar Léo - Centro</t>
        </is>
      </c>
      <c r="D26" t="inlineStr">
        <is>
          <t xml:space="preserve">VR Benefícios e Serviços </t>
        </is>
      </c>
      <c r="E26" s="27" t="n">
        <v>45875</v>
      </c>
      <c r="F26" s="27" t="n">
        <v>45875</v>
      </c>
      <c r="G26" s="27" t="n">
        <v>45875</v>
      </c>
      <c r="H26" t="n">
        <v>135.66</v>
      </c>
      <c r="J26" t="inlineStr">
        <is>
          <t>Voucher</t>
        </is>
      </c>
      <c r="K26" t="inlineStr">
        <is>
          <t>Transferência Bancária ou Pix</t>
        </is>
      </c>
      <c r="L26" t="inlineStr">
        <is>
          <t>Pago</t>
        </is>
      </c>
      <c r="M26" t="inlineStr">
        <is>
          <t>Bar Léo -  Aurora Térreo - Banco do Brasil</t>
        </is>
      </c>
    </row>
    <row r="27">
      <c r="A27" t="n">
        <v>8072</v>
      </c>
      <c r="B27" t="n">
        <v>116</v>
      </c>
      <c r="C27" t="inlineStr">
        <is>
          <t>Bar Léo - Centro</t>
        </is>
      </c>
      <c r="D27" t="inlineStr">
        <is>
          <t>iFood</t>
        </is>
      </c>
      <c r="E27" s="27" t="n">
        <v>45875</v>
      </c>
      <c r="F27" s="27" t="n">
        <v>45875</v>
      </c>
      <c r="G27" s="27" t="n">
        <v>45875</v>
      </c>
      <c r="H27" t="n">
        <v>375.69</v>
      </c>
      <c r="J27" t="inlineStr">
        <is>
          <t>Delivery</t>
        </is>
      </c>
      <c r="K27" t="inlineStr">
        <is>
          <t>Transferência Bancária ou Pix</t>
        </is>
      </c>
      <c r="L27" t="inlineStr">
        <is>
          <t>Pago</t>
        </is>
      </c>
      <c r="M27" t="inlineStr">
        <is>
          <t>Bar Léo -  Aurora Térreo - Banco do Brasil</t>
        </is>
      </c>
    </row>
    <row r="28">
      <c r="A28" t="n">
        <v>7934</v>
      </c>
      <c r="B28" t="n">
        <v>116</v>
      </c>
      <c r="C28" t="inlineStr">
        <is>
          <t>Bar Léo - Centro</t>
        </is>
      </c>
      <c r="D28" t="inlineStr">
        <is>
          <t>ALELO</t>
        </is>
      </c>
      <c r="E28" s="27" t="n">
        <v>45873</v>
      </c>
      <c r="F28" s="27" t="n">
        <v>45873</v>
      </c>
      <c r="G28" s="27" t="n">
        <v>45873</v>
      </c>
      <c r="H28" t="n">
        <v>233.91</v>
      </c>
      <c r="J28" t="inlineStr">
        <is>
          <t>Voucher</t>
        </is>
      </c>
      <c r="K28" t="inlineStr">
        <is>
          <t>Transferência Bancária ou Pix</t>
        </is>
      </c>
      <c r="L28" t="inlineStr">
        <is>
          <t>Pago</t>
        </is>
      </c>
      <c r="M28" t="inlineStr">
        <is>
          <t>Bar Léo -  Aurora Térreo - Banco do Brasil</t>
        </is>
      </c>
    </row>
    <row r="29">
      <c r="A29" t="n">
        <v>7933</v>
      </c>
      <c r="B29" t="n">
        <v>116</v>
      </c>
      <c r="C29" t="inlineStr">
        <is>
          <t>Bar Léo - Centro</t>
        </is>
      </c>
      <c r="D29" t="inlineStr">
        <is>
          <t>CIELO</t>
        </is>
      </c>
      <c r="E29" s="27" t="n">
        <v>45873</v>
      </c>
      <c r="F29" s="27" t="n">
        <v>45873</v>
      </c>
      <c r="G29" s="27" t="n">
        <v>45873</v>
      </c>
      <c r="H29" t="n">
        <v>60.62</v>
      </c>
      <c r="J29" t="inlineStr">
        <is>
          <t>Voucher</t>
        </is>
      </c>
      <c r="K29" t="inlineStr">
        <is>
          <t>Transferência Bancária ou Pix</t>
        </is>
      </c>
      <c r="L29" t="inlineStr">
        <is>
          <t>Pago</t>
        </is>
      </c>
      <c r="M29" t="inlineStr">
        <is>
          <t>Bar Léo -  Aurora Térreo - Banco do Brasil</t>
        </is>
      </c>
    </row>
    <row r="30">
      <c r="A30" t="n">
        <v>7932</v>
      </c>
      <c r="B30" t="n">
        <v>116</v>
      </c>
      <c r="C30" t="inlineStr">
        <is>
          <t>Bar Léo - Centro</t>
        </is>
      </c>
      <c r="D30" t="inlineStr">
        <is>
          <t>TICKET SERVICO SA</t>
        </is>
      </c>
      <c r="E30" s="27" t="n">
        <v>45873</v>
      </c>
      <c r="F30" s="27" t="n">
        <v>45873</v>
      </c>
      <c r="G30" s="27" t="n">
        <v>45873</v>
      </c>
      <c r="H30" t="n">
        <v>1008.17</v>
      </c>
      <c r="J30" t="inlineStr">
        <is>
          <t>Voucher</t>
        </is>
      </c>
      <c r="K30" t="inlineStr">
        <is>
          <t>Transferência Bancária ou Pix</t>
        </is>
      </c>
      <c r="L30" t="inlineStr">
        <is>
          <t>Pago</t>
        </is>
      </c>
      <c r="M30" t="inlineStr">
        <is>
          <t>Bar Léo -  Aurora Térreo - Banco do Brasil</t>
        </is>
      </c>
    </row>
    <row r="31">
      <c r="A31" t="n">
        <v>7930</v>
      </c>
      <c r="B31" t="n">
        <v>116</v>
      </c>
      <c r="C31" t="inlineStr">
        <is>
          <t>Bar Léo - Centro</t>
        </is>
      </c>
      <c r="D31" t="inlineStr">
        <is>
          <t>PLUXEE BENEFICIOS BRASIL S.A. (SODEXO)</t>
        </is>
      </c>
      <c r="E31" s="27" t="n">
        <v>45870</v>
      </c>
      <c r="F31" s="27" t="n">
        <v>45870</v>
      </c>
      <c r="G31" s="27" t="n">
        <v>45870</v>
      </c>
      <c r="H31" t="n">
        <v>1716.51</v>
      </c>
      <c r="J31" t="inlineStr">
        <is>
          <t>Voucher</t>
        </is>
      </c>
      <c r="K31" t="inlineStr">
        <is>
          <t>Transferência Bancária ou Pix</t>
        </is>
      </c>
      <c r="L31" t="inlineStr">
        <is>
          <t>Pago</t>
        </is>
      </c>
      <c r="M31" t="inlineStr">
        <is>
          <t>Bar Léo -  Aurora Térreo - Banco do Brasil</t>
        </is>
      </c>
    </row>
    <row r="32">
      <c r="A32" t="n">
        <v>7931</v>
      </c>
      <c r="B32" t="n">
        <v>116</v>
      </c>
      <c r="C32" t="inlineStr">
        <is>
          <t>Bar Léo - Centro</t>
        </is>
      </c>
      <c r="D32" t="inlineStr">
        <is>
          <t>ALELO</t>
        </is>
      </c>
      <c r="E32" s="27" t="n">
        <v>45870</v>
      </c>
      <c r="F32" s="27" t="n">
        <v>45870</v>
      </c>
      <c r="G32" s="27" t="n">
        <v>45870</v>
      </c>
      <c r="H32" t="n">
        <v>170.1</v>
      </c>
      <c r="J32" t="inlineStr">
        <is>
          <t>Voucher</t>
        </is>
      </c>
      <c r="K32" t="inlineStr">
        <is>
          <t>Transferência Bancária ou Pix</t>
        </is>
      </c>
      <c r="L32" t="inlineStr">
        <is>
          <t>Pago</t>
        </is>
      </c>
      <c r="M32" t="inlineStr">
        <is>
          <t>Bar Léo -  Aurora Térreo - Banco do Brasil</t>
        </is>
      </c>
    </row>
    <row r="33">
      <c r="A33" t="n">
        <v>7847</v>
      </c>
      <c r="B33" t="n">
        <v>116</v>
      </c>
      <c r="C33" t="inlineStr">
        <is>
          <t>Bar Léo - Centro</t>
        </is>
      </c>
      <c r="D33" t="inlineStr">
        <is>
          <t>ALELO</t>
        </is>
      </c>
      <c r="E33" s="27" t="n">
        <v>45869</v>
      </c>
      <c r="F33" s="27" t="n">
        <v>45869</v>
      </c>
      <c r="G33" s="27" t="n">
        <v>45869</v>
      </c>
      <c r="H33" t="n">
        <v>38.68</v>
      </c>
      <c r="J33" t="inlineStr">
        <is>
          <t>Voucher</t>
        </is>
      </c>
      <c r="K33" t="inlineStr">
        <is>
          <t>Transferência Bancária ou Pix</t>
        </is>
      </c>
      <c r="L33" t="inlineStr">
        <is>
          <t>Pago</t>
        </is>
      </c>
      <c r="M33" t="inlineStr">
        <is>
          <t>Bar Léo -  Aurora Térreo - Banco do Brasil</t>
        </is>
      </c>
    </row>
    <row r="34">
      <c r="A34" t="n">
        <v>7844</v>
      </c>
      <c r="B34" t="n">
        <v>116</v>
      </c>
      <c r="C34" t="inlineStr">
        <is>
          <t>Bar Léo - Centro</t>
        </is>
      </c>
      <c r="D34" t="inlineStr">
        <is>
          <t>iFood</t>
        </is>
      </c>
      <c r="E34" s="27" t="n">
        <v>45868</v>
      </c>
      <c r="F34" s="27" t="n">
        <v>45868</v>
      </c>
      <c r="G34" s="27" t="n">
        <v>45868</v>
      </c>
      <c r="H34" t="n">
        <v>175.64</v>
      </c>
      <c r="J34" t="inlineStr">
        <is>
          <t>Delivery</t>
        </is>
      </c>
      <c r="K34" t="inlineStr">
        <is>
          <t>Transferência Bancária ou Pix</t>
        </is>
      </c>
      <c r="L34" t="inlineStr">
        <is>
          <t>Pago</t>
        </is>
      </c>
      <c r="M34" t="inlineStr">
        <is>
          <t>Bar Léo -  Aurora Térreo - Banco do Brasil</t>
        </is>
      </c>
    </row>
    <row r="35">
      <c r="A35" t="n">
        <v>7845</v>
      </c>
      <c r="B35" t="n">
        <v>116</v>
      </c>
      <c r="C35" t="inlineStr">
        <is>
          <t>Bar Léo - Centro</t>
        </is>
      </c>
      <c r="D35" t="inlineStr">
        <is>
          <t xml:space="preserve">VR Benefícios e Serviços </t>
        </is>
      </c>
      <c r="E35" s="27" t="n">
        <v>45868</v>
      </c>
      <c r="F35" s="27" t="n">
        <v>45868</v>
      </c>
      <c r="G35" s="27" t="n">
        <v>45868</v>
      </c>
      <c r="H35" t="n">
        <v>121.17</v>
      </c>
      <c r="J35" t="inlineStr">
        <is>
          <t>Voucher</t>
        </is>
      </c>
      <c r="K35" t="inlineStr">
        <is>
          <t>Transferência Bancária ou Pix</t>
        </is>
      </c>
      <c r="L35" t="inlineStr">
        <is>
          <t>Pago</t>
        </is>
      </c>
      <c r="M35" t="inlineStr">
        <is>
          <t>Bar Léo -  Aurora Térreo - Banco do Brasil</t>
        </is>
      </c>
    </row>
    <row r="36">
      <c r="A36" t="n">
        <v>7780</v>
      </c>
      <c r="B36" t="n">
        <v>116</v>
      </c>
      <c r="C36" t="inlineStr">
        <is>
          <t>Bar Léo - Centro</t>
        </is>
      </c>
      <c r="D36" t="inlineStr">
        <is>
          <t>ALELO</t>
        </is>
      </c>
      <c r="E36" s="27" t="n">
        <v>45866</v>
      </c>
      <c r="F36" s="27" t="n">
        <v>45866</v>
      </c>
      <c r="G36" s="27" t="n">
        <v>45866</v>
      </c>
      <c r="H36" t="n">
        <v>806.3099999999999</v>
      </c>
      <c r="J36" t="inlineStr">
        <is>
          <t>Voucher</t>
        </is>
      </c>
      <c r="K36" t="inlineStr">
        <is>
          <t>Transferência Bancária ou Pix</t>
        </is>
      </c>
      <c r="L36" t="inlineStr">
        <is>
          <t>Pago</t>
        </is>
      </c>
      <c r="M36" t="inlineStr">
        <is>
          <t>Bar Léo -  Aurora Térreo - Banco do Brasil</t>
        </is>
      </c>
    </row>
    <row r="37">
      <c r="A37" t="n">
        <v>7779</v>
      </c>
      <c r="B37" t="n">
        <v>116</v>
      </c>
      <c r="C37" t="inlineStr">
        <is>
          <t>Bar Léo - Centro</t>
        </is>
      </c>
      <c r="D37" t="inlineStr">
        <is>
          <t>PLUXEE BENEFICIOS BRASIL S.A. (SODEXO)</t>
        </is>
      </c>
      <c r="E37" s="27" t="n">
        <v>45866</v>
      </c>
      <c r="F37" s="27" t="n">
        <v>45866</v>
      </c>
      <c r="G37" s="27" t="n">
        <v>45866</v>
      </c>
      <c r="H37" t="n">
        <v>392.76</v>
      </c>
      <c r="J37" t="inlineStr">
        <is>
          <t>Voucher</t>
        </is>
      </c>
      <c r="K37" t="inlineStr">
        <is>
          <t>Transferência Bancária ou Pix</t>
        </is>
      </c>
      <c r="L37" t="inlineStr">
        <is>
          <t>Pago</t>
        </is>
      </c>
      <c r="M37" t="inlineStr">
        <is>
          <t>Bar Léo -  Aurora Térreo - Banco do Brasil</t>
        </is>
      </c>
    </row>
    <row r="38">
      <c r="A38" t="n">
        <v>7777</v>
      </c>
      <c r="B38" t="n">
        <v>116</v>
      </c>
      <c r="C38" t="inlineStr">
        <is>
          <t>Bar Léo - Centro</t>
        </is>
      </c>
      <c r="D38" t="inlineStr">
        <is>
          <t>ALELO</t>
        </is>
      </c>
      <c r="E38" s="27" t="n">
        <v>45863</v>
      </c>
      <c r="F38" s="27" t="n">
        <v>45863</v>
      </c>
      <c r="G38" s="27" t="n">
        <v>45863</v>
      </c>
      <c r="H38" t="n">
        <v>66.59999999999999</v>
      </c>
      <c r="J38" t="inlineStr">
        <is>
          <t>Voucher</t>
        </is>
      </c>
      <c r="K38" t="inlineStr">
        <is>
          <t>Transferência Bancária ou Pix</t>
        </is>
      </c>
      <c r="L38" t="inlineStr">
        <is>
          <t>Pago</t>
        </is>
      </c>
      <c r="M38" t="inlineStr">
        <is>
          <t>Bar Léo -  Aurora Térreo - Banco do Brasil</t>
        </is>
      </c>
    </row>
    <row r="39">
      <c r="A39" t="n">
        <v>7776</v>
      </c>
      <c r="B39" t="n">
        <v>116</v>
      </c>
      <c r="C39" t="inlineStr">
        <is>
          <t>Bar Léo - Centro</t>
        </is>
      </c>
      <c r="D39" t="inlineStr">
        <is>
          <t>PLUXEE BENEFICIOS BRASIL S.A. (SODEXO)</t>
        </is>
      </c>
      <c r="E39" s="27" t="n">
        <v>45863</v>
      </c>
      <c r="F39" s="27" t="n">
        <v>45863</v>
      </c>
      <c r="G39" s="27" t="n">
        <v>45863</v>
      </c>
      <c r="H39" t="n">
        <v>235.62</v>
      </c>
      <c r="J39" t="inlineStr">
        <is>
          <t>Voucher</t>
        </is>
      </c>
      <c r="K39" t="inlineStr">
        <is>
          <t>Transferência Bancária ou Pix</t>
        </is>
      </c>
      <c r="L39" t="inlineStr">
        <is>
          <t>Pago</t>
        </is>
      </c>
      <c r="M39" t="inlineStr">
        <is>
          <t>Bar Léo -  Aurora Térreo - Banco do Brasil</t>
        </is>
      </c>
    </row>
    <row r="40">
      <c r="A40" t="n">
        <v>7714</v>
      </c>
      <c r="B40" t="n">
        <v>116</v>
      </c>
      <c r="C40" t="inlineStr">
        <is>
          <t>Bar Léo - Centro</t>
        </is>
      </c>
      <c r="D40" t="inlineStr">
        <is>
          <t>CIELO</t>
        </is>
      </c>
      <c r="E40" s="27" t="n">
        <v>45862</v>
      </c>
      <c r="F40" s="27" t="n">
        <v>45862</v>
      </c>
      <c r="G40" s="27" t="n">
        <v>45862</v>
      </c>
      <c r="H40" t="n">
        <v>0</v>
      </c>
      <c r="J40" t="inlineStr">
        <is>
          <t>Voucher</t>
        </is>
      </c>
      <c r="K40" t="inlineStr">
        <is>
          <t>Transferência Bancária ou Pix</t>
        </is>
      </c>
      <c r="L40" t="inlineStr">
        <is>
          <t>Pago</t>
        </is>
      </c>
      <c r="M40" t="inlineStr">
        <is>
          <t>Jacaré - Fdb Novo - Banco do Brasil</t>
        </is>
      </c>
    </row>
    <row r="41">
      <c r="A41" t="n">
        <v>7715</v>
      </c>
      <c r="B41" t="n">
        <v>116</v>
      </c>
      <c r="C41" t="inlineStr">
        <is>
          <t>Bar Léo - Centro</t>
        </is>
      </c>
      <c r="D41" t="inlineStr">
        <is>
          <t>ALELO</t>
        </is>
      </c>
      <c r="E41" s="27" t="n">
        <v>45862</v>
      </c>
      <c r="F41" s="27" t="n">
        <v>45862</v>
      </c>
      <c r="G41" s="27" t="n">
        <v>45862</v>
      </c>
      <c r="H41" t="n">
        <v>0</v>
      </c>
      <c r="J41" t="inlineStr">
        <is>
          <t>Voucher</t>
        </is>
      </c>
      <c r="K41" t="inlineStr">
        <is>
          <t>Transferência Bancária ou Pix</t>
        </is>
      </c>
      <c r="L41" t="inlineStr">
        <is>
          <t>Pago</t>
        </is>
      </c>
      <c r="M41" t="inlineStr">
        <is>
          <t>Jacaré - Fdb Novo - Banco do Brasil</t>
        </is>
      </c>
    </row>
    <row r="42">
      <c r="A42" t="n">
        <v>7687</v>
      </c>
      <c r="B42" t="n">
        <v>116</v>
      </c>
      <c r="C42" t="inlineStr">
        <is>
          <t>Bar Léo - Centro</t>
        </is>
      </c>
      <c r="D42" t="inlineStr">
        <is>
          <t>iFood</t>
        </is>
      </c>
      <c r="E42" s="27" t="n">
        <v>45861</v>
      </c>
      <c r="F42" s="27" t="n">
        <v>45861</v>
      </c>
      <c r="G42" s="27" t="n">
        <v>45861</v>
      </c>
      <c r="H42" t="n">
        <v>116.91</v>
      </c>
      <c r="J42" t="inlineStr">
        <is>
          <t>Delivery</t>
        </is>
      </c>
      <c r="K42" t="inlineStr">
        <is>
          <t>Transferência Bancária ou Pix</t>
        </is>
      </c>
      <c r="L42" t="inlineStr">
        <is>
          <t>Pago</t>
        </is>
      </c>
      <c r="M42" t="inlineStr">
        <is>
          <t>Bar Léo -  Aurora Térreo - Banco do Brasil</t>
        </is>
      </c>
    </row>
    <row r="43">
      <c r="A43" t="n">
        <v>7623</v>
      </c>
      <c r="B43" t="n">
        <v>116</v>
      </c>
      <c r="C43" t="inlineStr">
        <is>
          <t>Bar Léo - Centro</t>
        </is>
      </c>
      <c r="D43" t="inlineStr">
        <is>
          <t>ALELO</t>
        </is>
      </c>
      <c r="E43" s="27" t="n">
        <v>45859</v>
      </c>
      <c r="F43" s="27" t="n">
        <v>45859</v>
      </c>
      <c r="G43" s="27" t="n">
        <v>45859</v>
      </c>
      <c r="H43" t="n">
        <v>477.78</v>
      </c>
      <c r="J43" t="inlineStr">
        <is>
          <t>Voucher</t>
        </is>
      </c>
      <c r="K43" t="inlineStr">
        <is>
          <t>Transferência Bancária ou Pix</t>
        </is>
      </c>
      <c r="L43" t="inlineStr">
        <is>
          <t>Pago</t>
        </is>
      </c>
      <c r="M43" t="inlineStr">
        <is>
          <t>Bar Léo -  Aurora Térreo - Banco do Brasil</t>
        </is>
      </c>
    </row>
    <row r="44">
      <c r="A44" t="n">
        <v>7622</v>
      </c>
      <c r="B44" t="n">
        <v>116</v>
      </c>
      <c r="C44" t="inlineStr">
        <is>
          <t>Bar Léo - Centro</t>
        </is>
      </c>
      <c r="D44" t="inlineStr">
        <is>
          <t>TICKET SERVICO SA</t>
        </is>
      </c>
      <c r="E44" s="27" t="n">
        <v>45859</v>
      </c>
      <c r="F44" s="27" t="n">
        <v>45859</v>
      </c>
      <c r="G44" s="27" t="n">
        <v>45859</v>
      </c>
      <c r="H44" t="n">
        <v>2.04</v>
      </c>
      <c r="J44" t="inlineStr">
        <is>
          <t>Voucher</t>
        </is>
      </c>
      <c r="K44" t="inlineStr">
        <is>
          <t>Transferência Bancária ou Pix</t>
        </is>
      </c>
      <c r="L44" t="inlineStr">
        <is>
          <t>Pago</t>
        </is>
      </c>
      <c r="M44" t="inlineStr">
        <is>
          <t>Bar Léo -  Aurora Térreo - Banco do Brasil</t>
        </is>
      </c>
    </row>
    <row r="45">
      <c r="A45" t="n">
        <v>7573</v>
      </c>
      <c r="B45" t="n">
        <v>116</v>
      </c>
      <c r="C45" t="inlineStr">
        <is>
          <t>Bar Léo - Centro</t>
        </is>
      </c>
      <c r="D45" t="inlineStr">
        <is>
          <t>PLUXEE BENEFICIOS BRASIL S.A. (SODEXO)</t>
        </is>
      </c>
      <c r="E45" s="27" t="n">
        <v>45856</v>
      </c>
      <c r="F45" s="27" t="n">
        <v>45856</v>
      </c>
      <c r="G45" s="27" t="n">
        <v>45856</v>
      </c>
      <c r="H45" t="n">
        <v>432.23</v>
      </c>
      <c r="J45" t="inlineStr">
        <is>
          <t>Voucher</t>
        </is>
      </c>
      <c r="K45" t="inlineStr">
        <is>
          <t>Transferência Bancária ou Pix</t>
        </is>
      </c>
      <c r="L45" t="inlineStr">
        <is>
          <t>Pago</t>
        </is>
      </c>
      <c r="M45" t="inlineStr">
        <is>
          <t>Bar Léo -  Aurora Térreo - Banco do Brasil</t>
        </is>
      </c>
    </row>
    <row r="46">
      <c r="A46" t="n">
        <v>7574</v>
      </c>
      <c r="B46" t="n">
        <v>116</v>
      </c>
      <c r="C46" t="inlineStr">
        <is>
          <t>Bar Léo - Centro</t>
        </is>
      </c>
      <c r="D46" t="inlineStr">
        <is>
          <t>ALELO</t>
        </is>
      </c>
      <c r="E46" s="27" t="n">
        <v>45856</v>
      </c>
      <c r="F46" s="27" t="n">
        <v>45856</v>
      </c>
      <c r="G46" s="27" t="n">
        <v>45856</v>
      </c>
      <c r="H46" t="n">
        <v>80.61</v>
      </c>
      <c r="J46" t="inlineStr">
        <is>
          <t>Voucher</t>
        </is>
      </c>
      <c r="K46" t="inlineStr">
        <is>
          <t>Transferência Bancária ou Pix</t>
        </is>
      </c>
      <c r="L46" t="inlineStr">
        <is>
          <t>Pago</t>
        </is>
      </c>
      <c r="M46" t="inlineStr">
        <is>
          <t>Bar Léo -  Aurora Térreo - Banco do Brasil</t>
        </is>
      </c>
    </row>
    <row r="47">
      <c r="A47" t="n">
        <v>7560</v>
      </c>
      <c r="B47" t="n">
        <v>116</v>
      </c>
      <c r="C47" t="inlineStr">
        <is>
          <t>Bar Léo - Centro</t>
        </is>
      </c>
      <c r="D47" t="inlineStr">
        <is>
          <t>ALELO</t>
        </is>
      </c>
      <c r="E47" s="27" t="n">
        <v>45855</v>
      </c>
      <c r="F47" s="27" t="n">
        <v>45855</v>
      </c>
      <c r="G47" s="27" t="n">
        <v>45855</v>
      </c>
      <c r="H47" t="n">
        <v>58.08</v>
      </c>
      <c r="J47" t="inlineStr">
        <is>
          <t>Voucher</t>
        </is>
      </c>
      <c r="K47" t="inlineStr">
        <is>
          <t>Transferência Bancária ou Pix</t>
        </is>
      </c>
      <c r="L47" t="inlineStr">
        <is>
          <t>Pago</t>
        </is>
      </c>
      <c r="M47" t="inlineStr">
        <is>
          <t>Bar Léo -  Aurora Térreo - Banco do Brasil</t>
        </is>
      </c>
    </row>
    <row r="48">
      <c r="A48" t="n">
        <v>6982</v>
      </c>
      <c r="B48" t="n">
        <v>116</v>
      </c>
      <c r="C48" t="inlineStr">
        <is>
          <t>Bar Léo - Centro</t>
        </is>
      </c>
      <c r="D48" t="inlineStr">
        <is>
          <t>LIRIUM RECICLAGEM</t>
        </is>
      </c>
      <c r="E48" s="27" t="n">
        <v>45838</v>
      </c>
      <c r="F48" s="27" t="n">
        <v>45868</v>
      </c>
      <c r="G48" s="27" t="n">
        <v>45855</v>
      </c>
      <c r="H48" t="n">
        <v>81</v>
      </c>
      <c r="J48" t="inlineStr">
        <is>
          <t>Coleta de Óleo</t>
        </is>
      </c>
      <c r="K48" t="inlineStr">
        <is>
          <t>Transferência Bancária ou Pix</t>
        </is>
      </c>
      <c r="L48" t="inlineStr">
        <is>
          <t>Pago</t>
        </is>
      </c>
      <c r="M48" t="inlineStr">
        <is>
          <t>Bar Léo -  Aurora Térreo - Banco do Brasil</t>
        </is>
      </c>
      <c r="N48" t="inlineStr">
        <is>
          <t>COLETA DE OLEO 06/2025</t>
        </is>
      </c>
    </row>
    <row r="49">
      <c r="A49" t="n">
        <v>7559</v>
      </c>
      <c r="B49" t="n">
        <v>116</v>
      </c>
      <c r="C49" t="inlineStr">
        <is>
          <t>Bar Léo - Centro</t>
        </is>
      </c>
      <c r="D49" t="inlineStr">
        <is>
          <t>ALELO</t>
        </is>
      </c>
      <c r="E49" s="27" t="n">
        <v>45854</v>
      </c>
      <c r="F49" s="27" t="n">
        <v>45854</v>
      </c>
      <c r="G49" s="27" t="n">
        <v>45854</v>
      </c>
      <c r="H49" t="n">
        <v>68.68000000000001</v>
      </c>
      <c r="J49" t="inlineStr">
        <is>
          <t>Voucher</t>
        </is>
      </c>
      <c r="K49" t="inlineStr">
        <is>
          <t>Transferência Bancária ou Pix</t>
        </is>
      </c>
      <c r="L49" t="inlineStr">
        <is>
          <t>Pago</t>
        </is>
      </c>
      <c r="M49" t="inlineStr">
        <is>
          <t>Bar Léo -  Aurora Térreo - Banco do Brasil</t>
        </is>
      </c>
    </row>
    <row r="50">
      <c r="A50" t="n">
        <v>7558</v>
      </c>
      <c r="B50" t="n">
        <v>116</v>
      </c>
      <c r="C50" t="inlineStr">
        <is>
          <t>Bar Léo - Centro</t>
        </is>
      </c>
      <c r="D50" t="inlineStr">
        <is>
          <t>iFood</t>
        </is>
      </c>
      <c r="E50" s="27" t="n">
        <v>45854</v>
      </c>
      <c r="F50" s="27" t="n">
        <v>45854</v>
      </c>
      <c r="G50" s="27" t="n">
        <v>45854</v>
      </c>
      <c r="H50" t="n">
        <v>267.15</v>
      </c>
      <c r="J50" t="inlineStr">
        <is>
          <t>Voucher</t>
        </is>
      </c>
      <c r="K50" t="inlineStr">
        <is>
          <t>Transferência Bancária ou Pix</t>
        </is>
      </c>
      <c r="L50" t="inlineStr">
        <is>
          <t>Pago</t>
        </is>
      </c>
      <c r="M50" t="inlineStr">
        <is>
          <t>Bar Léo -  Aurora Térreo - Banco do Brasil</t>
        </is>
      </c>
    </row>
    <row r="51">
      <c r="A51" t="n">
        <v>7502</v>
      </c>
      <c r="B51" t="n">
        <v>116</v>
      </c>
      <c r="C51" t="inlineStr">
        <is>
          <t>Bar Léo - Centro</t>
        </is>
      </c>
      <c r="D51" t="inlineStr">
        <is>
          <t>CIELO</t>
        </is>
      </c>
      <c r="E51" s="27" t="n">
        <v>45852</v>
      </c>
      <c r="F51" s="27" t="n">
        <v>45852</v>
      </c>
      <c r="G51" s="27" t="n">
        <v>45852</v>
      </c>
      <c r="H51" t="n">
        <v>13.76</v>
      </c>
      <c r="J51" t="inlineStr">
        <is>
          <t>Alimentos</t>
        </is>
      </c>
      <c r="K51" t="inlineStr">
        <is>
          <t>Transferência Bancária ou Pix</t>
        </is>
      </c>
      <c r="L51" t="inlineStr">
        <is>
          <t>Pago</t>
        </is>
      </c>
      <c r="M51" t="inlineStr">
        <is>
          <t>Bar Léo -  Aurora Térreo - Banco do Brasil</t>
        </is>
      </c>
    </row>
    <row r="52">
      <c r="A52" t="n">
        <v>7501</v>
      </c>
      <c r="B52" t="n">
        <v>116</v>
      </c>
      <c r="C52" t="inlineStr">
        <is>
          <t>Bar Léo - Centro</t>
        </is>
      </c>
      <c r="D52" t="inlineStr">
        <is>
          <t>TICKET SERVICO SA</t>
        </is>
      </c>
      <c r="E52" s="27" t="n">
        <v>45852</v>
      </c>
      <c r="F52" s="27" t="n">
        <v>45852</v>
      </c>
      <c r="G52" s="27" t="n">
        <v>45852</v>
      </c>
      <c r="H52" t="n">
        <v>259.43</v>
      </c>
      <c r="J52" t="inlineStr">
        <is>
          <t>Voucher</t>
        </is>
      </c>
      <c r="K52" t="inlineStr">
        <is>
          <t>Transferência Bancária ou Pix</t>
        </is>
      </c>
      <c r="L52" t="inlineStr">
        <is>
          <t>Pago</t>
        </is>
      </c>
      <c r="M52" t="inlineStr">
        <is>
          <t>Bar Léo -  Aurora Térreo - Banco do Brasil</t>
        </is>
      </c>
    </row>
    <row r="53">
      <c r="A53" t="n">
        <v>7503</v>
      </c>
      <c r="B53" t="n">
        <v>116</v>
      </c>
      <c r="C53" t="inlineStr">
        <is>
          <t>Bar Léo - Centro</t>
        </is>
      </c>
      <c r="D53" t="inlineStr">
        <is>
          <t>ALELO</t>
        </is>
      </c>
      <c r="E53" s="27" t="n">
        <v>45852</v>
      </c>
      <c r="F53" s="27" t="n">
        <v>45852</v>
      </c>
      <c r="G53" s="27" t="n">
        <v>45852</v>
      </c>
      <c r="H53" t="n">
        <v>91.2</v>
      </c>
      <c r="J53" t="inlineStr">
        <is>
          <t>Voucher</t>
        </is>
      </c>
      <c r="K53" t="inlineStr">
        <is>
          <t>Transferência Bancária ou Pix</t>
        </is>
      </c>
      <c r="L53" t="inlineStr">
        <is>
          <t>Pago</t>
        </is>
      </c>
      <c r="M53" t="inlineStr">
        <is>
          <t>Bar Léo -  Aurora Térreo - Banco do Brasil</t>
        </is>
      </c>
    </row>
    <row r="54">
      <c r="A54" t="n">
        <v>7500</v>
      </c>
      <c r="B54" t="n">
        <v>116</v>
      </c>
      <c r="C54" t="inlineStr">
        <is>
          <t>Bar Léo - Centro</t>
        </is>
      </c>
      <c r="D54" t="inlineStr">
        <is>
          <t>ALELO</t>
        </is>
      </c>
      <c r="E54" s="27" t="n">
        <v>45849</v>
      </c>
      <c r="F54" s="27" t="n">
        <v>45849</v>
      </c>
      <c r="G54" s="27" t="n">
        <v>45849</v>
      </c>
      <c r="H54" t="n">
        <v>141.81</v>
      </c>
      <c r="J54" t="inlineStr">
        <is>
          <t>Voucher</t>
        </is>
      </c>
      <c r="K54" t="inlineStr">
        <is>
          <t>Transferência Bancária ou Pix</t>
        </is>
      </c>
      <c r="L54" t="inlineStr">
        <is>
          <t>Pago</t>
        </is>
      </c>
      <c r="M54" t="inlineStr">
        <is>
          <t>Bar Léo -  Aurora Térreo - Banco do Brasil</t>
        </is>
      </c>
    </row>
    <row r="55">
      <c r="A55" t="n">
        <v>7499</v>
      </c>
      <c r="B55" t="n">
        <v>116</v>
      </c>
      <c r="C55" t="inlineStr">
        <is>
          <t>Bar Léo - Centro</t>
        </is>
      </c>
      <c r="D55" t="inlineStr">
        <is>
          <t>PLUXEE BENEFICIOS BRASIL S.A. (SODEXO)</t>
        </is>
      </c>
      <c r="E55" s="27" t="n">
        <v>45849</v>
      </c>
      <c r="F55" s="27" t="n">
        <v>45849</v>
      </c>
      <c r="G55" s="27" t="n">
        <v>45849</v>
      </c>
      <c r="H55" t="n">
        <v>1751.08</v>
      </c>
      <c r="J55" t="inlineStr">
        <is>
          <t>Voucher</t>
        </is>
      </c>
      <c r="K55" t="inlineStr">
        <is>
          <t>Transferência Bancária ou Pix</t>
        </is>
      </c>
      <c r="L55" t="inlineStr">
        <is>
          <t>Pago</t>
        </is>
      </c>
      <c r="M55" t="inlineStr">
        <is>
          <t>Bar Léo -  Aurora Térreo - Banco do Brasil</t>
        </is>
      </c>
    </row>
    <row r="56">
      <c r="A56" t="n">
        <v>7514</v>
      </c>
      <c r="B56" t="n">
        <v>116</v>
      </c>
      <c r="C56" t="inlineStr">
        <is>
          <t>Bar Léo - Centro</t>
        </is>
      </c>
      <c r="D56" t="inlineStr">
        <is>
          <t>iFood</t>
        </is>
      </c>
      <c r="E56" s="27" t="n">
        <v>45847</v>
      </c>
      <c r="F56" s="27" t="n">
        <v>45847</v>
      </c>
      <c r="G56" s="27" t="n">
        <v>45847</v>
      </c>
      <c r="H56" t="n">
        <v>274.71</v>
      </c>
      <c r="J56" t="inlineStr">
        <is>
          <t>Delivery</t>
        </is>
      </c>
      <c r="K56" t="inlineStr">
        <is>
          <t>Transferência Bancária ou Pix</t>
        </is>
      </c>
      <c r="L56" t="inlineStr">
        <is>
          <t>Pago</t>
        </is>
      </c>
      <c r="M56" t="inlineStr">
        <is>
          <t>Bar Léo -  Aurora Térreo - Banco do Brasil</t>
        </is>
      </c>
    </row>
    <row r="57">
      <c r="A57" t="n">
        <v>7409</v>
      </c>
      <c r="B57" t="n">
        <v>116</v>
      </c>
      <c r="C57" t="inlineStr">
        <is>
          <t>Bar Léo - Centro</t>
        </is>
      </c>
      <c r="D57" t="inlineStr">
        <is>
          <t xml:space="preserve">VR Benefícios e Serviços </t>
        </is>
      </c>
      <c r="E57" s="27" t="n">
        <v>45846</v>
      </c>
      <c r="F57" s="27" t="n">
        <v>45846</v>
      </c>
      <c r="G57" s="27" t="n">
        <v>45846</v>
      </c>
      <c r="H57" t="n">
        <v>985.7</v>
      </c>
      <c r="J57" t="inlineStr">
        <is>
          <t>Voucher</t>
        </is>
      </c>
      <c r="K57" t="inlineStr">
        <is>
          <t>Transferência Bancária ou Pix</t>
        </is>
      </c>
      <c r="L57" t="inlineStr">
        <is>
          <t>Pago</t>
        </is>
      </c>
      <c r="M57" t="inlineStr">
        <is>
          <t>Bar Léo -  Aurora Térreo - Banco do Brasil</t>
        </is>
      </c>
    </row>
    <row r="58">
      <c r="A58" t="n">
        <v>7391</v>
      </c>
      <c r="B58" t="n">
        <v>116</v>
      </c>
      <c r="C58" t="inlineStr">
        <is>
          <t>Bar Léo - Centro</t>
        </is>
      </c>
      <c r="D58" t="inlineStr">
        <is>
          <t>TICKET SERVICO SA</t>
        </is>
      </c>
      <c r="E58" s="27" t="n">
        <v>45845</v>
      </c>
      <c r="F58" s="27" t="n">
        <v>45845</v>
      </c>
      <c r="G58" s="27" t="n">
        <v>45845</v>
      </c>
      <c r="H58" t="n">
        <v>865.2</v>
      </c>
      <c r="J58" t="inlineStr">
        <is>
          <t>Voucher</t>
        </is>
      </c>
      <c r="K58" t="inlineStr">
        <is>
          <t>Transferência Bancária ou Pix</t>
        </is>
      </c>
      <c r="L58" t="inlineStr">
        <is>
          <t>Pago</t>
        </is>
      </c>
      <c r="M58" t="inlineStr">
        <is>
          <t>Bar Léo -  Aurora Térreo - Banco do Brasil</t>
        </is>
      </c>
    </row>
    <row r="59">
      <c r="A59" t="n">
        <v>7392</v>
      </c>
      <c r="B59" t="n">
        <v>116</v>
      </c>
      <c r="C59" t="inlineStr">
        <is>
          <t>Bar Léo - Centro</t>
        </is>
      </c>
      <c r="D59" t="inlineStr">
        <is>
          <t>ALELO</t>
        </is>
      </c>
      <c r="E59" s="27" t="n">
        <v>45845</v>
      </c>
      <c r="F59" s="27" t="n">
        <v>45845</v>
      </c>
      <c r="G59" s="27" t="n">
        <v>45845</v>
      </c>
      <c r="H59" t="n">
        <v>501.93</v>
      </c>
      <c r="J59" t="inlineStr">
        <is>
          <t>Voucher</t>
        </is>
      </c>
      <c r="K59" t="inlineStr">
        <is>
          <t>Transferência Bancária ou Pix</t>
        </is>
      </c>
      <c r="L59" t="inlineStr">
        <is>
          <t>Pago</t>
        </is>
      </c>
      <c r="M59" t="inlineStr">
        <is>
          <t>Bar Léo -  Aurora Térreo - Banco do Brasil</t>
        </is>
      </c>
    </row>
    <row r="60">
      <c r="A60" t="n">
        <v>7346</v>
      </c>
      <c r="B60" t="n">
        <v>116</v>
      </c>
      <c r="C60" t="inlineStr">
        <is>
          <t>Bar Léo - Centro</t>
        </is>
      </c>
      <c r="D60" t="inlineStr">
        <is>
          <t>ALELO</t>
        </is>
      </c>
      <c r="E60" s="27" t="n">
        <v>45842</v>
      </c>
      <c r="F60" s="27" t="n">
        <v>45842</v>
      </c>
      <c r="G60" s="27" t="n">
        <v>45842</v>
      </c>
      <c r="H60" t="n">
        <v>273.65</v>
      </c>
      <c r="J60" t="inlineStr">
        <is>
          <t>Voucher</t>
        </is>
      </c>
      <c r="K60" t="inlineStr">
        <is>
          <t>Transferência Bancária ou Pix</t>
        </is>
      </c>
      <c r="L60" t="inlineStr">
        <is>
          <t>Pago</t>
        </is>
      </c>
      <c r="M60" t="inlineStr">
        <is>
          <t>Bar Léo -  Aurora Térreo - Banco do Brasil</t>
        </is>
      </c>
      <c r="N60" t="inlineStr">
        <is>
          <t>ALELO - 07/2025</t>
        </is>
      </c>
    </row>
    <row r="61">
      <c r="A61" t="n">
        <v>7345</v>
      </c>
      <c r="B61" t="n">
        <v>116</v>
      </c>
      <c r="C61" t="inlineStr">
        <is>
          <t>Bar Léo - Centro</t>
        </is>
      </c>
      <c r="D61" t="inlineStr">
        <is>
          <t>PLUXEE BENEFICIOS BRASIL S.A. (SODEXO)</t>
        </is>
      </c>
      <c r="E61" s="27" t="n">
        <v>45842</v>
      </c>
      <c r="F61" s="27" t="n">
        <v>45842</v>
      </c>
      <c r="G61" s="27" t="n">
        <v>45842</v>
      </c>
      <c r="H61" t="n">
        <v>864.46</v>
      </c>
      <c r="J61" t="inlineStr">
        <is>
          <t>Voucher</t>
        </is>
      </c>
      <c r="K61" t="inlineStr">
        <is>
          <t>Transferência Bancária ou Pix</t>
        </is>
      </c>
      <c r="L61" t="inlineStr">
        <is>
          <t>Pago</t>
        </is>
      </c>
      <c r="M61" t="inlineStr">
        <is>
          <t>Bar Léo -  Aurora Térreo - Banco do Brasil</t>
        </is>
      </c>
      <c r="N61" t="inlineStr">
        <is>
          <t>PLUXEE BENEFICIOS - 07/2025</t>
        </is>
      </c>
    </row>
    <row r="62">
      <c r="A62" t="n">
        <v>7334</v>
      </c>
      <c r="B62" t="n">
        <v>116</v>
      </c>
      <c r="C62" t="inlineStr">
        <is>
          <t>Bar Léo - Centro</t>
        </is>
      </c>
      <c r="D62" t="inlineStr">
        <is>
          <t>ALELO</t>
        </is>
      </c>
      <c r="E62" s="27" t="n">
        <v>45841</v>
      </c>
      <c r="F62" s="27" t="n">
        <v>45841</v>
      </c>
      <c r="G62" s="27" t="n">
        <v>45841</v>
      </c>
      <c r="H62" t="n">
        <v>401.39</v>
      </c>
      <c r="J62" t="inlineStr">
        <is>
          <t>Voucher</t>
        </is>
      </c>
      <c r="K62" t="inlineStr">
        <is>
          <t>Transferência Bancária ou Pix</t>
        </is>
      </c>
      <c r="L62" t="inlineStr">
        <is>
          <t>Pago</t>
        </is>
      </c>
      <c r="M62" t="inlineStr">
        <is>
          <t>Bar Léo -  Aurora Térreo - Banco do Brasil</t>
        </is>
      </c>
      <c r="N62" t="inlineStr">
        <is>
          <t>ALELO 07/2025</t>
        </is>
      </c>
    </row>
    <row r="63">
      <c r="A63" t="n">
        <v>7331</v>
      </c>
      <c r="B63" t="n">
        <v>116</v>
      </c>
      <c r="C63" t="inlineStr">
        <is>
          <t>Bar Léo - Centro</t>
        </is>
      </c>
      <c r="D63" t="inlineStr">
        <is>
          <t xml:space="preserve">VR Benefícios e Serviços </t>
        </is>
      </c>
      <c r="E63" s="27" t="n">
        <v>45840</v>
      </c>
      <c r="F63" s="27" t="n">
        <v>45840</v>
      </c>
      <c r="G63" s="27" t="n">
        <v>45840</v>
      </c>
      <c r="H63" t="n">
        <v>74.8</v>
      </c>
      <c r="J63" t="inlineStr">
        <is>
          <t>Voucher</t>
        </is>
      </c>
      <c r="K63" t="inlineStr">
        <is>
          <t>Transferência Bancária ou Pix</t>
        </is>
      </c>
      <c r="L63" t="inlineStr">
        <is>
          <t>Pago</t>
        </is>
      </c>
      <c r="M63" t="inlineStr">
        <is>
          <t>Bar Léo -  Aurora Térreo - Banco do Brasil</t>
        </is>
      </c>
      <c r="N63" t="inlineStr">
        <is>
          <t>VR BENEFICIO - 07/2025</t>
        </is>
      </c>
    </row>
    <row r="64">
      <c r="A64" t="n">
        <v>7330</v>
      </c>
      <c r="B64" t="n">
        <v>116</v>
      </c>
      <c r="C64" t="inlineStr">
        <is>
          <t>Bar Léo - Centro</t>
        </is>
      </c>
      <c r="D64" t="inlineStr">
        <is>
          <t>iFood</t>
        </is>
      </c>
      <c r="E64" s="27" t="n">
        <v>45840</v>
      </c>
      <c r="F64" s="27" t="n">
        <v>45840</v>
      </c>
      <c r="G64" s="27" t="n">
        <v>45840</v>
      </c>
      <c r="H64" t="n">
        <v>181.19</v>
      </c>
      <c r="J64" t="inlineStr">
        <is>
          <t>Delivery</t>
        </is>
      </c>
      <c r="K64" t="inlineStr">
        <is>
          <t>Transferência Bancária ou Pix</t>
        </is>
      </c>
      <c r="L64" t="inlineStr">
        <is>
          <t>Pago</t>
        </is>
      </c>
      <c r="M64" t="inlineStr">
        <is>
          <t>Bar Léo -  Aurora Térreo - Banco do Brasil</t>
        </is>
      </c>
      <c r="N64" t="inlineStr">
        <is>
          <t>IFOOD - 07/2025</t>
        </is>
      </c>
    </row>
    <row r="65">
      <c r="A65" t="n">
        <v>7281</v>
      </c>
      <c r="B65" t="n">
        <v>116</v>
      </c>
      <c r="C65" t="inlineStr">
        <is>
          <t>Bar Léo - Centro</t>
        </is>
      </c>
      <c r="D65" t="inlineStr">
        <is>
          <t>TICKET SERVICO SA</t>
        </is>
      </c>
      <c r="E65" s="27" t="n">
        <v>45838</v>
      </c>
      <c r="F65" s="27" t="n">
        <v>45838</v>
      </c>
      <c r="G65" s="27" t="n">
        <v>45838</v>
      </c>
      <c r="H65" t="n">
        <v>307.69</v>
      </c>
      <c r="J65" t="inlineStr">
        <is>
          <t>Voucher</t>
        </is>
      </c>
      <c r="K65" t="inlineStr">
        <is>
          <t>Transferência Bancária ou Pix</t>
        </is>
      </c>
      <c r="L65" t="inlineStr">
        <is>
          <t>Pago</t>
        </is>
      </c>
      <c r="M65" t="inlineStr">
        <is>
          <t>Bar Léo -  Aurora Térreo - Banco do Brasil</t>
        </is>
      </c>
      <c r="N65" t="inlineStr">
        <is>
          <t>TICKET SERVIÇO - 06/2025</t>
        </is>
      </c>
    </row>
    <row r="66">
      <c r="A66" t="n">
        <v>7282</v>
      </c>
      <c r="B66" t="n">
        <v>116</v>
      </c>
      <c r="C66" t="inlineStr">
        <is>
          <t>Bar Léo - Centro</t>
        </is>
      </c>
      <c r="D66" t="inlineStr">
        <is>
          <t>ALELO</t>
        </is>
      </c>
      <c r="E66" s="27" t="n">
        <v>45838</v>
      </c>
      <c r="F66" s="27" t="n">
        <v>45838</v>
      </c>
      <c r="G66" s="27" t="n">
        <v>45838</v>
      </c>
      <c r="H66" t="n">
        <v>489.65</v>
      </c>
      <c r="J66" t="inlineStr">
        <is>
          <t>Voucher</t>
        </is>
      </c>
      <c r="K66" t="inlineStr">
        <is>
          <t>Transferência Bancária ou Pix</t>
        </is>
      </c>
      <c r="L66" t="inlineStr">
        <is>
          <t>Pago</t>
        </is>
      </c>
      <c r="M66" t="inlineStr">
        <is>
          <t>Bar Léo -  Aurora Térreo - Banco do Brasil</t>
        </is>
      </c>
      <c r="N66" t="inlineStr">
        <is>
          <t>ALELO - 06/2025</t>
        </is>
      </c>
    </row>
    <row r="67">
      <c r="A67" t="n">
        <v>7246</v>
      </c>
      <c r="B67" t="n">
        <v>116</v>
      </c>
      <c r="C67" t="inlineStr">
        <is>
          <t>Bar Léo - Centro</t>
        </is>
      </c>
      <c r="D67" t="inlineStr">
        <is>
          <t>PLUXEE BENEFICIOS BRASIL S.A. (SODEXO)</t>
        </is>
      </c>
      <c r="E67" s="27" t="n">
        <v>45835</v>
      </c>
      <c r="F67" s="27" t="n">
        <v>45835</v>
      </c>
      <c r="G67" s="27" t="n">
        <v>45835</v>
      </c>
      <c r="H67" t="n">
        <v>43.87</v>
      </c>
      <c r="J67" t="inlineStr">
        <is>
          <t>Voucher</t>
        </is>
      </c>
      <c r="K67" t="inlineStr">
        <is>
          <t>Transferência Bancária ou Pix</t>
        </is>
      </c>
      <c r="L67" t="inlineStr">
        <is>
          <t>Pago</t>
        </is>
      </c>
      <c r="M67" t="inlineStr">
        <is>
          <t>Bar Léo -  Aurora Térreo - Banco do Brasil</t>
        </is>
      </c>
      <c r="N67" t="inlineStr">
        <is>
          <t>PLUXEE BENEFICIOS - 06/2025</t>
        </is>
      </c>
    </row>
    <row r="68">
      <c r="A68" t="n">
        <v>7198</v>
      </c>
      <c r="B68" t="n">
        <v>116</v>
      </c>
      <c r="C68" t="inlineStr">
        <is>
          <t>Bar Léo - Centro</t>
        </is>
      </c>
      <c r="D68" t="inlineStr">
        <is>
          <t xml:space="preserve">VR Benefícios e Serviços </t>
        </is>
      </c>
      <c r="E68" s="27" t="n">
        <v>45833</v>
      </c>
      <c r="F68" s="27" t="n">
        <v>45833</v>
      </c>
      <c r="G68" s="27" t="n">
        <v>45833</v>
      </c>
      <c r="H68" t="n">
        <v>117.92</v>
      </c>
      <c r="J68" t="inlineStr">
        <is>
          <t>Voucher</t>
        </is>
      </c>
      <c r="K68" t="inlineStr">
        <is>
          <t>Transferência Bancária ou Pix</t>
        </is>
      </c>
      <c r="L68" t="inlineStr">
        <is>
          <t>Pago</t>
        </is>
      </c>
      <c r="M68" t="inlineStr">
        <is>
          <t>Bar Léo -  Aurora Térreo - Banco do Brasil</t>
        </is>
      </c>
      <c r="N68" t="inlineStr">
        <is>
          <t>VR BENEFICIO - 06/2025</t>
        </is>
      </c>
    </row>
    <row r="69">
      <c r="A69" t="n">
        <v>7197</v>
      </c>
      <c r="B69" t="n">
        <v>116</v>
      </c>
      <c r="C69" t="inlineStr">
        <is>
          <t>Bar Léo - Centro</t>
        </is>
      </c>
      <c r="D69" t="inlineStr">
        <is>
          <t>iFood</t>
        </is>
      </c>
      <c r="E69" s="27" t="n">
        <v>45833</v>
      </c>
      <c r="F69" s="27" t="n">
        <v>45833</v>
      </c>
      <c r="G69" s="27" t="n">
        <v>45833</v>
      </c>
      <c r="H69" t="n">
        <v>74.54000000000001</v>
      </c>
      <c r="J69" t="inlineStr">
        <is>
          <t>Delivery</t>
        </is>
      </c>
      <c r="K69" t="inlineStr">
        <is>
          <t>Transferência Bancária ou Pix</t>
        </is>
      </c>
      <c r="L69" t="inlineStr">
        <is>
          <t>Pago</t>
        </is>
      </c>
      <c r="M69" t="inlineStr">
        <is>
          <t>Bar Léo -  Aurora Térreo - Banco do Brasil</t>
        </is>
      </c>
      <c r="N69" t="inlineStr">
        <is>
          <t>IFOOD - 06/2025</t>
        </is>
      </c>
    </row>
    <row r="70">
      <c r="A70" t="n">
        <v>7147</v>
      </c>
      <c r="B70" t="n">
        <v>116</v>
      </c>
      <c r="C70" t="inlineStr">
        <is>
          <t>Bar Léo - Centro</t>
        </is>
      </c>
      <c r="D70" t="inlineStr">
        <is>
          <t>ALELO</t>
        </is>
      </c>
      <c r="E70" s="27" t="n">
        <v>45831</v>
      </c>
      <c r="F70" s="27" t="n">
        <v>45831</v>
      </c>
      <c r="G70" s="27" t="n">
        <v>45831</v>
      </c>
      <c r="J70" t="inlineStr">
        <is>
          <t>Voucher</t>
        </is>
      </c>
      <c r="K70" t="inlineStr">
        <is>
          <t>Transferência Bancária ou Pix</t>
        </is>
      </c>
      <c r="L70" t="inlineStr">
        <is>
          <t>Pago</t>
        </is>
      </c>
      <c r="M70" t="inlineStr">
        <is>
          <t>Jacaré - Fdb Novo - Banco do Brasil</t>
        </is>
      </c>
      <c r="N70" t="inlineStr">
        <is>
          <t>ALELO - 06/2025</t>
        </is>
      </c>
    </row>
    <row r="71">
      <c r="A71" t="n">
        <v>7149</v>
      </c>
      <c r="B71" t="n">
        <v>116</v>
      </c>
      <c r="C71" t="inlineStr">
        <is>
          <t>Bar Léo - Centro</t>
        </is>
      </c>
      <c r="D71" t="inlineStr">
        <is>
          <t>TICKET SERVICO SA</t>
        </is>
      </c>
      <c r="E71" s="27" t="n">
        <v>45831</v>
      </c>
      <c r="F71" s="27" t="n">
        <v>45831</v>
      </c>
      <c r="G71" s="27" t="n">
        <v>45831</v>
      </c>
      <c r="H71" t="n">
        <v>792.5700000000001</v>
      </c>
      <c r="J71" t="inlineStr">
        <is>
          <t>Voucher</t>
        </is>
      </c>
      <c r="K71" t="inlineStr">
        <is>
          <t>Transferência Bancária ou Pix</t>
        </is>
      </c>
      <c r="L71" t="inlineStr">
        <is>
          <t>Pago</t>
        </is>
      </c>
      <c r="M71" t="inlineStr">
        <is>
          <t>Bar Léo -  Aurora Térreo - Banco do Brasil</t>
        </is>
      </c>
      <c r="N71" t="inlineStr">
        <is>
          <t>TICKET SERVIÇO - 06/2025</t>
        </is>
      </c>
    </row>
    <row r="72">
      <c r="A72" t="n">
        <v>7150</v>
      </c>
      <c r="B72" t="n">
        <v>116</v>
      </c>
      <c r="C72" t="inlineStr">
        <is>
          <t>Bar Léo - Centro</t>
        </is>
      </c>
      <c r="D72" t="inlineStr">
        <is>
          <t>ALELO</t>
        </is>
      </c>
      <c r="E72" s="27" t="n">
        <v>45831</v>
      </c>
      <c r="F72" s="27" t="n">
        <v>45831</v>
      </c>
      <c r="G72" s="27" t="n">
        <v>45831</v>
      </c>
      <c r="H72" t="n">
        <v>406.38</v>
      </c>
      <c r="J72" t="inlineStr">
        <is>
          <t>Voucher</t>
        </is>
      </c>
      <c r="K72" t="inlineStr">
        <is>
          <t>Transferência Bancária ou Pix</t>
        </is>
      </c>
      <c r="L72" t="inlineStr">
        <is>
          <t>Pago</t>
        </is>
      </c>
      <c r="M72" t="inlineStr">
        <is>
          <t>Bar Léo -  Aurora Térreo - Banco do Brasil</t>
        </is>
      </c>
      <c r="N72" t="inlineStr">
        <is>
          <t>ALELO - 06/2025</t>
        </is>
      </c>
    </row>
    <row r="73">
      <c r="A73" t="n">
        <v>7118</v>
      </c>
      <c r="B73" t="n">
        <v>116</v>
      </c>
      <c r="C73" t="inlineStr">
        <is>
          <t>Bar Léo - Centro</t>
        </is>
      </c>
      <c r="D73" t="inlineStr">
        <is>
          <t>TICKET SERVICO SA</t>
        </is>
      </c>
      <c r="E73" s="27" t="n">
        <v>45828</v>
      </c>
      <c r="F73" s="27" t="n">
        <v>45828</v>
      </c>
      <c r="G73" s="27" t="n">
        <v>45828</v>
      </c>
      <c r="H73" t="n">
        <v>147.69</v>
      </c>
      <c r="J73" t="inlineStr">
        <is>
          <t>Voucher</t>
        </is>
      </c>
      <c r="K73" t="inlineStr">
        <is>
          <t>Transferência Bancária ou Pix</t>
        </is>
      </c>
      <c r="L73" t="inlineStr">
        <is>
          <t>Pago</t>
        </is>
      </c>
      <c r="M73" t="inlineStr">
        <is>
          <t>Bar Léo -  Aurora Térreo - Banco do Brasil</t>
        </is>
      </c>
      <c r="N73" t="inlineStr">
        <is>
          <t>TICKET SERVIÇO - 06/2025</t>
        </is>
      </c>
    </row>
    <row r="74">
      <c r="A74" t="n">
        <v>7116</v>
      </c>
      <c r="B74" t="n">
        <v>116</v>
      </c>
      <c r="C74" t="inlineStr">
        <is>
          <t>Bar Léo - Centro</t>
        </is>
      </c>
      <c r="D74" t="inlineStr">
        <is>
          <t>iFood</t>
        </is>
      </c>
      <c r="E74" s="27" t="n">
        <v>45826</v>
      </c>
      <c r="F74" s="27" t="n">
        <v>45826</v>
      </c>
      <c r="G74" s="27" t="n">
        <v>45826</v>
      </c>
      <c r="H74" t="n">
        <v>142.86</v>
      </c>
      <c r="J74" t="inlineStr">
        <is>
          <t>Delivery</t>
        </is>
      </c>
      <c r="K74" t="inlineStr">
        <is>
          <t>Transferência Bancária ou Pix</t>
        </is>
      </c>
      <c r="L74" t="inlineStr">
        <is>
          <t>Pago</t>
        </is>
      </c>
      <c r="M74" t="inlineStr">
        <is>
          <t>Bar Léo -  Aurora Térreo - Banco do Brasil</t>
        </is>
      </c>
      <c r="N74" t="inlineStr">
        <is>
          <t>IFOOD - 06/2025</t>
        </is>
      </c>
    </row>
    <row r="75">
      <c r="A75" t="n">
        <v>7117</v>
      </c>
      <c r="B75" t="n">
        <v>116</v>
      </c>
      <c r="C75" t="inlineStr">
        <is>
          <t>Bar Léo - Centro</t>
        </is>
      </c>
      <c r="D75" t="inlineStr">
        <is>
          <t xml:space="preserve">VR Benefícios e Serviços </t>
        </is>
      </c>
      <c r="E75" s="27" t="n">
        <v>45826</v>
      </c>
      <c r="F75" s="27" t="n">
        <v>45826</v>
      </c>
      <c r="G75" s="27" t="n">
        <v>45826</v>
      </c>
      <c r="H75" t="n">
        <v>405.1</v>
      </c>
      <c r="J75" t="inlineStr">
        <is>
          <t>Voucher</t>
        </is>
      </c>
      <c r="K75" t="inlineStr">
        <is>
          <t>Transferência Bancária ou Pix</t>
        </is>
      </c>
      <c r="L75" t="inlineStr">
        <is>
          <t>Pago</t>
        </is>
      </c>
      <c r="M75" t="inlineStr">
        <is>
          <t>Bar Léo -  Aurora Térreo - Banco do Brasil</t>
        </is>
      </c>
      <c r="N75" t="inlineStr">
        <is>
          <t>VR BENEFICIO - 06/2025</t>
        </is>
      </c>
    </row>
    <row r="76">
      <c r="A76" t="n">
        <v>7091</v>
      </c>
      <c r="B76" t="n">
        <v>116</v>
      </c>
      <c r="C76" t="inlineStr">
        <is>
          <t>Bar Léo - Centro</t>
        </is>
      </c>
      <c r="D76" t="inlineStr">
        <is>
          <t>ALELO</t>
        </is>
      </c>
      <c r="E76" s="27" t="n">
        <v>45824</v>
      </c>
      <c r="F76" s="27" t="n">
        <v>45824</v>
      </c>
      <c r="G76" s="27" t="n">
        <v>45824</v>
      </c>
      <c r="H76" t="n">
        <v>538.16</v>
      </c>
      <c r="J76" t="inlineStr">
        <is>
          <t>Voucher</t>
        </is>
      </c>
      <c r="K76" t="inlineStr">
        <is>
          <t>Transferência Bancária ou Pix</t>
        </is>
      </c>
      <c r="L76" t="inlineStr">
        <is>
          <t>Pago</t>
        </is>
      </c>
      <c r="M76" t="inlineStr">
        <is>
          <t>Bar Léo -  Aurora Térreo - Banco do Brasil</t>
        </is>
      </c>
      <c r="N76" t="inlineStr">
        <is>
          <t>ALELO - 06/2025</t>
        </is>
      </c>
    </row>
    <row r="77">
      <c r="A77" t="n">
        <v>7090</v>
      </c>
      <c r="B77" t="n">
        <v>116</v>
      </c>
      <c r="C77" t="inlineStr">
        <is>
          <t>Bar Léo - Centro</t>
        </is>
      </c>
      <c r="D77" t="inlineStr">
        <is>
          <t>TICKET SERVICO SA</t>
        </is>
      </c>
      <c r="E77" s="27" t="n">
        <v>45824</v>
      </c>
      <c r="F77" s="27" t="n">
        <v>45824</v>
      </c>
      <c r="G77" s="27" t="n">
        <v>45824</v>
      </c>
      <c r="H77" t="n">
        <v>638.0599999999999</v>
      </c>
      <c r="J77" t="inlineStr">
        <is>
          <t>Voucher</t>
        </is>
      </c>
      <c r="K77" t="inlineStr">
        <is>
          <t>Transferência Bancária ou Pix</t>
        </is>
      </c>
      <c r="L77" t="inlineStr">
        <is>
          <t>Pago</t>
        </is>
      </c>
      <c r="M77" t="inlineStr">
        <is>
          <t>Bar Léo -  Aurora Térreo - Banco do Brasil</t>
        </is>
      </c>
      <c r="N77" t="inlineStr">
        <is>
          <t>TICKET SERVIÇO - 06/2025</t>
        </is>
      </c>
    </row>
    <row r="78">
      <c r="A78" t="n">
        <v>7361</v>
      </c>
      <c r="B78" t="n">
        <v>116</v>
      </c>
      <c r="C78" t="inlineStr">
        <is>
          <t>Bar Léo - Centro</t>
        </is>
      </c>
      <c r="D78" t="inlineStr">
        <is>
          <t>LIRIUM RECICLAGEM</t>
        </is>
      </c>
      <c r="E78" s="27" t="n">
        <v>45807</v>
      </c>
      <c r="F78" s="27" t="n">
        <v>45818</v>
      </c>
      <c r="G78" s="27" t="n">
        <v>45823</v>
      </c>
      <c r="H78" t="n">
        <v>0</v>
      </c>
      <c r="J78" t="inlineStr">
        <is>
          <t>Coleta de Óleo</t>
        </is>
      </c>
      <c r="K78" t="inlineStr">
        <is>
          <t>Transferência Bancária ou Pix</t>
        </is>
      </c>
      <c r="L78" t="inlineStr">
        <is>
          <t>Pago</t>
        </is>
      </c>
      <c r="M78" t="inlineStr">
        <is>
          <t>Bar Léo -  Aurora Térreo - Banco do Brasil</t>
        </is>
      </c>
      <c r="N78" t="inlineStr">
        <is>
          <t>COLETA DE ÓLEO - 05/2025 81</t>
        </is>
      </c>
    </row>
    <row r="79">
      <c r="A79" t="n">
        <v>7099</v>
      </c>
      <c r="B79" t="n">
        <v>116</v>
      </c>
      <c r="C79" t="inlineStr">
        <is>
          <t>Bar Léo - Centro</t>
        </is>
      </c>
      <c r="D79" t="inlineStr">
        <is>
          <t>PLUXEE BENEFICIOS BRASIL S.A. (SODEXO)</t>
        </is>
      </c>
      <c r="E79" s="27" t="n">
        <v>45821</v>
      </c>
      <c r="F79" s="27" t="n">
        <v>45821</v>
      </c>
      <c r="G79" s="27" t="n">
        <v>45821</v>
      </c>
      <c r="H79" t="n">
        <v>852.64</v>
      </c>
      <c r="J79" t="inlineStr">
        <is>
          <t>Voucher</t>
        </is>
      </c>
      <c r="K79" t="inlineStr">
        <is>
          <t>Transferência Bancária ou Pix</t>
        </is>
      </c>
      <c r="L79" t="inlineStr">
        <is>
          <t>Pago</t>
        </is>
      </c>
      <c r="M79" t="inlineStr">
        <is>
          <t>Bar Léo -  Aurora Térreo - Banco do Brasil</t>
        </is>
      </c>
      <c r="N79" t="inlineStr">
        <is>
          <t>PLUXEE BENEFICIOS - 06/2025</t>
        </is>
      </c>
    </row>
    <row r="80">
      <c r="A80" t="n">
        <v>7100</v>
      </c>
      <c r="B80" t="n">
        <v>116</v>
      </c>
      <c r="C80" t="inlineStr">
        <is>
          <t>Bar Léo - Centro</t>
        </is>
      </c>
      <c r="D80" t="inlineStr">
        <is>
          <t>ALELO</t>
        </is>
      </c>
      <c r="E80" s="27" t="n"/>
      <c r="F80" s="27" t="n">
        <v>45821</v>
      </c>
      <c r="G80" s="27" t="n">
        <v>45821</v>
      </c>
      <c r="H80" t="n">
        <v>151.79</v>
      </c>
      <c r="J80" t="inlineStr">
        <is>
          <t>Voucher</t>
        </is>
      </c>
      <c r="K80" t="inlineStr">
        <is>
          <t>Transferência Bancária ou Pix</t>
        </is>
      </c>
      <c r="L80" t="inlineStr">
        <is>
          <t>Pago</t>
        </is>
      </c>
      <c r="M80" t="inlineStr">
        <is>
          <t>Bar Léo -  Aurora Térreo - Banco do Brasil</t>
        </is>
      </c>
      <c r="N80" t="inlineStr">
        <is>
          <t>ALELO - 06/2025</t>
        </is>
      </c>
    </row>
    <row r="81">
      <c r="A81" t="n">
        <v>6966</v>
      </c>
      <c r="B81" t="n">
        <v>116</v>
      </c>
      <c r="C81" t="inlineStr">
        <is>
          <t>Bar Léo - Centro</t>
        </is>
      </c>
      <c r="D81" t="inlineStr">
        <is>
          <t>ALELO</t>
        </is>
      </c>
      <c r="E81" s="27" t="n">
        <v>45819</v>
      </c>
      <c r="F81" s="27" t="n">
        <v>45819</v>
      </c>
      <c r="G81" s="27" t="n">
        <v>45819</v>
      </c>
      <c r="H81" t="n">
        <v>199.32</v>
      </c>
      <c r="J81" t="inlineStr">
        <is>
          <t>Voucher</t>
        </is>
      </c>
      <c r="K81" t="inlineStr">
        <is>
          <t>Transferência Bancária ou Pix</t>
        </is>
      </c>
      <c r="L81" t="inlineStr">
        <is>
          <t>Pago</t>
        </is>
      </c>
      <c r="M81" t="inlineStr">
        <is>
          <t>Bar Léo -  Aurora Térreo - Banco do Brasil</t>
        </is>
      </c>
      <c r="N81" t="inlineStr">
        <is>
          <t>ALELO - 06/2025</t>
        </is>
      </c>
    </row>
    <row r="82">
      <c r="A82" t="n">
        <v>6965</v>
      </c>
      <c r="B82" t="n">
        <v>116</v>
      </c>
      <c r="C82" t="inlineStr">
        <is>
          <t>Bar Léo - Centro</t>
        </is>
      </c>
      <c r="D82" t="inlineStr">
        <is>
          <t>iFood</t>
        </is>
      </c>
      <c r="E82" s="27" t="n">
        <v>45819</v>
      </c>
      <c r="F82" s="27" t="n">
        <v>45819</v>
      </c>
      <c r="G82" s="27" t="n">
        <v>45819</v>
      </c>
      <c r="H82" t="n">
        <v>231.09</v>
      </c>
      <c r="J82" t="inlineStr">
        <is>
          <t>Delivery</t>
        </is>
      </c>
      <c r="K82" t="inlineStr">
        <is>
          <t>Transferência Bancária ou Pix</t>
        </is>
      </c>
      <c r="L82" t="inlineStr">
        <is>
          <t>Pago</t>
        </is>
      </c>
      <c r="M82" t="inlineStr">
        <is>
          <t>Bar Léo -  Aurora Térreo - Banco do Brasil</t>
        </is>
      </c>
      <c r="N82" t="inlineStr">
        <is>
          <t>IFOOD - 06/2025</t>
        </is>
      </c>
    </row>
    <row r="83">
      <c r="A83" t="n">
        <v>6967</v>
      </c>
      <c r="B83" t="n">
        <v>116</v>
      </c>
      <c r="C83" t="inlineStr">
        <is>
          <t>Bar Léo - Centro</t>
        </is>
      </c>
      <c r="D83" t="inlineStr">
        <is>
          <t xml:space="preserve">VR Benefícios e Serviços </t>
        </is>
      </c>
      <c r="E83" s="27" t="n">
        <v>45819</v>
      </c>
      <c r="F83" s="27" t="n">
        <v>45819</v>
      </c>
      <c r="G83" s="27" t="n">
        <v>45819</v>
      </c>
      <c r="H83" t="n">
        <v>326.89</v>
      </c>
      <c r="J83" t="inlineStr">
        <is>
          <t>Voucher</t>
        </is>
      </c>
      <c r="K83" t="inlineStr">
        <is>
          <t>Transferência Bancária ou Pix</t>
        </is>
      </c>
      <c r="L83" t="inlineStr">
        <is>
          <t>Pago</t>
        </is>
      </c>
      <c r="M83" t="inlineStr">
        <is>
          <t>Bar Léo -  Aurora Térreo - Banco do Brasil</t>
        </is>
      </c>
      <c r="N83" t="inlineStr">
        <is>
          <t>VR BENEFICIO - 06/2025</t>
        </is>
      </c>
    </row>
    <row r="84">
      <c r="A84" t="n">
        <v>6909</v>
      </c>
      <c r="B84" t="n">
        <v>116</v>
      </c>
      <c r="C84" t="inlineStr">
        <is>
          <t>Bar Léo - Centro</t>
        </is>
      </c>
      <c r="D84" t="inlineStr">
        <is>
          <t>ALELO</t>
        </is>
      </c>
      <c r="E84" s="27" t="n">
        <v>45817</v>
      </c>
      <c r="F84" s="27" t="n">
        <v>45817</v>
      </c>
      <c r="G84" s="27" t="n">
        <v>45817</v>
      </c>
      <c r="H84" t="n">
        <v>609.66</v>
      </c>
      <c r="J84" t="inlineStr">
        <is>
          <t>Voucher</t>
        </is>
      </c>
      <c r="K84" t="inlineStr">
        <is>
          <t>Transferência Bancária ou Pix</t>
        </is>
      </c>
      <c r="L84" t="inlineStr">
        <is>
          <t>Pago</t>
        </is>
      </c>
      <c r="M84" t="inlineStr">
        <is>
          <t>Bar Léo -  Aurora Térreo - Banco do Brasil</t>
        </is>
      </c>
      <c r="N84" t="inlineStr">
        <is>
          <t>ALELO - 06/2025</t>
        </is>
      </c>
    </row>
    <row r="85">
      <c r="A85" t="n">
        <v>6910</v>
      </c>
      <c r="B85" t="n">
        <v>116</v>
      </c>
      <c r="C85" t="inlineStr">
        <is>
          <t>Bar Léo - Centro</t>
        </is>
      </c>
      <c r="D85" t="inlineStr">
        <is>
          <t>PLUXEE BENEFICIOS BRASIL S.A. (SODEXO)</t>
        </is>
      </c>
      <c r="E85" s="27" t="n">
        <v>45817</v>
      </c>
      <c r="F85" s="27" t="n">
        <v>45817</v>
      </c>
      <c r="G85" s="27" t="n">
        <v>45817</v>
      </c>
      <c r="H85" t="n">
        <v>0</v>
      </c>
      <c r="J85" t="inlineStr">
        <is>
          <t>Voucher</t>
        </is>
      </c>
      <c r="K85" t="inlineStr">
        <is>
          <t>Transferência Bancária ou Pix</t>
        </is>
      </c>
      <c r="L85" t="inlineStr">
        <is>
          <t>Pago</t>
        </is>
      </c>
      <c r="M85" t="inlineStr">
        <is>
          <t>Bar Léo -  Aurora Térreo - Banco do Brasil</t>
        </is>
      </c>
      <c r="N85" t="inlineStr">
        <is>
          <t>PLUXEE BENEFICIOS - 06/2025</t>
        </is>
      </c>
    </row>
    <row r="86">
      <c r="A86" t="n">
        <v>7237</v>
      </c>
      <c r="B86" t="n">
        <v>116</v>
      </c>
      <c r="C86" t="inlineStr">
        <is>
          <t>Bar Léo - Centro</t>
        </is>
      </c>
      <c r="D86" t="inlineStr">
        <is>
          <t>TICKET SERVICO SA</t>
        </is>
      </c>
      <c r="E86" s="27" t="n">
        <v>45814</v>
      </c>
      <c r="F86" s="27" t="n">
        <v>45814</v>
      </c>
      <c r="G86" s="27" t="n">
        <v>45814</v>
      </c>
      <c r="H86" t="n">
        <v>181.34</v>
      </c>
      <c r="J86" t="inlineStr">
        <is>
          <t>Voucher</t>
        </is>
      </c>
      <c r="K86" t="inlineStr">
        <is>
          <t>Transferência Bancária ou Pix</t>
        </is>
      </c>
      <c r="L86" t="inlineStr">
        <is>
          <t>Pago</t>
        </is>
      </c>
      <c r="M86" t="inlineStr">
        <is>
          <t>Bar Léo -  Aurora Térreo - Banco do Brasil</t>
        </is>
      </c>
      <c r="N86" t="inlineStr">
        <is>
          <t>TICKET SERVIÇO - 06/2025</t>
        </is>
      </c>
    </row>
    <row r="87">
      <c r="A87" t="n">
        <v>7238</v>
      </c>
      <c r="B87" t="n">
        <v>116</v>
      </c>
      <c r="C87" t="inlineStr">
        <is>
          <t>Bar Léo - Centro</t>
        </is>
      </c>
      <c r="D87" t="inlineStr">
        <is>
          <t>PLUXEE BENEFICIOS BRASIL S.A. (SODEXO)</t>
        </is>
      </c>
      <c r="E87" s="27" t="n">
        <v>45814</v>
      </c>
      <c r="F87" s="27" t="n">
        <v>45814</v>
      </c>
      <c r="G87" s="27" t="n">
        <v>45814</v>
      </c>
      <c r="H87" t="n">
        <v>650.98</v>
      </c>
      <c r="J87" t="inlineStr">
        <is>
          <t>Voucher</t>
        </is>
      </c>
      <c r="K87" t="inlineStr">
        <is>
          <t>Transferência Bancária ou Pix</t>
        </is>
      </c>
      <c r="L87" t="inlineStr">
        <is>
          <t>Pago</t>
        </is>
      </c>
      <c r="M87" t="inlineStr">
        <is>
          <t>Bar Léo -  Aurora Térreo - Banco do Brasil</t>
        </is>
      </c>
      <c r="N87" t="inlineStr">
        <is>
          <t>PLUXEE BENEFICIOS - 06/2025</t>
        </is>
      </c>
    </row>
    <row r="88">
      <c r="A88" t="n">
        <v>7013</v>
      </c>
      <c r="B88" t="n">
        <v>116</v>
      </c>
      <c r="C88" t="inlineStr">
        <is>
          <t>Bar Léo - Centro</t>
        </is>
      </c>
      <c r="D88" t="inlineStr">
        <is>
          <t>ALELO</t>
        </is>
      </c>
      <c r="E88" s="27" t="n">
        <v>45813</v>
      </c>
      <c r="F88" s="27" t="n">
        <v>45813</v>
      </c>
      <c r="G88" s="27" t="n">
        <v>45813</v>
      </c>
      <c r="H88" t="n">
        <v>411.77</v>
      </c>
      <c r="J88" t="inlineStr">
        <is>
          <t>Voucher</t>
        </is>
      </c>
      <c r="K88" t="inlineStr">
        <is>
          <t>Transferência Bancária ou Pix</t>
        </is>
      </c>
      <c r="L88" t="inlineStr">
        <is>
          <t>Pago</t>
        </is>
      </c>
      <c r="M88" t="inlineStr">
        <is>
          <t>Bar Léo -  Aurora Térreo - Banco do Brasil</t>
        </is>
      </c>
      <c r="N88" t="inlineStr">
        <is>
          <t>ALELO - 06/2025</t>
        </is>
      </c>
    </row>
    <row r="89">
      <c r="A89" t="n">
        <v>7235</v>
      </c>
      <c r="B89" t="n">
        <v>116</v>
      </c>
      <c r="C89" t="inlineStr">
        <is>
          <t>Bar Léo - Centro</t>
        </is>
      </c>
      <c r="D89" t="inlineStr">
        <is>
          <t>iFood</t>
        </is>
      </c>
      <c r="E89" s="27" t="n">
        <v>45812</v>
      </c>
      <c r="F89" s="27" t="n">
        <v>45812</v>
      </c>
      <c r="G89" s="27" t="n">
        <v>45812</v>
      </c>
      <c r="H89" t="n">
        <v>185.02</v>
      </c>
      <c r="J89" t="inlineStr">
        <is>
          <t>Delivery</t>
        </is>
      </c>
      <c r="K89" t="inlineStr">
        <is>
          <t>Transferência Bancária ou Pix</t>
        </is>
      </c>
      <c r="L89" t="inlineStr">
        <is>
          <t>Pago</t>
        </is>
      </c>
      <c r="M89" t="inlineStr">
        <is>
          <t>Bar Léo -  Aurora Térreo - Banco do Brasil</t>
        </is>
      </c>
      <c r="N89" t="inlineStr">
        <is>
          <t>IFOOD - 06/2025</t>
        </is>
      </c>
    </row>
    <row r="90">
      <c r="A90" t="n">
        <v>7236</v>
      </c>
      <c r="B90" t="n">
        <v>116</v>
      </c>
      <c r="C90" t="inlineStr">
        <is>
          <t>Bar Léo - Centro</t>
        </is>
      </c>
      <c r="D90" t="inlineStr">
        <is>
          <t xml:space="preserve">VR Benefícios e Serviços </t>
        </is>
      </c>
      <c r="E90" s="27" t="n">
        <v>45812</v>
      </c>
      <c r="F90" s="27" t="n">
        <v>45812</v>
      </c>
      <c r="G90" s="27" t="n">
        <v>45812</v>
      </c>
      <c r="H90" t="n">
        <v>533.15</v>
      </c>
      <c r="J90" t="inlineStr">
        <is>
          <t>Voucher</t>
        </is>
      </c>
      <c r="K90" t="inlineStr">
        <is>
          <t>Transferência Bancária ou Pix</t>
        </is>
      </c>
      <c r="L90" t="inlineStr">
        <is>
          <t>Pago</t>
        </is>
      </c>
      <c r="M90" t="inlineStr">
        <is>
          <t>Bar Léo -  Aurora Térreo - Banco do Brasil</t>
        </is>
      </c>
      <c r="N90" t="inlineStr">
        <is>
          <t>VR BENEFICIO - 06/2025</t>
        </is>
      </c>
    </row>
    <row r="91">
      <c r="A91" t="n">
        <v>6795</v>
      </c>
      <c r="B91" t="n">
        <v>116</v>
      </c>
      <c r="C91" t="inlineStr">
        <is>
          <t>Bar Léo - Centro</t>
        </is>
      </c>
      <c r="D91" t="inlineStr">
        <is>
          <t>TICKET SERVICO SA</t>
        </is>
      </c>
      <c r="E91" s="27" t="n">
        <v>45810</v>
      </c>
      <c r="F91" s="27" t="n">
        <v>45810</v>
      </c>
      <c r="G91" s="27" t="n">
        <v>45810</v>
      </c>
      <c r="H91" t="n">
        <v>236.87</v>
      </c>
      <c r="J91" t="inlineStr">
        <is>
          <t>Voucher</t>
        </is>
      </c>
      <c r="K91" t="inlineStr">
        <is>
          <t>Transferência Bancária ou Pix</t>
        </is>
      </c>
      <c r="L91" t="inlineStr">
        <is>
          <t>Pago</t>
        </is>
      </c>
      <c r="M91" t="inlineStr">
        <is>
          <t>Bar Léo -  Aurora Térreo - Banco do Brasil</t>
        </is>
      </c>
      <c r="N91" t="inlineStr">
        <is>
          <t>TICKET SERVIÇO - 06/2025</t>
        </is>
      </c>
    </row>
    <row r="92">
      <c r="A92" t="n">
        <v>6796</v>
      </c>
      <c r="B92" t="n">
        <v>116</v>
      </c>
      <c r="C92" t="inlineStr">
        <is>
          <t>Bar Léo - Centro</t>
        </is>
      </c>
      <c r="D92" t="inlineStr">
        <is>
          <t>ALELO</t>
        </is>
      </c>
      <c r="E92" s="27" t="n">
        <v>45810</v>
      </c>
      <c r="F92" s="27" t="n">
        <v>45810</v>
      </c>
      <c r="G92" s="27" t="n">
        <v>45810</v>
      </c>
      <c r="H92" t="n">
        <v>380.8</v>
      </c>
      <c r="J92" t="inlineStr">
        <is>
          <t>Voucher</t>
        </is>
      </c>
      <c r="K92" t="inlineStr">
        <is>
          <t>Transferência Bancária ou Pix</t>
        </is>
      </c>
      <c r="L92" t="inlineStr">
        <is>
          <t>Pago</t>
        </is>
      </c>
      <c r="M92" t="inlineStr">
        <is>
          <t>Bar Léo -  Aurora Térreo - Banco do Brasil</t>
        </is>
      </c>
      <c r="N92" t="inlineStr">
        <is>
          <t>ALELO - 06/2025</t>
        </is>
      </c>
    </row>
    <row r="93">
      <c r="A93" t="n">
        <v>6759</v>
      </c>
      <c r="B93" t="n">
        <v>116</v>
      </c>
      <c r="C93" t="inlineStr">
        <is>
          <t>Bar Léo - Centro</t>
        </is>
      </c>
      <c r="D93" t="inlineStr">
        <is>
          <t>ALELO</t>
        </is>
      </c>
      <c r="E93" s="27" t="n">
        <v>45807</v>
      </c>
      <c r="F93" s="27" t="n">
        <v>45807</v>
      </c>
      <c r="G93" s="27" t="n">
        <v>45807</v>
      </c>
      <c r="H93" t="n">
        <v>386.32</v>
      </c>
      <c r="J93" t="inlineStr">
        <is>
          <t>Voucher</t>
        </is>
      </c>
      <c r="K93" t="inlineStr">
        <is>
          <t>Transferência Bancária ou Pix</t>
        </is>
      </c>
      <c r="L93" t="inlineStr">
        <is>
          <t>Pago</t>
        </is>
      </c>
      <c r="M93" t="inlineStr">
        <is>
          <t>Bar Léo -  Aurora Térreo - Banco do Brasil</t>
        </is>
      </c>
      <c r="N93" t="inlineStr">
        <is>
          <t>ALELO - 05/2025</t>
        </is>
      </c>
    </row>
    <row r="94">
      <c r="A94" t="n">
        <v>6758</v>
      </c>
      <c r="B94" t="n">
        <v>116</v>
      </c>
      <c r="C94" t="inlineStr">
        <is>
          <t>Bar Léo - Centro</t>
        </is>
      </c>
      <c r="D94" t="inlineStr">
        <is>
          <t>PLUXEE BENEFICIOS BRASIL S.A. (SODEXO)</t>
        </is>
      </c>
      <c r="E94" s="27" t="n">
        <v>45807</v>
      </c>
      <c r="F94" s="27" t="n">
        <v>45807</v>
      </c>
      <c r="G94" s="27" t="n">
        <v>45807</v>
      </c>
      <c r="H94" t="n">
        <v>1221.66</v>
      </c>
      <c r="J94" t="inlineStr">
        <is>
          <t>Voucher</t>
        </is>
      </c>
      <c r="K94" t="inlineStr">
        <is>
          <t>Transferência Bancária ou Pix</t>
        </is>
      </c>
      <c r="L94" t="inlineStr">
        <is>
          <t>Pago</t>
        </is>
      </c>
      <c r="M94" t="inlineStr">
        <is>
          <t>Bar Léo -  Aurora Térreo - Banco do Brasil</t>
        </is>
      </c>
      <c r="N94" t="inlineStr">
        <is>
          <t>PLUXEE BENEFICIOS - 05/2025</t>
        </is>
      </c>
    </row>
    <row r="95">
      <c r="A95" t="n">
        <v>6990</v>
      </c>
      <c r="B95" t="n">
        <v>116</v>
      </c>
      <c r="C95" t="inlineStr">
        <is>
          <t>Bar Léo - Centro</t>
        </is>
      </c>
      <c r="D95" t="inlineStr">
        <is>
          <t xml:space="preserve">NOURISHFLOW BRASIL LT </t>
        </is>
      </c>
      <c r="E95" s="27" t="n">
        <v>45807</v>
      </c>
      <c r="F95" s="27" t="n">
        <v>45807</v>
      </c>
      <c r="G95" s="27" t="n">
        <v>45807</v>
      </c>
      <c r="H95" t="n">
        <v>0.01</v>
      </c>
      <c r="J95" t="inlineStr">
        <is>
          <t>Crédito Indevido</t>
        </is>
      </c>
      <c r="K95" t="inlineStr">
        <is>
          <t>Transferência Bancária ou Pix</t>
        </is>
      </c>
      <c r="L95" t="inlineStr">
        <is>
          <t>Pago</t>
        </is>
      </c>
      <c r="M95" t="inlineStr">
        <is>
          <t>Bar Léo -  Aurora Térreo - Banco do Brasil</t>
        </is>
      </c>
      <c r="N95" t="inlineStr">
        <is>
          <t xml:space="preserve">credito não identificado </t>
        </is>
      </c>
    </row>
    <row r="96">
      <c r="A96" t="n">
        <v>6989</v>
      </c>
      <c r="B96" t="n">
        <v>116</v>
      </c>
      <c r="C96" t="inlineStr">
        <is>
          <t>Bar Léo - Centro</t>
        </is>
      </c>
      <c r="D96" t="inlineStr">
        <is>
          <t>ALELO</t>
        </is>
      </c>
      <c r="E96" s="27" t="n">
        <v>45806</v>
      </c>
      <c r="F96" s="27" t="n">
        <v>45806</v>
      </c>
      <c r="G96" s="27" t="n">
        <v>45806</v>
      </c>
      <c r="H96" t="n">
        <v>641.28</v>
      </c>
      <c r="J96" t="inlineStr">
        <is>
          <t>Voucher</t>
        </is>
      </c>
      <c r="K96" t="inlineStr">
        <is>
          <t>Transferência Bancária ou Pix</t>
        </is>
      </c>
      <c r="L96" t="inlineStr">
        <is>
          <t>Pago</t>
        </is>
      </c>
      <c r="M96" t="inlineStr">
        <is>
          <t>Bar Léo -  Aurora Térreo - Banco do Brasil</t>
        </is>
      </c>
      <c r="N96" t="inlineStr">
        <is>
          <t xml:space="preserve">ALELO - 05/2025 </t>
        </is>
      </c>
    </row>
    <row r="97">
      <c r="A97" t="n">
        <v>6693</v>
      </c>
      <c r="B97" t="n">
        <v>116</v>
      </c>
      <c r="C97" t="inlineStr">
        <is>
          <t>Bar Léo - Centro</t>
        </is>
      </c>
      <c r="D97" t="inlineStr">
        <is>
          <t>ALELO</t>
        </is>
      </c>
      <c r="E97" s="27" t="n">
        <v>45805</v>
      </c>
      <c r="F97" s="27" t="n">
        <v>45805</v>
      </c>
      <c r="G97" s="27" t="n">
        <v>45805</v>
      </c>
      <c r="H97" t="n">
        <v>191.12</v>
      </c>
      <c r="J97" t="inlineStr">
        <is>
          <t>Voucher</t>
        </is>
      </c>
      <c r="K97" t="inlineStr">
        <is>
          <t>Transferência Bancária ou Pix</t>
        </is>
      </c>
      <c r="L97" t="inlineStr">
        <is>
          <t>Pago</t>
        </is>
      </c>
      <c r="M97" t="inlineStr">
        <is>
          <t>Bar Léo -  Aurora Térreo - Banco do Brasil</t>
        </is>
      </c>
      <c r="N97" t="inlineStr">
        <is>
          <t>ALELO - 05/2025</t>
        </is>
      </c>
    </row>
    <row r="98">
      <c r="A98" t="n">
        <v>6694</v>
      </c>
      <c r="B98" t="n">
        <v>116</v>
      </c>
      <c r="C98" t="inlineStr">
        <is>
          <t>Bar Léo - Centro</t>
        </is>
      </c>
      <c r="D98" t="inlineStr">
        <is>
          <t>iFood</t>
        </is>
      </c>
      <c r="E98" s="27" t="n">
        <v>45805</v>
      </c>
      <c r="F98" s="27" t="n">
        <v>45805</v>
      </c>
      <c r="G98" s="27" t="n">
        <v>45805</v>
      </c>
      <c r="H98" t="n">
        <v>291.28</v>
      </c>
      <c r="J98" t="inlineStr">
        <is>
          <t>Delivery</t>
        </is>
      </c>
      <c r="K98" t="inlineStr">
        <is>
          <t>Transferência Bancária ou Pix</t>
        </is>
      </c>
      <c r="L98" t="inlineStr">
        <is>
          <t>Pago</t>
        </is>
      </c>
      <c r="M98" t="inlineStr">
        <is>
          <t>Bar Léo -  Aurora Térreo - Banco do Brasil</t>
        </is>
      </c>
      <c r="N98" t="inlineStr">
        <is>
          <t>IFOOD - 05/2025</t>
        </is>
      </c>
    </row>
    <row r="99">
      <c r="A99" t="n">
        <v>6695</v>
      </c>
      <c r="B99" t="n">
        <v>116</v>
      </c>
      <c r="C99" t="inlineStr">
        <is>
          <t>Bar Léo - Centro</t>
        </is>
      </c>
      <c r="D99" t="inlineStr">
        <is>
          <t xml:space="preserve">VR Benefícios e Serviços </t>
        </is>
      </c>
      <c r="E99" s="27" t="n">
        <v>45805</v>
      </c>
      <c r="F99" s="27" t="n">
        <v>45805</v>
      </c>
      <c r="G99" s="27" t="n">
        <v>45805</v>
      </c>
      <c r="H99" t="n">
        <v>68.29000000000001</v>
      </c>
      <c r="J99" t="inlineStr">
        <is>
          <t>Voucher</t>
        </is>
      </c>
      <c r="K99" t="inlineStr">
        <is>
          <t>Transferência Bancária ou Pix</t>
        </is>
      </c>
      <c r="L99" t="inlineStr">
        <is>
          <t>Pago</t>
        </is>
      </c>
      <c r="M99" t="inlineStr">
        <is>
          <t>Bar Léo -  Aurora Térreo - Banco do Brasil</t>
        </is>
      </c>
      <c r="N99" t="inlineStr">
        <is>
          <t>VR BENEFICIO - 05/2025</t>
        </is>
      </c>
    </row>
    <row r="100">
      <c r="A100" t="n">
        <v>6669</v>
      </c>
      <c r="B100" t="n">
        <v>116</v>
      </c>
      <c r="C100" t="inlineStr">
        <is>
          <t>Bar Léo - Centro</t>
        </is>
      </c>
      <c r="D100" t="inlineStr">
        <is>
          <t>ALELO</t>
        </is>
      </c>
      <c r="E100" s="27" t="n">
        <v>45803</v>
      </c>
      <c r="F100" s="27" t="n">
        <v>45803</v>
      </c>
      <c r="G100" s="27" t="n">
        <v>45803</v>
      </c>
      <c r="H100" t="n">
        <v>121.95</v>
      </c>
      <c r="J100" t="inlineStr">
        <is>
          <t>Voucher</t>
        </is>
      </c>
      <c r="K100" t="inlineStr">
        <is>
          <t>Transferência Bancária ou Pix</t>
        </is>
      </c>
      <c r="L100" t="inlineStr">
        <is>
          <t>Pago</t>
        </is>
      </c>
      <c r="M100" t="inlineStr">
        <is>
          <t>Bar Léo -  Aurora Térreo - Banco do Brasil</t>
        </is>
      </c>
      <c r="N100" t="inlineStr">
        <is>
          <t xml:space="preserve">ALELO - 05/2025 </t>
        </is>
      </c>
    </row>
    <row r="101">
      <c r="A101" t="n">
        <v>6668</v>
      </c>
      <c r="B101" t="n">
        <v>116</v>
      </c>
      <c r="C101" t="inlineStr">
        <is>
          <t>Bar Léo - Centro</t>
        </is>
      </c>
      <c r="D101" t="inlineStr">
        <is>
          <t>TICKET SERVICO SA</t>
        </is>
      </c>
      <c r="E101" s="27" t="n">
        <v>45803</v>
      </c>
      <c r="F101" s="27" t="n">
        <v>45803</v>
      </c>
      <c r="G101" s="27" t="n">
        <v>45803</v>
      </c>
      <c r="H101" t="n">
        <v>265.16</v>
      </c>
      <c r="J101" t="inlineStr">
        <is>
          <t>Voucher</t>
        </is>
      </c>
      <c r="K101" t="inlineStr">
        <is>
          <t>Transferência Bancária ou Pix</t>
        </is>
      </c>
      <c r="L101" t="inlineStr">
        <is>
          <t>Pago</t>
        </is>
      </c>
      <c r="M101" t="inlineStr">
        <is>
          <t>Bar Léo -  Aurora Térreo - Banco do Brasil</t>
        </is>
      </c>
      <c r="N101" t="inlineStr">
        <is>
          <t xml:space="preserve">TICKET SERVIÇO - 05/2025 </t>
        </is>
      </c>
    </row>
    <row r="102">
      <c r="A102" t="n">
        <v>6598</v>
      </c>
      <c r="B102" t="n">
        <v>116</v>
      </c>
      <c r="C102" t="inlineStr">
        <is>
          <t>Bar Léo - Centro</t>
        </is>
      </c>
      <c r="D102" t="inlineStr">
        <is>
          <t>ALELO</t>
        </is>
      </c>
      <c r="E102" s="27" t="n">
        <v>45798</v>
      </c>
      <c r="F102" s="27" t="n">
        <v>45798</v>
      </c>
      <c r="G102" s="27" t="n">
        <v>45798</v>
      </c>
      <c r="H102" t="n">
        <v>246.53</v>
      </c>
      <c r="J102" t="inlineStr">
        <is>
          <t>Voucher</t>
        </is>
      </c>
      <c r="K102" t="inlineStr">
        <is>
          <t>Transferência Bancária ou Pix</t>
        </is>
      </c>
      <c r="L102" t="inlineStr">
        <is>
          <t>Pago</t>
        </is>
      </c>
      <c r="M102" t="inlineStr">
        <is>
          <t>Bar Léo -  Aurora Térreo - Banco do Brasil</t>
        </is>
      </c>
      <c r="N102" t="inlineStr">
        <is>
          <t>VOUCHER</t>
        </is>
      </c>
    </row>
    <row r="103">
      <c r="A103" t="n">
        <v>6599</v>
      </c>
      <c r="B103" t="n">
        <v>116</v>
      </c>
      <c r="C103" t="inlineStr">
        <is>
          <t>Bar Léo - Centro</t>
        </is>
      </c>
      <c r="D103" t="inlineStr">
        <is>
          <t>IFOOD - PLATAFORMA DELIVERY</t>
        </is>
      </c>
      <c r="E103" s="27" t="n">
        <v>45798</v>
      </c>
      <c r="F103" s="27" t="n">
        <v>45798</v>
      </c>
      <c r="G103" s="27" t="n">
        <v>45798</v>
      </c>
      <c r="H103" t="n">
        <v>118.25</v>
      </c>
      <c r="J103" t="inlineStr">
        <is>
          <t>Delivery</t>
        </is>
      </c>
      <c r="K103" t="inlineStr">
        <is>
          <t>Transferência Bancária ou Pix</t>
        </is>
      </c>
      <c r="L103" t="inlineStr">
        <is>
          <t>Pago</t>
        </is>
      </c>
      <c r="M103" t="inlineStr">
        <is>
          <t>Bar Léo -  Aurora Térreo - Banco do Brasil</t>
        </is>
      </c>
      <c r="N103" t="inlineStr">
        <is>
          <t>DELIVERY</t>
        </is>
      </c>
    </row>
    <row r="104">
      <c r="A104" t="n">
        <v>6597</v>
      </c>
      <c r="B104" t="n">
        <v>116</v>
      </c>
      <c r="C104" t="inlineStr">
        <is>
          <t>Bar Léo - Centro</t>
        </is>
      </c>
      <c r="D104" t="inlineStr">
        <is>
          <t>IFOOD - PLATAFORMA DELIVERY</t>
        </is>
      </c>
      <c r="E104" s="27" t="n">
        <v>45798</v>
      </c>
      <c r="F104" s="27" t="n">
        <v>45798</v>
      </c>
      <c r="G104" s="27" t="n">
        <v>45798</v>
      </c>
      <c r="H104" t="n">
        <v>141.18</v>
      </c>
      <c r="J104" t="inlineStr">
        <is>
          <t>Delivery</t>
        </is>
      </c>
      <c r="K104" t="inlineStr">
        <is>
          <t>Transferência Bancária ou Pix</t>
        </is>
      </c>
      <c r="L104" t="inlineStr">
        <is>
          <t>Pago</t>
        </is>
      </c>
      <c r="M104" t="inlineStr">
        <is>
          <t>Bar Léo -  Aurora Térreo - Banco do Brasil</t>
        </is>
      </c>
      <c r="N104" t="inlineStr">
        <is>
          <t>DELIVERY</t>
        </is>
      </c>
    </row>
    <row r="105">
      <c r="A105" t="n">
        <v>6491</v>
      </c>
      <c r="B105" t="n">
        <v>116</v>
      </c>
      <c r="C105" t="inlineStr">
        <is>
          <t>Bar Léo - Centro</t>
        </is>
      </c>
      <c r="D105" t="inlineStr">
        <is>
          <t>TICKET SERVICO SA</t>
        </is>
      </c>
      <c r="E105" s="27" t="n">
        <v>45796</v>
      </c>
      <c r="F105" s="27" t="n">
        <v>45796</v>
      </c>
      <c r="G105" s="27" t="n">
        <v>45796</v>
      </c>
      <c r="H105" t="n">
        <v>245.27</v>
      </c>
      <c r="J105" t="inlineStr">
        <is>
          <t>Voucher</t>
        </is>
      </c>
      <c r="K105" t="inlineStr">
        <is>
          <t>Transferência Bancária ou Pix</t>
        </is>
      </c>
      <c r="L105" t="inlineStr">
        <is>
          <t>Pago</t>
        </is>
      </c>
      <c r="M105" t="inlineStr">
        <is>
          <t>Bar Léo -  Aurora Térreo - Banco do Brasil</t>
        </is>
      </c>
      <c r="N105" t="inlineStr">
        <is>
          <t>VOUCHER</t>
        </is>
      </c>
    </row>
    <row r="106">
      <c r="A106" t="n">
        <v>6492</v>
      </c>
      <c r="B106" t="n">
        <v>116</v>
      </c>
      <c r="C106" t="inlineStr">
        <is>
          <t>Bar Léo - Centro</t>
        </is>
      </c>
      <c r="D106" t="inlineStr">
        <is>
          <t>ALELO</t>
        </is>
      </c>
      <c r="E106" s="27" t="n">
        <v>45796</v>
      </c>
      <c r="F106" s="27" t="n">
        <v>45796</v>
      </c>
      <c r="G106" s="27" t="n">
        <v>45796</v>
      </c>
      <c r="H106" t="n">
        <v>36.26</v>
      </c>
      <c r="J106" t="inlineStr">
        <is>
          <t>Voucher</t>
        </is>
      </c>
      <c r="K106" t="inlineStr">
        <is>
          <t>Transferência Bancária ou Pix</t>
        </is>
      </c>
      <c r="L106" t="inlineStr">
        <is>
          <t>Pago</t>
        </is>
      </c>
      <c r="M106" t="inlineStr">
        <is>
          <t>Bar Léo -  Aurora Térreo - Banco do Brasil</t>
        </is>
      </c>
      <c r="N106" t="inlineStr">
        <is>
          <t>MUTUO</t>
        </is>
      </c>
    </row>
    <row r="107">
      <c r="A107" t="n">
        <v>6487</v>
      </c>
      <c r="B107" t="n">
        <v>116</v>
      </c>
      <c r="C107" t="inlineStr">
        <is>
          <t>Bar Léo - Centro</t>
        </is>
      </c>
      <c r="D107" t="inlineStr">
        <is>
          <t>ALELO</t>
        </is>
      </c>
      <c r="E107" s="27" t="n">
        <v>45793</v>
      </c>
      <c r="F107" s="27" t="n">
        <v>45793</v>
      </c>
      <c r="G107" s="27" t="n">
        <v>45793</v>
      </c>
      <c r="H107" t="n">
        <v>176.74</v>
      </c>
      <c r="J107" t="inlineStr">
        <is>
          <t>Voucher</t>
        </is>
      </c>
      <c r="K107" t="inlineStr">
        <is>
          <t>Transferência Bancária ou Pix</t>
        </is>
      </c>
      <c r="L107" t="inlineStr">
        <is>
          <t>Pago</t>
        </is>
      </c>
      <c r="M107" t="inlineStr">
        <is>
          <t>Bar Léo -  Aurora Térreo - Banco do Brasil</t>
        </is>
      </c>
      <c r="N107" t="inlineStr">
        <is>
          <t>VOUCHER</t>
        </is>
      </c>
    </row>
    <row r="108">
      <c r="A108" t="n">
        <v>6485</v>
      </c>
      <c r="B108" t="n">
        <v>116</v>
      </c>
      <c r="C108" t="inlineStr">
        <is>
          <t>Bar Léo - Centro</t>
        </is>
      </c>
      <c r="D108" t="inlineStr">
        <is>
          <t>CIELO</t>
        </is>
      </c>
      <c r="E108" s="27" t="n">
        <v>45793</v>
      </c>
      <c r="F108" s="27" t="n">
        <v>45793</v>
      </c>
      <c r="G108" s="27" t="n">
        <v>45793</v>
      </c>
      <c r="H108" t="n">
        <v>66.42</v>
      </c>
      <c r="J108" t="inlineStr">
        <is>
          <t>Voucher</t>
        </is>
      </c>
      <c r="K108" t="inlineStr">
        <is>
          <t>Transferência Bancária ou Pix</t>
        </is>
      </c>
      <c r="L108" t="inlineStr">
        <is>
          <t>Pago</t>
        </is>
      </c>
      <c r="M108" t="inlineStr">
        <is>
          <t>Bar Léo -  Aurora Térreo - Banco do Brasil</t>
        </is>
      </c>
      <c r="N108" t="inlineStr">
        <is>
          <t>VOUCHER</t>
        </is>
      </c>
    </row>
    <row r="109">
      <c r="A109" t="n">
        <v>6484</v>
      </c>
      <c r="B109" t="n">
        <v>116</v>
      </c>
      <c r="C109" t="inlineStr">
        <is>
          <t>Bar Léo - Centro</t>
        </is>
      </c>
      <c r="D109" t="inlineStr">
        <is>
          <t>PLUXEE BENEFICIOS BRASIL S.A. (SODEXO)</t>
        </is>
      </c>
      <c r="E109" s="27" t="n">
        <v>45793</v>
      </c>
      <c r="F109" s="27" t="n">
        <v>45793</v>
      </c>
      <c r="G109" s="27" t="n">
        <v>45793</v>
      </c>
      <c r="H109" t="n">
        <v>361.52</v>
      </c>
      <c r="J109" t="inlineStr">
        <is>
          <t>Voucher</t>
        </is>
      </c>
      <c r="K109" t="inlineStr">
        <is>
          <t>Transferência Bancária ou Pix</t>
        </is>
      </c>
      <c r="L109" t="inlineStr">
        <is>
          <t>Pago</t>
        </is>
      </c>
      <c r="M109" t="inlineStr">
        <is>
          <t>Bar Léo -  Aurora Térreo - Banco do Brasil</t>
        </is>
      </c>
      <c r="N109" t="inlineStr">
        <is>
          <t>VOUCHER</t>
        </is>
      </c>
    </row>
    <row r="110">
      <c r="A110" t="n">
        <v>6299</v>
      </c>
      <c r="B110" t="n">
        <v>116</v>
      </c>
      <c r="C110" t="inlineStr">
        <is>
          <t>Bar Léo - Centro</t>
        </is>
      </c>
      <c r="D110" t="inlineStr">
        <is>
          <t>LIRIUM RECICLAGEM</t>
        </is>
      </c>
      <c r="E110" s="27" t="n">
        <v>45748</v>
      </c>
      <c r="F110" s="27" t="n">
        <v>45787</v>
      </c>
      <c r="G110" s="27" t="n">
        <v>45792</v>
      </c>
      <c r="H110" t="n">
        <v>81</v>
      </c>
      <c r="J110" t="inlineStr">
        <is>
          <t>Coleta de Óleo</t>
        </is>
      </c>
      <c r="K110" t="inlineStr">
        <is>
          <t>Transferência Bancária ou Pix</t>
        </is>
      </c>
      <c r="L110" t="inlineStr">
        <is>
          <t>Pago</t>
        </is>
      </c>
      <c r="M110" t="inlineStr">
        <is>
          <t>Bar Léo -  Aurora Térreo - Banco do Brasil</t>
        </is>
      </c>
      <c r="N110" t="inlineStr">
        <is>
          <t>COLETA DE OLEO VEGETAL - 45 LITROS - 04/2025</t>
        </is>
      </c>
    </row>
    <row r="111">
      <c r="A111" t="n">
        <v>6401</v>
      </c>
      <c r="B111" t="n">
        <v>116</v>
      </c>
      <c r="C111" t="inlineStr">
        <is>
          <t>Bar Léo - Centro</t>
        </is>
      </c>
      <c r="D111" t="inlineStr">
        <is>
          <t>IFOOD - PLATAFORMA DELIVERY</t>
        </is>
      </c>
      <c r="E111" s="27" t="n">
        <v>45791</v>
      </c>
      <c r="F111" s="27" t="n">
        <v>45791</v>
      </c>
      <c r="G111" s="27" t="n">
        <v>45791</v>
      </c>
      <c r="H111" t="n">
        <v>27.31</v>
      </c>
      <c r="J111" t="inlineStr">
        <is>
          <t>Delivery</t>
        </is>
      </c>
      <c r="K111" t="inlineStr">
        <is>
          <t>Transferência Bancária ou Pix</t>
        </is>
      </c>
      <c r="L111" t="inlineStr">
        <is>
          <t>Pago</t>
        </is>
      </c>
      <c r="M111" t="inlineStr">
        <is>
          <t>Bar Léo -  Aurora Térreo - Banco do Brasil</t>
        </is>
      </c>
      <c r="N111" t="inlineStr">
        <is>
          <t>DELIVERY</t>
        </is>
      </c>
    </row>
    <row r="112">
      <c r="A112" t="n">
        <v>6384</v>
      </c>
      <c r="B112" t="n">
        <v>116</v>
      </c>
      <c r="C112" t="inlineStr">
        <is>
          <t>Bar Léo - Centro</t>
        </is>
      </c>
      <c r="D112" t="inlineStr">
        <is>
          <t>ALELO</t>
        </is>
      </c>
      <c r="E112" s="27" t="n">
        <v>45789</v>
      </c>
      <c r="F112" s="27" t="n">
        <v>45789</v>
      </c>
      <c r="G112" s="27" t="n">
        <v>45789</v>
      </c>
      <c r="H112" t="n">
        <v>385.4</v>
      </c>
      <c r="J112" t="inlineStr">
        <is>
          <t>Voucher</t>
        </is>
      </c>
      <c r="K112" t="inlineStr">
        <is>
          <t>Transferência Bancária ou Pix</t>
        </is>
      </c>
      <c r="L112" t="inlineStr">
        <is>
          <t>Pago</t>
        </is>
      </c>
      <c r="M112" t="inlineStr">
        <is>
          <t>Bar Léo -  Aurora Térreo - Banco do Brasil</t>
        </is>
      </c>
      <c r="N112" t="inlineStr">
        <is>
          <t>VOUCHER</t>
        </is>
      </c>
    </row>
    <row r="113">
      <c r="A113" t="n">
        <v>6383</v>
      </c>
      <c r="B113" t="n">
        <v>116</v>
      </c>
      <c r="C113" t="inlineStr">
        <is>
          <t>Bar Léo - Centro</t>
        </is>
      </c>
      <c r="D113" t="inlineStr">
        <is>
          <t>TICKET SERVICO SA</t>
        </is>
      </c>
      <c r="E113" s="27" t="n">
        <v>45789</v>
      </c>
      <c r="F113" s="27" t="n">
        <v>45789</v>
      </c>
      <c r="G113" s="27" t="n">
        <v>45789</v>
      </c>
      <c r="H113" t="n">
        <v>467.31</v>
      </c>
      <c r="J113" t="inlineStr">
        <is>
          <t>Voucher</t>
        </is>
      </c>
      <c r="K113" t="inlineStr">
        <is>
          <t>Transferência Bancária ou Pix</t>
        </is>
      </c>
      <c r="L113" t="inlineStr">
        <is>
          <t>Pago</t>
        </is>
      </c>
      <c r="M113" t="inlineStr">
        <is>
          <t>Bar Léo -  Aurora Térreo - Banco do Brasil</t>
        </is>
      </c>
      <c r="N113" t="inlineStr">
        <is>
          <t>VOUCHER</t>
        </is>
      </c>
    </row>
    <row r="114">
      <c r="A114" t="n">
        <v>6331</v>
      </c>
      <c r="B114" t="n">
        <v>116</v>
      </c>
      <c r="C114" t="inlineStr">
        <is>
          <t>Bar Léo - Centro</t>
        </is>
      </c>
      <c r="D114" t="inlineStr">
        <is>
          <t>PLUXEE BENEFICIOS BRASIL S.A. (SODEXO)</t>
        </is>
      </c>
      <c r="E114" s="27" t="n">
        <v>45786</v>
      </c>
      <c r="F114" s="27" t="n">
        <v>45786</v>
      </c>
      <c r="G114" s="27" t="n">
        <v>45786</v>
      </c>
      <c r="H114" t="n">
        <v>717.9</v>
      </c>
      <c r="J114" t="inlineStr">
        <is>
          <t>Voucher</t>
        </is>
      </c>
      <c r="K114" t="inlineStr">
        <is>
          <t>Transferência Bancária ou Pix</t>
        </is>
      </c>
      <c r="L114" t="inlineStr">
        <is>
          <t>Pago</t>
        </is>
      </c>
      <c r="M114" t="inlineStr">
        <is>
          <t>Bar Léo -  Aurora Térreo - Banco do Brasil</t>
        </is>
      </c>
      <c r="N114" t="inlineStr">
        <is>
          <t>VOUCHER</t>
        </is>
      </c>
    </row>
    <row r="115">
      <c r="A115" t="n">
        <v>6285</v>
      </c>
      <c r="B115" t="n">
        <v>116</v>
      </c>
      <c r="C115" t="inlineStr">
        <is>
          <t>Bar Léo - Centro</t>
        </is>
      </c>
      <c r="D115" t="inlineStr">
        <is>
          <t xml:space="preserve">VR Benefícios e Serviços </t>
        </is>
      </c>
      <c r="E115" s="27" t="n">
        <v>45784</v>
      </c>
      <c r="F115" s="27" t="n">
        <v>45784</v>
      </c>
      <c r="G115" s="27" t="n">
        <v>45784</v>
      </c>
      <c r="H115" t="n">
        <v>238.27</v>
      </c>
      <c r="J115" t="inlineStr">
        <is>
          <t>Voucher</t>
        </is>
      </c>
      <c r="K115" t="inlineStr">
        <is>
          <t>Transferência Bancária ou Pix</t>
        </is>
      </c>
      <c r="L115" t="inlineStr">
        <is>
          <t>Pago</t>
        </is>
      </c>
      <c r="M115" t="inlineStr">
        <is>
          <t>Bar Léo -  Aurora Térreo - Banco do Brasil</t>
        </is>
      </c>
      <c r="N115" t="inlineStr">
        <is>
          <t>VOUCHER</t>
        </is>
      </c>
    </row>
    <row r="116">
      <c r="A116" t="n">
        <v>6454</v>
      </c>
      <c r="B116" t="n">
        <v>116</v>
      </c>
      <c r="C116" t="inlineStr">
        <is>
          <t>Bar Léo - Centro</t>
        </is>
      </c>
      <c r="D116" t="inlineStr">
        <is>
          <t>IFOOD - PLATAFORMA DELIVERY</t>
        </is>
      </c>
      <c r="E116" s="27" t="n">
        <v>45784</v>
      </c>
      <c r="F116" s="27" t="n">
        <v>45784</v>
      </c>
      <c r="G116" s="27" t="n">
        <v>45784</v>
      </c>
      <c r="H116" t="n">
        <v>38.98</v>
      </c>
      <c r="J116" t="inlineStr">
        <is>
          <t>Delivery</t>
        </is>
      </c>
      <c r="K116" t="inlineStr">
        <is>
          <t>Transferência Bancária ou Pix</t>
        </is>
      </c>
      <c r="L116" t="inlineStr">
        <is>
          <t>Pago</t>
        </is>
      </c>
      <c r="M116" t="inlineStr">
        <is>
          <t>Bar Léo -  Aurora Térreo - Banco do Brasil</t>
        </is>
      </c>
      <c r="N116" t="inlineStr">
        <is>
          <t>DELIVERY</t>
        </is>
      </c>
    </row>
    <row r="117">
      <c r="A117" t="n">
        <v>6276</v>
      </c>
      <c r="B117" t="n">
        <v>116</v>
      </c>
      <c r="C117" t="inlineStr">
        <is>
          <t>Bar Léo - Centro</t>
        </is>
      </c>
      <c r="D117" t="inlineStr">
        <is>
          <t>ALELO</t>
        </is>
      </c>
      <c r="E117" s="27" t="n">
        <v>45782</v>
      </c>
      <c r="F117" s="27" t="n">
        <v>45782</v>
      </c>
      <c r="G117" s="27" t="n">
        <v>45782</v>
      </c>
      <c r="H117" t="n">
        <v>1122.46</v>
      </c>
      <c r="J117" t="inlineStr">
        <is>
          <t>Voucher</t>
        </is>
      </c>
      <c r="K117" t="inlineStr">
        <is>
          <t>Transferência Bancária ou Pix</t>
        </is>
      </c>
      <c r="L117" t="inlineStr">
        <is>
          <t>Pago</t>
        </is>
      </c>
      <c r="M117" t="inlineStr">
        <is>
          <t>Bar Léo -  Aurora Térreo - Banco do Brasil</t>
        </is>
      </c>
      <c r="N117" t="inlineStr">
        <is>
          <t>VOUCHER</t>
        </is>
      </c>
    </row>
    <row r="118">
      <c r="A118" t="n">
        <v>6277</v>
      </c>
      <c r="B118" t="n">
        <v>116</v>
      </c>
      <c r="C118" t="inlineStr">
        <is>
          <t>Bar Léo - Centro</t>
        </is>
      </c>
      <c r="D118" t="inlineStr">
        <is>
          <t>CIELO</t>
        </is>
      </c>
      <c r="E118" s="27" t="n">
        <v>45782</v>
      </c>
      <c r="F118" s="27" t="n">
        <v>45782</v>
      </c>
      <c r="G118" s="27" t="n">
        <v>45782</v>
      </c>
      <c r="H118" t="n">
        <v>0.01</v>
      </c>
      <c r="J118" t="inlineStr">
        <is>
          <t>Voucher</t>
        </is>
      </c>
      <c r="K118" t="inlineStr">
        <is>
          <t>Transferência Bancária ou Pix</t>
        </is>
      </c>
      <c r="L118" t="inlineStr">
        <is>
          <t>Pago</t>
        </is>
      </c>
      <c r="M118" t="inlineStr">
        <is>
          <t>Bar Léo -  Aurora Térreo - Banco do Brasil</t>
        </is>
      </c>
      <c r="N118" t="inlineStr">
        <is>
          <t>TESTE</t>
        </is>
      </c>
    </row>
    <row r="119">
      <c r="A119" t="n">
        <v>6275</v>
      </c>
      <c r="B119" t="n">
        <v>116</v>
      </c>
      <c r="C119" t="inlineStr">
        <is>
          <t>Bar Léo - Centro</t>
        </is>
      </c>
      <c r="D119" t="inlineStr">
        <is>
          <t>TICKET SERVICO SA</t>
        </is>
      </c>
      <c r="E119" s="27" t="n">
        <v>45782</v>
      </c>
      <c r="F119" s="27" t="n">
        <v>45782</v>
      </c>
      <c r="G119" s="27" t="n">
        <v>45782</v>
      </c>
      <c r="H119" t="n">
        <v>70.88</v>
      </c>
      <c r="J119" t="inlineStr">
        <is>
          <t>Voucher</t>
        </is>
      </c>
      <c r="K119" t="inlineStr">
        <is>
          <t>Transferência Bancária ou Pix</t>
        </is>
      </c>
      <c r="L119" t="inlineStr">
        <is>
          <t>Pago</t>
        </is>
      </c>
      <c r="M119" t="inlineStr">
        <is>
          <t>Bar Léo -  Aurora Térreo - Banco do Brasil</t>
        </is>
      </c>
      <c r="N119" t="inlineStr">
        <is>
          <t>VOUCHER</t>
        </is>
      </c>
    </row>
    <row r="120">
      <c r="A120" t="n">
        <v>6273</v>
      </c>
      <c r="B120" t="n">
        <v>116</v>
      </c>
      <c r="C120" t="inlineStr">
        <is>
          <t>Bar Léo - Centro</t>
        </is>
      </c>
      <c r="D120" t="inlineStr">
        <is>
          <t>PLUXEE BENEFICIOS BRASIL S.A. (SODEXO)</t>
        </is>
      </c>
      <c r="E120" s="27" t="n">
        <v>45779</v>
      </c>
      <c r="F120" s="27" t="n">
        <v>45779</v>
      </c>
      <c r="G120" s="27" t="n">
        <v>45779</v>
      </c>
      <c r="H120" t="n">
        <v>724.05</v>
      </c>
      <c r="J120" t="inlineStr">
        <is>
          <t>Voucher</t>
        </is>
      </c>
      <c r="K120" t="inlineStr">
        <is>
          <t>Transferência Bancária ou Pix</t>
        </is>
      </c>
      <c r="L120" t="inlineStr">
        <is>
          <t>Pago</t>
        </is>
      </c>
      <c r="M120" t="inlineStr">
        <is>
          <t>Bar Léo -  Aurora Térreo - Banco do Brasil</t>
        </is>
      </c>
      <c r="N120" t="inlineStr">
        <is>
          <t>VOUCHER</t>
        </is>
      </c>
    </row>
    <row r="121">
      <c r="A121" t="n">
        <v>6274</v>
      </c>
      <c r="B121" t="n">
        <v>116</v>
      </c>
      <c r="C121" t="inlineStr">
        <is>
          <t>Bar Léo - Centro</t>
        </is>
      </c>
      <c r="D121" t="inlineStr">
        <is>
          <t>TICKET SERVICO SA</t>
        </is>
      </c>
      <c r="E121" s="27" t="n">
        <v>45779</v>
      </c>
      <c r="F121" s="27" t="n">
        <v>45779</v>
      </c>
      <c r="G121" s="27" t="n">
        <v>45779</v>
      </c>
      <c r="H121" t="n">
        <v>165.54</v>
      </c>
      <c r="J121" t="inlineStr">
        <is>
          <t>Voucher</t>
        </is>
      </c>
      <c r="K121" t="inlineStr">
        <is>
          <t>Transferência Bancária ou Pix</t>
        </is>
      </c>
      <c r="L121" t="inlineStr">
        <is>
          <t>Pago</t>
        </is>
      </c>
      <c r="M121" t="inlineStr">
        <is>
          <t>Bar Léo -  Aurora Térreo - Banco do Brasil</t>
        </is>
      </c>
      <c r="N121" t="inlineStr">
        <is>
          <t>VOUCHER</t>
        </is>
      </c>
    </row>
    <row r="122">
      <c r="A122" t="n">
        <v>6125</v>
      </c>
      <c r="B122" t="n">
        <v>116</v>
      </c>
      <c r="C122" t="inlineStr">
        <is>
          <t>Bar Léo - Centro</t>
        </is>
      </c>
      <c r="D122" t="inlineStr">
        <is>
          <t>ALELO</t>
        </is>
      </c>
      <c r="E122" s="27" t="n">
        <v>45777</v>
      </c>
      <c r="F122" s="27" t="n">
        <v>45777</v>
      </c>
      <c r="G122" s="27" t="n">
        <v>45777</v>
      </c>
      <c r="H122" t="n">
        <v>296.81</v>
      </c>
      <c r="J122" t="inlineStr">
        <is>
          <t>Voucher</t>
        </is>
      </c>
      <c r="K122" t="inlineStr">
        <is>
          <t>Transferência Bancária ou Pix</t>
        </is>
      </c>
      <c r="L122" t="inlineStr">
        <is>
          <t>Pago</t>
        </is>
      </c>
      <c r="M122" t="inlineStr">
        <is>
          <t>Bar Léo -  Aurora Térreo - Banco do Brasil</t>
        </is>
      </c>
      <c r="N122" t="inlineStr">
        <is>
          <t xml:space="preserve">ALELO - 04/2025 </t>
        </is>
      </c>
    </row>
    <row r="123">
      <c r="A123" t="n">
        <v>6124</v>
      </c>
      <c r="B123" t="n">
        <v>116</v>
      </c>
      <c r="C123" t="inlineStr">
        <is>
          <t>Bar Léo - Centro</t>
        </is>
      </c>
      <c r="D123" t="inlineStr">
        <is>
          <t>ALELO</t>
        </is>
      </c>
      <c r="E123" s="27" t="n">
        <v>45775</v>
      </c>
      <c r="F123" s="27" t="n">
        <v>45775</v>
      </c>
      <c r="G123" s="27" t="n">
        <v>45775</v>
      </c>
      <c r="H123" t="n">
        <v>307.82</v>
      </c>
      <c r="J123" t="inlineStr">
        <is>
          <t>Voucher</t>
        </is>
      </c>
      <c r="K123" t="inlineStr">
        <is>
          <t>Transferência Bancária ou Pix</t>
        </is>
      </c>
      <c r="L123" t="inlineStr">
        <is>
          <t>Pago</t>
        </is>
      </c>
      <c r="M123" t="inlineStr">
        <is>
          <t>Bar Léo -  Aurora Térreo - Banco do Brasil</t>
        </is>
      </c>
      <c r="N123" t="inlineStr">
        <is>
          <t xml:space="preserve">ALELO - 04/2025 </t>
        </is>
      </c>
    </row>
    <row r="124">
      <c r="A124" t="n">
        <v>6123</v>
      </c>
      <c r="B124" t="n">
        <v>116</v>
      </c>
      <c r="C124" t="inlineStr">
        <is>
          <t>Bar Léo - Centro</t>
        </is>
      </c>
      <c r="D124" t="inlineStr">
        <is>
          <t>TICKET SERVICO SA</t>
        </is>
      </c>
      <c r="E124" s="27" t="n">
        <v>45775</v>
      </c>
      <c r="F124" s="27" t="n">
        <v>45775</v>
      </c>
      <c r="G124" s="27" t="n">
        <v>45775</v>
      </c>
      <c r="H124" t="n">
        <v>81.09</v>
      </c>
      <c r="J124" t="inlineStr">
        <is>
          <t>Voucher</t>
        </is>
      </c>
      <c r="K124" t="inlineStr">
        <is>
          <t>Transferência Bancária ou Pix</t>
        </is>
      </c>
      <c r="L124" t="inlineStr">
        <is>
          <t>Pago</t>
        </is>
      </c>
      <c r="M124" t="inlineStr">
        <is>
          <t>Bar Léo -  Aurora Térreo - Banco do Brasil</t>
        </is>
      </c>
      <c r="N124" t="inlineStr">
        <is>
          <t>TICKET SERVIÇO - 04/2025</t>
        </is>
      </c>
    </row>
    <row r="125">
      <c r="A125" t="n">
        <v>6122</v>
      </c>
      <c r="B125" t="n">
        <v>116</v>
      </c>
      <c r="C125" t="inlineStr">
        <is>
          <t>Bar Léo - Centro</t>
        </is>
      </c>
      <c r="D125" t="inlineStr">
        <is>
          <t>PLUXEE BENEFICIOS BRASIL S.A. (SODEXO)</t>
        </is>
      </c>
      <c r="E125" s="27" t="n">
        <v>45772</v>
      </c>
      <c r="F125" s="27" t="n">
        <v>45772</v>
      </c>
      <c r="G125" s="27" t="n">
        <v>45772</v>
      </c>
      <c r="H125" t="n">
        <v>86.79000000000001</v>
      </c>
      <c r="J125" t="inlineStr">
        <is>
          <t>Voucher</t>
        </is>
      </c>
      <c r="K125" t="inlineStr">
        <is>
          <t>Transferência Bancária ou Pix</t>
        </is>
      </c>
      <c r="L125" t="inlineStr">
        <is>
          <t>Pago</t>
        </is>
      </c>
      <c r="M125" t="inlineStr">
        <is>
          <t>Bar Léo -  Aurora Térreo - Banco do Brasil</t>
        </is>
      </c>
      <c r="N125" t="inlineStr">
        <is>
          <t>PLUXEE BENEFICIOS - 04/2025</t>
        </is>
      </c>
    </row>
    <row r="126">
      <c r="A126" t="n">
        <v>6061</v>
      </c>
      <c r="B126" t="n">
        <v>116</v>
      </c>
      <c r="C126" t="inlineStr">
        <is>
          <t>Bar Léo - Centro</t>
        </is>
      </c>
      <c r="D126" t="inlineStr">
        <is>
          <t>PLUXEE BENEFICIOS BRASIL S.A. (SODEXO)</t>
        </is>
      </c>
      <c r="E126" s="27" t="n">
        <v>45770</v>
      </c>
      <c r="F126" s="27" t="n">
        <v>45770</v>
      </c>
      <c r="G126" s="27" t="n">
        <v>45770</v>
      </c>
      <c r="H126" t="n">
        <v>222.3</v>
      </c>
      <c r="J126" t="inlineStr">
        <is>
          <t>Voucher</t>
        </is>
      </c>
      <c r="K126" t="inlineStr">
        <is>
          <t>Transferência Bancária ou Pix</t>
        </is>
      </c>
      <c r="L126" t="inlineStr">
        <is>
          <t>Pago</t>
        </is>
      </c>
      <c r="M126" t="inlineStr">
        <is>
          <t>Bar Léo -  Aurora Térreo - Banco do Brasil</t>
        </is>
      </c>
      <c r="N126" t="inlineStr">
        <is>
          <t xml:space="preserve">PLUXEE BENEFICIOS - 04/2025 </t>
        </is>
      </c>
    </row>
    <row r="127">
      <c r="A127" t="n">
        <v>6060</v>
      </c>
      <c r="B127" t="n">
        <v>116</v>
      </c>
      <c r="C127" t="inlineStr">
        <is>
          <t>Bar Léo - Centro</t>
        </is>
      </c>
      <c r="D127" t="inlineStr">
        <is>
          <t xml:space="preserve">VR Benefícios e Serviços </t>
        </is>
      </c>
      <c r="E127" s="27" t="n">
        <v>45770</v>
      </c>
      <c r="F127" s="27" t="n">
        <v>45770</v>
      </c>
      <c r="G127" s="27" t="n">
        <v>45770</v>
      </c>
      <c r="H127" t="n">
        <v>295.47</v>
      </c>
      <c r="J127" t="inlineStr">
        <is>
          <t>Voucher</t>
        </is>
      </c>
      <c r="K127" t="inlineStr">
        <is>
          <t>Transferência Bancária ou Pix</t>
        </is>
      </c>
      <c r="L127" t="inlineStr">
        <is>
          <t>Pago</t>
        </is>
      </c>
      <c r="M127" t="inlineStr">
        <is>
          <t>Bar Léo -  Aurora Térreo - Banco do Brasil</t>
        </is>
      </c>
      <c r="N127" t="inlineStr">
        <is>
          <t>VR BENEFICIO - 04/2025</t>
        </is>
      </c>
    </row>
    <row r="128">
      <c r="A128" t="n">
        <v>6066</v>
      </c>
      <c r="B128" t="n">
        <v>116</v>
      </c>
      <c r="C128" t="inlineStr">
        <is>
          <t>Bar Léo - Centro</t>
        </is>
      </c>
      <c r="D128" t="inlineStr">
        <is>
          <t>ALELO</t>
        </is>
      </c>
      <c r="E128" s="27" t="n">
        <v>45769</v>
      </c>
      <c r="F128" s="27" t="n">
        <v>45769</v>
      </c>
      <c r="G128" s="27" t="n">
        <v>45769</v>
      </c>
      <c r="H128" t="n">
        <v>417</v>
      </c>
      <c r="J128" t="inlineStr">
        <is>
          <t>Voucher</t>
        </is>
      </c>
      <c r="K128" t="inlineStr">
        <is>
          <t>Transferência Bancária ou Pix</t>
        </is>
      </c>
      <c r="L128" t="inlineStr">
        <is>
          <t>Pago</t>
        </is>
      </c>
      <c r="M128" t="inlineStr">
        <is>
          <t>Bar Léo -  Aurora Térreo - Banco do Brasil</t>
        </is>
      </c>
      <c r="N128" t="inlineStr">
        <is>
          <t xml:space="preserve">ALELO - 04/2025 </t>
        </is>
      </c>
    </row>
    <row r="129">
      <c r="A129" t="n">
        <v>6065</v>
      </c>
      <c r="B129" t="n">
        <v>116</v>
      </c>
      <c r="C129" t="inlineStr">
        <is>
          <t>Bar Léo - Centro</t>
        </is>
      </c>
      <c r="D129" t="inlineStr">
        <is>
          <t>TICKET SERVICO SA</t>
        </is>
      </c>
      <c r="E129" s="27" t="n">
        <v>45769</v>
      </c>
      <c r="F129" s="27" t="n">
        <v>45769</v>
      </c>
      <c r="G129" s="27" t="n">
        <v>45769</v>
      </c>
      <c r="H129" t="n">
        <v>345.42</v>
      </c>
      <c r="J129" t="inlineStr">
        <is>
          <t>Voucher</t>
        </is>
      </c>
      <c r="K129" t="inlineStr">
        <is>
          <t>Transferência Bancária ou Pix</t>
        </is>
      </c>
      <c r="L129" t="inlineStr">
        <is>
          <t>Pago</t>
        </is>
      </c>
      <c r="M129" t="inlineStr">
        <is>
          <t>Bar Léo -  Aurora Térreo - Banco do Brasil</t>
        </is>
      </c>
      <c r="N129" t="inlineStr">
        <is>
          <t xml:space="preserve">TICKET SERVIÇO - 04/2025 </t>
        </is>
      </c>
    </row>
    <row r="130">
      <c r="A130" t="n">
        <v>6059</v>
      </c>
      <c r="B130" t="n">
        <v>116</v>
      </c>
      <c r="C130" t="inlineStr">
        <is>
          <t>Bar Léo - Centro</t>
        </is>
      </c>
      <c r="D130" t="inlineStr">
        <is>
          <t xml:space="preserve">VR Benefícios e Serviços </t>
        </is>
      </c>
      <c r="E130" s="27" t="n">
        <v>45763</v>
      </c>
      <c r="F130" s="27" t="n">
        <v>45763</v>
      </c>
      <c r="G130" s="27" t="n">
        <v>45763</v>
      </c>
      <c r="H130" t="n">
        <v>144.44</v>
      </c>
      <c r="J130" t="inlineStr">
        <is>
          <t>Voucher</t>
        </is>
      </c>
      <c r="K130" t="inlineStr">
        <is>
          <t>Transferência Bancária ou Pix</t>
        </is>
      </c>
      <c r="L130" t="inlineStr">
        <is>
          <t>Pago</t>
        </is>
      </c>
      <c r="M130" t="inlineStr">
        <is>
          <t>Bar Léo -  Aurora Térreo - Banco do Brasil</t>
        </is>
      </c>
      <c r="N130" t="inlineStr">
        <is>
          <t xml:space="preserve">VR BENEFICIOS - 04/2025 </t>
        </is>
      </c>
    </row>
    <row r="131">
      <c r="A131" t="n">
        <v>5935</v>
      </c>
      <c r="B131" t="n">
        <v>116</v>
      </c>
      <c r="C131" t="inlineStr">
        <is>
          <t>Bar Léo - Centro</t>
        </is>
      </c>
      <c r="D131" t="inlineStr">
        <is>
          <t>ALELO</t>
        </is>
      </c>
      <c r="E131" s="27" t="n">
        <v>45761</v>
      </c>
      <c r="F131" s="27" t="n">
        <v>45761</v>
      </c>
      <c r="G131" s="27" t="n">
        <v>45761</v>
      </c>
      <c r="H131" t="n">
        <v>978.62</v>
      </c>
      <c r="J131" t="inlineStr">
        <is>
          <t>Voucher</t>
        </is>
      </c>
      <c r="K131" t="inlineStr">
        <is>
          <t>Transferência Bancária ou Pix</t>
        </is>
      </c>
      <c r="L131" t="inlineStr">
        <is>
          <t>Pago</t>
        </is>
      </c>
      <c r="M131" t="inlineStr">
        <is>
          <t>Bar Léo -  Aurora Térreo - Banco do Brasil</t>
        </is>
      </c>
      <c r="N131" t="inlineStr">
        <is>
          <t>ALELO - 04/2025</t>
        </is>
      </c>
    </row>
    <row r="132">
      <c r="A132" t="n">
        <v>6435</v>
      </c>
      <c r="B132" t="n">
        <v>116</v>
      </c>
      <c r="C132" t="inlineStr">
        <is>
          <t>Bar Léo - Centro</t>
        </is>
      </c>
      <c r="D132" t="inlineStr">
        <is>
          <t>LIRIUM RECICLAGEM</t>
        </is>
      </c>
      <c r="E132" s="27" t="n">
        <v>45717</v>
      </c>
      <c r="F132" s="27" t="n">
        <v>45761</v>
      </c>
      <c r="G132" s="27" t="n">
        <v>45761</v>
      </c>
      <c r="H132" t="n">
        <v>135</v>
      </c>
      <c r="J132" t="inlineStr">
        <is>
          <t>Coleta de Óleo</t>
        </is>
      </c>
      <c r="K132" t="inlineStr">
        <is>
          <t>Transferência Bancária ou Pix</t>
        </is>
      </c>
      <c r="L132" t="inlineStr">
        <is>
          <t>Pago</t>
        </is>
      </c>
      <c r="M132" t="inlineStr">
        <is>
          <t>Bar Léo -  Aurora Térreo - Banco do Brasil</t>
        </is>
      </c>
      <c r="N132" t="inlineStr">
        <is>
          <t>COLETA DE OLEO VEGETAL - 03/2025</t>
        </is>
      </c>
    </row>
    <row r="133">
      <c r="A133" t="n">
        <v>5934</v>
      </c>
      <c r="B133" t="n">
        <v>116</v>
      </c>
      <c r="C133" t="inlineStr">
        <is>
          <t>Bar Léo - Centro</t>
        </is>
      </c>
      <c r="D133" t="inlineStr">
        <is>
          <t>TICKET SERVICO SA</t>
        </is>
      </c>
      <c r="E133" s="27" t="n">
        <v>45761</v>
      </c>
      <c r="F133" s="27" t="n">
        <v>45761</v>
      </c>
      <c r="G133" s="27" t="n">
        <v>45761</v>
      </c>
      <c r="H133" t="n">
        <v>229.79</v>
      </c>
      <c r="J133" t="inlineStr">
        <is>
          <t>Voucher</t>
        </is>
      </c>
      <c r="K133" t="inlineStr">
        <is>
          <t>Transferência Bancária ou Pix</t>
        </is>
      </c>
      <c r="L133" t="inlineStr">
        <is>
          <t>Pago</t>
        </is>
      </c>
      <c r="M133" t="inlineStr">
        <is>
          <t>Bar Léo -  Aurora Térreo - Banco do Brasil</t>
        </is>
      </c>
      <c r="N133" t="inlineStr">
        <is>
          <t>TICKET SERVIÇO - 04/2025</t>
        </is>
      </c>
    </row>
    <row r="134">
      <c r="A134" t="n">
        <v>5905</v>
      </c>
      <c r="B134" t="n">
        <v>116</v>
      </c>
      <c r="C134" t="inlineStr">
        <is>
          <t>Bar Léo - Centro</t>
        </is>
      </c>
      <c r="D134" t="inlineStr">
        <is>
          <t>PLUXEE BENEFICIOS BRASIL S.A. (SODEXO)</t>
        </is>
      </c>
      <c r="E134" s="27" t="n">
        <v>45758</v>
      </c>
      <c r="F134" s="27" t="n">
        <v>45758</v>
      </c>
      <c r="G134" s="27" t="n">
        <v>45758</v>
      </c>
      <c r="H134" t="n">
        <v>405.54</v>
      </c>
      <c r="J134" t="inlineStr">
        <is>
          <t>Voucher</t>
        </is>
      </c>
      <c r="K134" t="inlineStr">
        <is>
          <t>Transferência Bancária ou Pix</t>
        </is>
      </c>
      <c r="L134" t="inlineStr">
        <is>
          <t>Pago</t>
        </is>
      </c>
      <c r="M134" t="inlineStr">
        <is>
          <t>Bar Léo -  Aurora Térreo - Banco do Brasil</t>
        </is>
      </c>
      <c r="N134" t="inlineStr">
        <is>
          <t>PLUXEE BENEFICIOS - 04/2025</t>
        </is>
      </c>
    </row>
    <row r="135">
      <c r="A135" t="n">
        <v>6434</v>
      </c>
      <c r="B135" t="n">
        <v>116</v>
      </c>
      <c r="C135" t="inlineStr">
        <is>
          <t>Bar Léo - Centro</t>
        </is>
      </c>
      <c r="D135" t="inlineStr">
        <is>
          <t>ALELO</t>
        </is>
      </c>
      <c r="E135" s="27" t="n">
        <v>45756</v>
      </c>
      <c r="F135" s="27" t="n">
        <v>45756</v>
      </c>
      <c r="G135" s="27" t="n">
        <v>45756</v>
      </c>
      <c r="H135" t="n">
        <v>178.06</v>
      </c>
      <c r="J135" t="inlineStr">
        <is>
          <t>Voucher</t>
        </is>
      </c>
      <c r="K135" t="inlineStr">
        <is>
          <t>Transferência Bancária ou Pix</t>
        </is>
      </c>
      <c r="L135" t="inlineStr">
        <is>
          <t>Pago</t>
        </is>
      </c>
      <c r="M135" t="inlineStr">
        <is>
          <t>Bar Léo -  Aurora Térreo - Banco do Brasil</t>
        </is>
      </c>
      <c r="N135" t="inlineStr">
        <is>
          <t>VOUCHER</t>
        </is>
      </c>
    </row>
    <row r="136">
      <c r="A136" t="n">
        <v>6433</v>
      </c>
      <c r="B136" t="n">
        <v>116</v>
      </c>
      <c r="C136" t="inlineStr">
        <is>
          <t>Bar Léo - Centro</t>
        </is>
      </c>
      <c r="D136" t="inlineStr">
        <is>
          <t xml:space="preserve">VR Benefícios e Serviços </t>
        </is>
      </c>
      <c r="E136" s="27" t="n">
        <v>45756</v>
      </c>
      <c r="F136" s="27" t="n">
        <v>45756</v>
      </c>
      <c r="G136" s="27" t="n">
        <v>45756</v>
      </c>
      <c r="H136" t="n">
        <v>630.42</v>
      </c>
      <c r="J136" t="inlineStr">
        <is>
          <t>Voucher</t>
        </is>
      </c>
      <c r="K136" t="inlineStr">
        <is>
          <t>Transferência Bancária ou Pix</t>
        </is>
      </c>
      <c r="L136" t="inlineStr">
        <is>
          <t>Pago</t>
        </is>
      </c>
      <c r="M136" t="inlineStr">
        <is>
          <t>Bar Léo -  Aurora Térreo - Banco do Brasil</t>
        </is>
      </c>
      <c r="N136" t="inlineStr">
        <is>
          <t>VOUCHER</t>
        </is>
      </c>
    </row>
    <row r="137">
      <c r="A137" t="n">
        <v>6432</v>
      </c>
      <c r="B137" t="n">
        <v>116</v>
      </c>
      <c r="C137" t="inlineStr">
        <is>
          <t>Bar Léo - Centro</t>
        </is>
      </c>
      <c r="D137" t="inlineStr">
        <is>
          <t>IFOOD - PLATAFORMA DELIVERY</t>
        </is>
      </c>
      <c r="E137" s="27" t="n">
        <v>45754</v>
      </c>
      <c r="F137" s="27" t="n">
        <v>45754</v>
      </c>
      <c r="G137" s="27" t="n">
        <v>45754</v>
      </c>
      <c r="H137" t="n">
        <v>0.01</v>
      </c>
      <c r="J137" t="inlineStr">
        <is>
          <t>Delivery</t>
        </is>
      </c>
      <c r="K137" t="inlineStr">
        <is>
          <t>Transferência Bancária ou Pix</t>
        </is>
      </c>
      <c r="L137" t="inlineStr">
        <is>
          <t>Pago</t>
        </is>
      </c>
      <c r="M137" t="inlineStr">
        <is>
          <t>Bar Léo -  Aurora Térreo - Banco do Brasil</t>
        </is>
      </c>
      <c r="N137" t="inlineStr">
        <is>
          <t>DELIVERY</t>
        </is>
      </c>
    </row>
    <row r="138">
      <c r="A138" t="n">
        <v>5889</v>
      </c>
      <c r="B138" t="n">
        <v>116</v>
      </c>
      <c r="C138" t="inlineStr">
        <is>
          <t>Bar Léo - Centro</t>
        </is>
      </c>
      <c r="D138" t="inlineStr">
        <is>
          <t>ALELO</t>
        </is>
      </c>
      <c r="E138" s="27" t="n">
        <v>45754</v>
      </c>
      <c r="F138" s="27" t="n">
        <v>45754</v>
      </c>
      <c r="G138" s="27" t="n">
        <v>45754</v>
      </c>
      <c r="H138" t="n">
        <v>127.95</v>
      </c>
      <c r="J138" t="inlineStr">
        <is>
          <t>Voucher</t>
        </is>
      </c>
      <c r="K138" t="inlineStr">
        <is>
          <t>Transferência Bancária ou Pix</t>
        </is>
      </c>
      <c r="L138" t="inlineStr">
        <is>
          <t>Pago</t>
        </is>
      </c>
      <c r="M138" t="inlineStr">
        <is>
          <t>Bar Léo -  Aurora Térreo - Banco do Brasil</t>
        </is>
      </c>
      <c r="N138" t="inlineStr">
        <is>
          <t>ALELO - 04/2025</t>
        </is>
      </c>
    </row>
    <row r="139">
      <c r="A139" t="n">
        <v>5888</v>
      </c>
      <c r="B139" t="n">
        <v>116</v>
      </c>
      <c r="C139" t="inlineStr">
        <is>
          <t>Bar Léo - Centro</t>
        </is>
      </c>
      <c r="D139" t="inlineStr">
        <is>
          <t>TICKET SERVICO SA</t>
        </is>
      </c>
      <c r="E139" s="27" t="n">
        <v>45754</v>
      </c>
      <c r="F139" s="27" t="n">
        <v>45754</v>
      </c>
      <c r="G139" s="27" t="n">
        <v>45754</v>
      </c>
      <c r="H139" t="n">
        <v>142.79</v>
      </c>
      <c r="J139" t="inlineStr">
        <is>
          <t>Voucher</t>
        </is>
      </c>
      <c r="K139" t="inlineStr">
        <is>
          <t>Transferência Bancária ou Pix</t>
        </is>
      </c>
      <c r="L139" t="inlineStr">
        <is>
          <t>Pago</t>
        </is>
      </c>
      <c r="M139" t="inlineStr">
        <is>
          <t>Bar Léo -  Aurora Térreo - Banco do Brasil</t>
        </is>
      </c>
      <c r="N139" t="inlineStr">
        <is>
          <t>TICKET SERVIÇO - 04/2025</t>
        </is>
      </c>
    </row>
    <row r="140">
      <c r="A140" t="n">
        <v>5890</v>
      </c>
      <c r="B140" t="n">
        <v>116</v>
      </c>
      <c r="C140" t="inlineStr">
        <is>
          <t>Bar Léo - Centro</t>
        </is>
      </c>
      <c r="D140" t="inlineStr">
        <is>
          <t>PLUXEE BENEFICIOS BRASIL S.A. (SODEXO)</t>
        </is>
      </c>
      <c r="E140" s="27" t="n">
        <v>45751</v>
      </c>
      <c r="F140" s="27" t="n">
        <v>45751</v>
      </c>
      <c r="G140" s="27" t="n">
        <v>45751</v>
      </c>
      <c r="H140" t="n">
        <v>830.1799999999999</v>
      </c>
      <c r="J140" t="inlineStr">
        <is>
          <t>Voucher</t>
        </is>
      </c>
      <c r="K140" t="inlineStr">
        <is>
          <t>Transferência Bancária ou Pix</t>
        </is>
      </c>
      <c r="L140" t="inlineStr">
        <is>
          <t>Pago</t>
        </is>
      </c>
      <c r="M140" t="inlineStr">
        <is>
          <t>Bar Léo -  Aurora Térreo - Banco do Brasil</t>
        </is>
      </c>
      <c r="N140" t="inlineStr">
        <is>
          <t>PLUXEE BENEFICIOS - 04/2025</t>
        </is>
      </c>
    </row>
    <row r="141">
      <c r="A141" t="n">
        <v>5891</v>
      </c>
      <c r="B141" t="n">
        <v>116</v>
      </c>
      <c r="C141" t="inlineStr">
        <is>
          <t>Bar Léo - Centro</t>
        </is>
      </c>
      <c r="D141" t="inlineStr">
        <is>
          <t>ALELO</t>
        </is>
      </c>
      <c r="E141" s="27" t="n">
        <v>45749</v>
      </c>
      <c r="F141" s="27" t="n">
        <v>45749</v>
      </c>
      <c r="G141" s="27" t="n">
        <v>45749</v>
      </c>
      <c r="H141" t="n">
        <v>151.93</v>
      </c>
      <c r="J141" t="inlineStr">
        <is>
          <t>Voucher</t>
        </is>
      </c>
      <c r="K141" t="inlineStr">
        <is>
          <t>Transferência Bancária ou Pix</t>
        </is>
      </c>
      <c r="L141" t="inlineStr">
        <is>
          <t>Pago</t>
        </is>
      </c>
      <c r="M141" t="inlineStr">
        <is>
          <t>Bar Léo -  Aurora Térreo - Banco do Brasil</t>
        </is>
      </c>
      <c r="N141" t="inlineStr">
        <is>
          <t>ALELO - 04/2025</t>
        </is>
      </c>
    </row>
    <row r="142">
      <c r="A142" t="n">
        <v>5892</v>
      </c>
      <c r="B142" t="n">
        <v>116</v>
      </c>
      <c r="C142" t="inlineStr">
        <is>
          <t>Bar Léo - Centro</t>
        </is>
      </c>
      <c r="D142" t="inlineStr">
        <is>
          <t xml:space="preserve">VR Benefícios e Serviços </t>
        </is>
      </c>
      <c r="E142" s="27" t="n">
        <v>45749</v>
      </c>
      <c r="F142" s="27" t="n">
        <v>45749</v>
      </c>
      <c r="G142" s="27" t="n">
        <v>45749</v>
      </c>
      <c r="H142" t="n">
        <v>397.37</v>
      </c>
      <c r="J142" t="inlineStr">
        <is>
          <t>Voucher</t>
        </is>
      </c>
      <c r="K142" t="inlineStr">
        <is>
          <t>Transferência Bancária ou Pix</t>
        </is>
      </c>
      <c r="L142" t="inlineStr">
        <is>
          <t>Pago</t>
        </is>
      </c>
      <c r="M142" t="inlineStr">
        <is>
          <t>Bar Léo -  Aurora Térreo - Banco do Brasil</t>
        </is>
      </c>
      <c r="N142" t="inlineStr">
        <is>
          <t>VR BENEFICIOS - 04/2025</t>
        </is>
      </c>
    </row>
    <row r="143">
      <c r="A143" t="n">
        <v>5761</v>
      </c>
      <c r="B143" t="n">
        <v>116</v>
      </c>
      <c r="C143" t="inlineStr">
        <is>
          <t>Bar Léo - Centro</t>
        </is>
      </c>
      <c r="D143" t="inlineStr">
        <is>
          <t>ALELO</t>
        </is>
      </c>
      <c r="E143" s="27" t="n">
        <v>45747</v>
      </c>
      <c r="F143" s="27" t="n">
        <v>45747</v>
      </c>
      <c r="G143" s="27" t="n">
        <v>45747</v>
      </c>
      <c r="H143" t="n">
        <v>641.52</v>
      </c>
      <c r="J143" t="inlineStr">
        <is>
          <t>Voucher</t>
        </is>
      </c>
      <c r="K143" t="inlineStr">
        <is>
          <t>Transferência Bancária ou Pix</t>
        </is>
      </c>
      <c r="L143" t="inlineStr">
        <is>
          <t>Pago</t>
        </is>
      </c>
      <c r="M143" t="inlineStr">
        <is>
          <t>Bar Léo -  Aurora Térreo - Banco do Brasil</t>
        </is>
      </c>
      <c r="N143" t="inlineStr">
        <is>
          <t>ALELO - 03/2025</t>
        </is>
      </c>
    </row>
    <row r="144">
      <c r="A144" t="n">
        <v>5760</v>
      </c>
      <c r="B144" t="n">
        <v>116</v>
      </c>
      <c r="C144" t="inlineStr">
        <is>
          <t>Bar Léo - Centro</t>
        </is>
      </c>
      <c r="D144" t="inlineStr">
        <is>
          <t>TICKET SERVICO SA</t>
        </is>
      </c>
      <c r="E144" s="27" t="n">
        <v>45747</v>
      </c>
      <c r="F144" s="27" t="n">
        <v>45747</v>
      </c>
      <c r="G144" s="27" t="n">
        <v>45747</v>
      </c>
      <c r="H144" t="n">
        <v>271.39</v>
      </c>
      <c r="J144" t="inlineStr">
        <is>
          <t>Voucher</t>
        </is>
      </c>
      <c r="K144" t="inlineStr">
        <is>
          <t>Transferência Bancária ou Pix</t>
        </is>
      </c>
      <c r="L144" t="inlineStr">
        <is>
          <t>Pago</t>
        </is>
      </c>
      <c r="M144" t="inlineStr">
        <is>
          <t>Bar Léo -  Aurora Térreo - Banco do Brasil</t>
        </is>
      </c>
      <c r="N144" t="inlineStr">
        <is>
          <t>TICKET SERVIÇO - 03/2025</t>
        </is>
      </c>
    </row>
    <row r="145">
      <c r="A145" t="n">
        <v>5756</v>
      </c>
      <c r="B145" t="n">
        <v>116</v>
      </c>
      <c r="C145" t="inlineStr">
        <is>
          <t>Bar Léo - Centro</t>
        </is>
      </c>
      <c r="D145" t="inlineStr">
        <is>
          <t>PLUXEE BENEFICIOS BRASIL S.A. (SODEXO)</t>
        </is>
      </c>
      <c r="E145" s="27" t="n">
        <v>45775</v>
      </c>
      <c r="F145" s="27" t="n">
        <v>45744</v>
      </c>
      <c r="G145" s="27" t="n">
        <v>45744</v>
      </c>
      <c r="H145" t="n">
        <v>1122.5</v>
      </c>
      <c r="J145" t="inlineStr">
        <is>
          <t>Voucher</t>
        </is>
      </c>
      <c r="K145" t="inlineStr">
        <is>
          <t>Transferência Bancária ou Pix</t>
        </is>
      </c>
      <c r="L145" t="inlineStr">
        <is>
          <t>Pago</t>
        </is>
      </c>
      <c r="M145" t="inlineStr">
        <is>
          <t>Bar Léo -  Aurora Térreo - Banco do Brasil</t>
        </is>
      </c>
      <c r="N145" t="inlineStr">
        <is>
          <t>PLUXEE BENEFICIOS - 03/2025</t>
        </is>
      </c>
    </row>
    <row r="146">
      <c r="A146" t="n">
        <v>5684</v>
      </c>
      <c r="B146" t="n">
        <v>116</v>
      </c>
      <c r="C146" t="inlineStr">
        <is>
          <t>Bar Léo - Centro</t>
        </is>
      </c>
      <c r="D146" t="inlineStr">
        <is>
          <t xml:space="preserve">VR Benefícios e Serviços </t>
        </is>
      </c>
      <c r="E146" s="27" t="n">
        <v>45742</v>
      </c>
      <c r="F146" s="27" t="n">
        <v>45742</v>
      </c>
      <c r="G146" s="27" t="n">
        <v>45742</v>
      </c>
      <c r="H146" t="n">
        <v>229.56</v>
      </c>
      <c r="J146" t="inlineStr">
        <is>
          <t>Voucher</t>
        </is>
      </c>
      <c r="K146" t="inlineStr">
        <is>
          <t>Transferência Bancária ou Pix</t>
        </is>
      </c>
      <c r="L146" t="inlineStr">
        <is>
          <t>Pago</t>
        </is>
      </c>
      <c r="M146" t="inlineStr">
        <is>
          <t>Bar Léo -  Aurora Térreo - Banco do Brasil</t>
        </is>
      </c>
      <c r="N146" t="inlineStr">
        <is>
          <t>VR BENEFICIO - 03/2025</t>
        </is>
      </c>
    </row>
    <row r="147">
      <c r="A147" t="n">
        <v>5642</v>
      </c>
      <c r="B147" t="n">
        <v>116</v>
      </c>
      <c r="C147" t="inlineStr">
        <is>
          <t>Bar Léo - Centro</t>
        </is>
      </c>
      <c r="D147" t="inlineStr">
        <is>
          <t>ALELO</t>
        </is>
      </c>
      <c r="E147" s="27" t="n">
        <v>45740</v>
      </c>
      <c r="F147" s="27" t="n">
        <v>45740</v>
      </c>
      <c r="G147" s="27" t="n">
        <v>45740</v>
      </c>
      <c r="H147" t="n">
        <v>179.07</v>
      </c>
      <c r="J147" t="inlineStr">
        <is>
          <t>Voucher</t>
        </is>
      </c>
      <c r="K147" t="inlineStr">
        <is>
          <t>Transferência Bancária ou Pix</t>
        </is>
      </c>
      <c r="L147" t="inlineStr">
        <is>
          <t>Pago</t>
        </is>
      </c>
      <c r="M147" t="inlineStr">
        <is>
          <t>Bar Léo -  Aurora Térreo - Banco do Brasil</t>
        </is>
      </c>
      <c r="N147" t="inlineStr">
        <is>
          <t>ALELO - 03/2025</t>
        </is>
      </c>
    </row>
    <row r="148">
      <c r="A148" t="n">
        <v>5641</v>
      </c>
      <c r="B148" t="n">
        <v>116</v>
      </c>
      <c r="C148" t="inlineStr">
        <is>
          <t>Bar Léo - Centro</t>
        </is>
      </c>
      <c r="D148" t="inlineStr">
        <is>
          <t>TICKET SERVICO SA</t>
        </is>
      </c>
      <c r="E148" s="27" t="n">
        <v>45740</v>
      </c>
      <c r="F148" s="27" t="n">
        <v>45740</v>
      </c>
      <c r="G148" s="27" t="n">
        <v>45740</v>
      </c>
      <c r="H148" t="n">
        <v>121.86</v>
      </c>
      <c r="J148" t="inlineStr">
        <is>
          <t>Voucher</t>
        </is>
      </c>
      <c r="K148" t="inlineStr">
        <is>
          <t>Transferência Bancária ou Pix</t>
        </is>
      </c>
      <c r="L148" t="inlineStr">
        <is>
          <t>Pago</t>
        </is>
      </c>
      <c r="M148" t="inlineStr">
        <is>
          <t>Bar Léo -  Aurora Térreo - Banco do Brasil</t>
        </is>
      </c>
      <c r="N148" t="inlineStr">
        <is>
          <t>TICKET SERVIÇO - 03/2025</t>
        </is>
      </c>
    </row>
    <row r="149">
      <c r="A149" t="n">
        <v>5612</v>
      </c>
      <c r="B149" t="n">
        <v>116</v>
      </c>
      <c r="C149" t="inlineStr">
        <is>
          <t>Bar Léo - Centro</t>
        </is>
      </c>
      <c r="D149" t="inlineStr">
        <is>
          <t>PLUXEE BENEFICIOS BRASIL S.A. (SODEXO)</t>
        </is>
      </c>
      <c r="E149" s="27" t="n">
        <v>45737</v>
      </c>
      <c r="F149" s="27" t="n">
        <v>45737</v>
      </c>
      <c r="G149" s="27" t="n">
        <v>45737</v>
      </c>
      <c r="H149" t="n">
        <v>34.82</v>
      </c>
      <c r="J149" t="inlineStr">
        <is>
          <t>Voucher</t>
        </is>
      </c>
      <c r="K149" t="inlineStr">
        <is>
          <t>Transferência Bancária ou Pix</t>
        </is>
      </c>
      <c r="L149" t="inlineStr">
        <is>
          <t>Pago</t>
        </is>
      </c>
      <c r="M149" t="inlineStr">
        <is>
          <t>Bar Léo -  Aurora Térreo - Banco do Brasil</t>
        </is>
      </c>
      <c r="N149" t="inlineStr">
        <is>
          <t>PLUXEE BENEFICIOS - 03/2025</t>
        </is>
      </c>
    </row>
    <row r="150">
      <c r="A150" t="n">
        <v>5613</v>
      </c>
      <c r="B150" t="n">
        <v>116</v>
      </c>
      <c r="C150" t="inlineStr">
        <is>
          <t>Bar Léo - Centro</t>
        </is>
      </c>
      <c r="D150" t="inlineStr">
        <is>
          <t>ALELO</t>
        </is>
      </c>
      <c r="E150" s="27" t="n">
        <v>45737</v>
      </c>
      <c r="F150" s="27" t="n">
        <v>45737</v>
      </c>
      <c r="G150" s="27" t="n">
        <v>45737</v>
      </c>
      <c r="H150" t="n">
        <v>39.53</v>
      </c>
      <c r="J150" t="inlineStr">
        <is>
          <t>Voucher</t>
        </is>
      </c>
      <c r="K150" t="inlineStr">
        <is>
          <t>Transferência Bancária ou Pix</t>
        </is>
      </c>
      <c r="L150" t="inlineStr">
        <is>
          <t>Pago</t>
        </is>
      </c>
      <c r="M150" t="inlineStr">
        <is>
          <t>Bar Léo -  Aurora Térreo - Banco do Brasil</t>
        </is>
      </c>
      <c r="N150" t="inlineStr">
        <is>
          <t>ALELO - 03/2025</t>
        </is>
      </c>
    </row>
    <row r="151">
      <c r="A151" t="n">
        <v>5611</v>
      </c>
      <c r="B151" t="n">
        <v>116</v>
      </c>
      <c r="C151" t="inlineStr">
        <is>
          <t>Bar Léo - Centro</t>
        </is>
      </c>
      <c r="D151" t="inlineStr">
        <is>
          <t>TICKET SERVICO SA</t>
        </is>
      </c>
      <c r="E151" s="27" t="n">
        <v>45737</v>
      </c>
      <c r="F151" s="27" t="n">
        <v>45737</v>
      </c>
      <c r="G151" s="27" t="n">
        <v>45737</v>
      </c>
      <c r="H151" t="n">
        <v>3.11</v>
      </c>
      <c r="J151" t="inlineStr">
        <is>
          <t>Voucher</t>
        </is>
      </c>
      <c r="K151" t="inlineStr">
        <is>
          <t>Transferência Bancária ou Pix</t>
        </is>
      </c>
      <c r="L151" t="inlineStr">
        <is>
          <t>Pago</t>
        </is>
      </c>
      <c r="M151" t="inlineStr">
        <is>
          <t>Bar Léo -  Aurora Térreo - Banco do Brasil</t>
        </is>
      </c>
      <c r="N151" t="inlineStr">
        <is>
          <t>TICKET SERVIÇO - 03/2025</t>
        </is>
      </c>
    </row>
    <row r="152">
      <c r="A152" t="n">
        <v>5547</v>
      </c>
      <c r="B152" t="n">
        <v>116</v>
      </c>
      <c r="C152" t="inlineStr">
        <is>
          <t>Bar Léo - Centro</t>
        </is>
      </c>
      <c r="D152" t="inlineStr">
        <is>
          <t xml:space="preserve">VR Benefícios e Serviços </t>
        </is>
      </c>
      <c r="E152" s="27" t="n">
        <v>45735</v>
      </c>
      <c r="F152" s="27" t="n">
        <v>45735</v>
      </c>
      <c r="G152" s="27" t="n">
        <v>45735</v>
      </c>
      <c r="H152" t="n">
        <v>320.84</v>
      </c>
      <c r="J152" t="inlineStr">
        <is>
          <t>Voucher</t>
        </is>
      </c>
      <c r="K152" t="inlineStr">
        <is>
          <t>Transferência Bancária ou Pix</t>
        </is>
      </c>
      <c r="L152" t="inlineStr">
        <is>
          <t>Pago</t>
        </is>
      </c>
      <c r="M152" t="inlineStr">
        <is>
          <t>Bar Léo -  Aurora Térreo - Banco do Brasil</t>
        </is>
      </c>
      <c r="N152" t="inlineStr">
        <is>
          <t>VR BENEFICIOS - 03/2025</t>
        </is>
      </c>
    </row>
    <row r="153">
      <c r="A153" t="n">
        <v>5885</v>
      </c>
      <c r="B153" t="n">
        <v>116</v>
      </c>
      <c r="C153" t="inlineStr">
        <is>
          <t>Bar Léo - Centro</t>
        </is>
      </c>
      <c r="D153" t="inlineStr">
        <is>
          <t>TICKET SERVICO SA</t>
        </is>
      </c>
      <c r="E153" s="27" t="n">
        <v>45733</v>
      </c>
      <c r="F153" s="27" t="n">
        <v>45733</v>
      </c>
      <c r="G153" s="27" t="n">
        <v>45733</v>
      </c>
      <c r="H153" t="n">
        <v>432.12</v>
      </c>
      <c r="J153" t="inlineStr">
        <is>
          <t>Voucher</t>
        </is>
      </c>
      <c r="K153" t="inlineStr">
        <is>
          <t>Transferência Bancária ou Pix</t>
        </is>
      </c>
      <c r="L153" t="inlineStr">
        <is>
          <t>Pago</t>
        </is>
      </c>
      <c r="M153" t="inlineStr">
        <is>
          <t>Bar Léo -  Aurora Térreo - Banco do Brasil</t>
        </is>
      </c>
      <c r="N153" t="inlineStr">
        <is>
          <t>TICKET SERVIÇO - 03/2025</t>
        </is>
      </c>
    </row>
    <row r="154">
      <c r="A154" t="n">
        <v>5442</v>
      </c>
      <c r="B154" t="n">
        <v>116</v>
      </c>
      <c r="C154" t="inlineStr">
        <is>
          <t>Bar Léo - Centro</t>
        </is>
      </c>
      <c r="D154" t="inlineStr">
        <is>
          <t>PLUXEE BENEFICIOS BRASIL S.A. (SODEXO)</t>
        </is>
      </c>
      <c r="E154" s="27" t="n">
        <v>45730</v>
      </c>
      <c r="F154" s="27" t="n">
        <v>45730</v>
      </c>
      <c r="G154" s="27" t="n">
        <v>45730</v>
      </c>
      <c r="H154" t="n">
        <v>853.99</v>
      </c>
      <c r="J154" t="inlineStr">
        <is>
          <t>Voucher</t>
        </is>
      </c>
      <c r="K154" t="inlineStr">
        <is>
          <t>Transferência Bancária ou Pix</t>
        </is>
      </c>
      <c r="L154" t="inlineStr">
        <is>
          <t>Pago</t>
        </is>
      </c>
      <c r="M154" t="inlineStr">
        <is>
          <t>Bar Léo -  Aurora Térreo - Banco do Brasil</t>
        </is>
      </c>
      <c r="N154" t="inlineStr">
        <is>
          <t>PLUXEE BENEFICIOS - 03/2025</t>
        </is>
      </c>
    </row>
    <row r="155">
      <c r="A155" t="n">
        <v>5402</v>
      </c>
      <c r="B155" t="n">
        <v>116</v>
      </c>
      <c r="C155" t="inlineStr">
        <is>
          <t>Bar Léo - Centro</t>
        </is>
      </c>
      <c r="D155" t="inlineStr">
        <is>
          <t xml:space="preserve">VR Benefícios e Serviços </t>
        </is>
      </c>
      <c r="E155" s="27" t="n">
        <v>45728</v>
      </c>
      <c r="F155" s="27" t="n">
        <v>45728</v>
      </c>
      <c r="G155" s="27" t="n">
        <v>45728</v>
      </c>
      <c r="H155" t="n">
        <v>268.55</v>
      </c>
      <c r="J155" t="inlineStr">
        <is>
          <t>Voucher</t>
        </is>
      </c>
      <c r="K155" t="inlineStr">
        <is>
          <t>Transferência Bancária ou Pix</t>
        </is>
      </c>
      <c r="L155" t="inlineStr">
        <is>
          <t>Pago</t>
        </is>
      </c>
      <c r="M155" t="inlineStr">
        <is>
          <t>Bar Léo -  Aurora Térreo - Banco do Brasil</t>
        </is>
      </c>
      <c r="N155" t="inlineStr">
        <is>
          <t>VR BENEFICIOS - 03/2025</t>
        </is>
      </c>
    </row>
    <row r="156">
      <c r="A156" t="n">
        <v>5357</v>
      </c>
      <c r="B156" t="n">
        <v>116</v>
      </c>
      <c r="C156" t="inlineStr">
        <is>
          <t>Bar Léo - Centro</t>
        </is>
      </c>
      <c r="D156" t="inlineStr">
        <is>
          <t>LIRIUM RECICLAGEM</t>
        </is>
      </c>
      <c r="E156" s="27" t="n">
        <v>45716</v>
      </c>
      <c r="F156" s="27" t="n">
        <v>45726</v>
      </c>
      <c r="G156" s="27" t="n">
        <v>45726</v>
      </c>
      <c r="H156" t="n">
        <v>135</v>
      </c>
      <c r="J156" t="inlineStr">
        <is>
          <t>Coleta de Óleo</t>
        </is>
      </c>
      <c r="K156" t="inlineStr">
        <is>
          <t>Transferência Bancária ou Pix</t>
        </is>
      </c>
      <c r="L156" t="inlineStr">
        <is>
          <t>Pago</t>
        </is>
      </c>
      <c r="M156" t="inlineStr">
        <is>
          <t>Bar Léo -  Aurora Térreo - Banco do Brasil</t>
        </is>
      </c>
      <c r="N156" t="inlineStr">
        <is>
          <t>COLETA DE ÓLEO - 03/2025</t>
        </is>
      </c>
    </row>
    <row r="157">
      <c r="A157" t="n">
        <v>5363</v>
      </c>
      <c r="B157" t="n">
        <v>116</v>
      </c>
      <c r="C157" t="inlineStr">
        <is>
          <t>Bar Léo - Centro</t>
        </is>
      </c>
      <c r="E157" s="27" t="n">
        <v>45726</v>
      </c>
      <c r="F157" s="27" t="n">
        <v>45726</v>
      </c>
      <c r="G157" s="27" t="n">
        <v>45726</v>
      </c>
      <c r="H157" t="n">
        <v>896.3200000000001</v>
      </c>
      <c r="J157" t="inlineStr">
        <is>
          <t>Voucher</t>
        </is>
      </c>
      <c r="K157" t="inlineStr">
        <is>
          <t>Transferência Bancária ou Pix</t>
        </is>
      </c>
      <c r="L157" t="inlineStr">
        <is>
          <t>Pago</t>
        </is>
      </c>
      <c r="M157" t="inlineStr">
        <is>
          <t>Bar Léo -  Aurora Térreo - Banco do Brasil</t>
        </is>
      </c>
      <c r="N157" t="inlineStr">
        <is>
          <t>ALELO - 03/2025</t>
        </is>
      </c>
    </row>
    <row r="158">
      <c r="A158" t="n">
        <v>5362</v>
      </c>
      <c r="B158" t="n">
        <v>116</v>
      </c>
      <c r="C158" t="inlineStr">
        <is>
          <t>Bar Léo - Centro</t>
        </is>
      </c>
      <c r="D158" t="inlineStr">
        <is>
          <t>TICKET SERVICO SA</t>
        </is>
      </c>
      <c r="E158" s="27" t="n">
        <v>45726</v>
      </c>
      <c r="F158" s="27" t="n">
        <v>45726</v>
      </c>
      <c r="G158" s="27" t="n">
        <v>45726</v>
      </c>
      <c r="H158" t="n">
        <v>682.1799999999999</v>
      </c>
      <c r="J158" t="inlineStr">
        <is>
          <t>Voucher</t>
        </is>
      </c>
      <c r="K158" t="inlineStr">
        <is>
          <t>Transferência Bancária ou Pix</t>
        </is>
      </c>
      <c r="L158" t="inlineStr">
        <is>
          <t>Pago</t>
        </is>
      </c>
      <c r="M158" t="inlineStr">
        <is>
          <t>Bar Léo -  Aurora Térreo - Banco do Brasil</t>
        </is>
      </c>
      <c r="N158" t="inlineStr">
        <is>
          <t>TICKET SERVIÇO - 03/2025</t>
        </is>
      </c>
    </row>
    <row r="159">
      <c r="A159" t="n">
        <v>5331</v>
      </c>
      <c r="B159" t="n">
        <v>116</v>
      </c>
      <c r="C159" t="inlineStr">
        <is>
          <t>Bar Léo - Centro</t>
        </is>
      </c>
      <c r="E159" s="27" t="n"/>
      <c r="F159" s="27" t="n">
        <v>45723</v>
      </c>
      <c r="G159" s="27" t="n">
        <v>45723</v>
      </c>
      <c r="H159" t="n">
        <v>513.6</v>
      </c>
      <c r="J159" t="inlineStr">
        <is>
          <t>Voucher</t>
        </is>
      </c>
      <c r="K159" t="inlineStr">
        <is>
          <t>Transferência Bancária ou Pix</t>
        </is>
      </c>
      <c r="L159" t="inlineStr">
        <is>
          <t>Pago</t>
        </is>
      </c>
      <c r="M159" t="inlineStr">
        <is>
          <t>Bar Léo -  Aurora Térreo - Banco do Brasil</t>
        </is>
      </c>
      <c r="N159" t="inlineStr">
        <is>
          <t>PLUXEE BENEFICIOS - 03/2025</t>
        </is>
      </c>
    </row>
    <row r="160">
      <c r="A160" t="n">
        <v>5332</v>
      </c>
      <c r="B160" t="n">
        <v>116</v>
      </c>
      <c r="C160" t="inlineStr">
        <is>
          <t>Bar Léo - Centro</t>
        </is>
      </c>
      <c r="E160" s="27" t="n">
        <v>45723</v>
      </c>
      <c r="F160" s="27" t="n">
        <v>45723</v>
      </c>
      <c r="G160" s="27" t="n">
        <v>45723</v>
      </c>
      <c r="H160" t="n">
        <v>462.15</v>
      </c>
      <c r="J160" t="inlineStr">
        <is>
          <t>Voucher</t>
        </is>
      </c>
      <c r="K160" t="inlineStr">
        <is>
          <t>Transferência Bancária ou Pix</t>
        </is>
      </c>
      <c r="L160" t="inlineStr">
        <is>
          <t>Pago</t>
        </is>
      </c>
      <c r="M160" t="inlineStr">
        <is>
          <t>Bar Léo -  Aurora Térreo - Banco do Brasil</t>
        </is>
      </c>
      <c r="N160" t="inlineStr">
        <is>
          <t>ALELO - 03/2025</t>
        </is>
      </c>
    </row>
    <row r="161">
      <c r="A161" t="n">
        <v>5401</v>
      </c>
      <c r="B161" t="n">
        <v>116</v>
      </c>
      <c r="C161" t="inlineStr">
        <is>
          <t>Bar Léo - Centro</t>
        </is>
      </c>
      <c r="D161" t="inlineStr">
        <is>
          <t>ALELO</t>
        </is>
      </c>
      <c r="E161" s="27" t="n">
        <v>45722</v>
      </c>
      <c r="F161" s="27" t="n">
        <v>45722</v>
      </c>
      <c r="G161" s="27" t="n">
        <v>45722</v>
      </c>
      <c r="H161" t="n">
        <v>252.13</v>
      </c>
      <c r="J161" t="inlineStr">
        <is>
          <t>Voucher</t>
        </is>
      </c>
      <c r="K161" t="inlineStr">
        <is>
          <t>Encontro de Contas</t>
        </is>
      </c>
      <c r="L161" t="inlineStr">
        <is>
          <t>Pago</t>
        </is>
      </c>
      <c r="M161" t="inlineStr">
        <is>
          <t>Bar Léo -  Aurora Térreo - Banco do Brasil</t>
        </is>
      </c>
      <c r="N161" t="inlineStr">
        <is>
          <t>ALELO - 03/2025</t>
        </is>
      </c>
    </row>
    <row r="162">
      <c r="A162" t="n">
        <v>5259</v>
      </c>
      <c r="B162" t="n">
        <v>116</v>
      </c>
      <c r="C162" t="inlineStr">
        <is>
          <t>Bar Léo - Centro</t>
        </is>
      </c>
      <c r="D162" t="inlineStr">
        <is>
          <t xml:space="preserve">VR Benefícios e Serviços </t>
        </is>
      </c>
      <c r="E162" s="27" t="n">
        <v>45721</v>
      </c>
      <c r="F162" s="27" t="n">
        <v>45721</v>
      </c>
      <c r="G162" s="27" t="n">
        <v>45721</v>
      </c>
      <c r="H162" t="n">
        <v>156.77</v>
      </c>
      <c r="J162" t="inlineStr">
        <is>
          <t>Voucher</t>
        </is>
      </c>
      <c r="K162" t="inlineStr">
        <is>
          <t>Transferência Bancária ou Pix</t>
        </is>
      </c>
      <c r="L162" t="inlineStr">
        <is>
          <t>Pago</t>
        </is>
      </c>
      <c r="M162" t="inlineStr">
        <is>
          <t>Bar Léo -  Aurora Térreo - Banco do Brasil</t>
        </is>
      </c>
      <c r="N162" t="inlineStr">
        <is>
          <t>VR BENEFICIO - 03/2025</t>
        </is>
      </c>
    </row>
    <row r="163">
      <c r="A163" t="n">
        <v>5258</v>
      </c>
      <c r="B163" t="n">
        <v>116</v>
      </c>
      <c r="C163" t="inlineStr">
        <is>
          <t>Bar Léo - Centro</t>
        </is>
      </c>
      <c r="D163" t="inlineStr">
        <is>
          <t>TICKET SERVICO SA</t>
        </is>
      </c>
      <c r="E163" s="27" t="n">
        <v>45721</v>
      </c>
      <c r="F163" s="27" t="n">
        <v>45721</v>
      </c>
      <c r="G163" s="27" t="n">
        <v>45721</v>
      </c>
      <c r="H163" t="n">
        <v>353.64</v>
      </c>
      <c r="J163" t="inlineStr">
        <is>
          <t>Voucher</t>
        </is>
      </c>
      <c r="K163" t="inlineStr">
        <is>
          <t>Transferência Bancária ou Pix</t>
        </is>
      </c>
      <c r="L163" t="inlineStr">
        <is>
          <t>Pago</t>
        </is>
      </c>
      <c r="M163" t="inlineStr">
        <is>
          <t>Bar Léo -  Aurora Térreo - Banco do Brasil</t>
        </is>
      </c>
      <c r="N163" t="inlineStr">
        <is>
          <t>TICKET SERVIÇO - 03/2025</t>
        </is>
      </c>
    </row>
    <row r="164">
      <c r="A164" t="n">
        <v>5248</v>
      </c>
      <c r="B164" t="n">
        <v>116</v>
      </c>
      <c r="C164" t="inlineStr">
        <is>
          <t>Bar Léo - Centro</t>
        </is>
      </c>
      <c r="D164" t="inlineStr">
        <is>
          <t>PLUXEE BENEFICIOS BRASIL S.A. (SODEXO)</t>
        </is>
      </c>
      <c r="E164" s="27" t="n">
        <v>45716</v>
      </c>
      <c r="F164" s="27" t="n">
        <v>45716</v>
      </c>
      <c r="G164" s="27" t="n">
        <v>45716</v>
      </c>
      <c r="H164" t="n">
        <v>455.2</v>
      </c>
      <c r="J164" t="inlineStr">
        <is>
          <t>Voucher</t>
        </is>
      </c>
      <c r="K164" t="inlineStr">
        <is>
          <t>Transferência Bancária ou Pix</t>
        </is>
      </c>
      <c r="L164" t="inlineStr">
        <is>
          <t>Pago</t>
        </is>
      </c>
      <c r="M164" t="inlineStr">
        <is>
          <t>Bar Léo -  Aurora Térreo - Banco do Brasil</t>
        </is>
      </c>
      <c r="N164" t="inlineStr">
        <is>
          <t>SODEXO - 02/2025</t>
        </is>
      </c>
    </row>
    <row r="165">
      <c r="A165" t="n">
        <v>5215</v>
      </c>
      <c r="B165" t="n">
        <v>116</v>
      </c>
      <c r="C165" t="inlineStr">
        <is>
          <t>Bar Léo - Centro</t>
        </is>
      </c>
      <c r="D165" t="inlineStr">
        <is>
          <t>ALELO</t>
        </is>
      </c>
      <c r="E165" s="27" t="n">
        <v>45684</v>
      </c>
      <c r="F165" s="27" t="n">
        <v>45714</v>
      </c>
      <c r="G165" s="27" t="n">
        <v>45714</v>
      </c>
      <c r="H165" t="n">
        <v>66.56</v>
      </c>
      <c r="J165" t="inlineStr">
        <is>
          <t>Voucher</t>
        </is>
      </c>
      <c r="K165" t="inlineStr">
        <is>
          <t>Transferência Bancária ou Pix</t>
        </is>
      </c>
      <c r="L165" t="inlineStr">
        <is>
          <t>Pago</t>
        </is>
      </c>
      <c r="M165" t="inlineStr">
        <is>
          <t>Bar Léo -  Aurora Térreo - Banco do Brasil</t>
        </is>
      </c>
    </row>
    <row r="166">
      <c r="A166" t="n">
        <v>5216</v>
      </c>
      <c r="B166" t="n">
        <v>116</v>
      </c>
      <c r="C166" t="inlineStr">
        <is>
          <t>Bar Léo - Centro</t>
        </is>
      </c>
      <c r="D166" t="inlineStr">
        <is>
          <t xml:space="preserve">VR Benefícios e Serviços </t>
        </is>
      </c>
      <c r="E166" s="27" t="n">
        <v>45686</v>
      </c>
      <c r="F166" s="27" t="n">
        <v>45714</v>
      </c>
      <c r="G166" s="27" t="n">
        <v>45714</v>
      </c>
      <c r="H166" t="n">
        <v>214.06</v>
      </c>
      <c r="J166" t="inlineStr">
        <is>
          <t>Voucher</t>
        </is>
      </c>
      <c r="K166" t="inlineStr">
        <is>
          <t>Transferência Bancária ou Pix</t>
        </is>
      </c>
      <c r="L166" t="inlineStr">
        <is>
          <t>Pago</t>
        </is>
      </c>
      <c r="M166" t="inlineStr">
        <is>
          <t>Bar Léo -  Aurora Térreo - Banco do Brasil</t>
        </is>
      </c>
    </row>
    <row r="167">
      <c r="A167" t="n">
        <v>5127</v>
      </c>
      <c r="B167" t="n">
        <v>116</v>
      </c>
      <c r="C167" t="inlineStr">
        <is>
          <t>Bar Léo - Centro</t>
        </is>
      </c>
      <c r="D167" t="inlineStr">
        <is>
          <t>ALELO</t>
        </is>
      </c>
      <c r="E167" s="27" t="n">
        <v>45682</v>
      </c>
      <c r="F167" s="27" t="n">
        <v>45712</v>
      </c>
      <c r="G167" s="27" t="n">
        <v>45712</v>
      </c>
      <c r="H167" t="n">
        <v>646.8200000000001</v>
      </c>
      <c r="J167" t="inlineStr">
        <is>
          <t>Voucher</t>
        </is>
      </c>
      <c r="K167" t="inlineStr">
        <is>
          <t>Transferência Bancária ou Pix</t>
        </is>
      </c>
      <c r="L167" t="inlineStr">
        <is>
          <t>Pago</t>
        </is>
      </c>
      <c r="M167" t="inlineStr">
        <is>
          <t>Bar Léo -  Aurora Térreo - Banco do Brasil</t>
        </is>
      </c>
      <c r="N167" t="inlineStr">
        <is>
          <t xml:space="preserve">VENDAS REF: 25/01/2025 - 2 VENDAS </t>
        </is>
      </c>
    </row>
    <row r="168">
      <c r="A168" t="n">
        <v>5126</v>
      </c>
      <c r="B168" t="n">
        <v>116</v>
      </c>
      <c r="C168" t="inlineStr">
        <is>
          <t>Bar Léo - Centro</t>
        </is>
      </c>
      <c r="D168" t="inlineStr">
        <is>
          <t>TICKET SERVICO SA</t>
        </is>
      </c>
      <c r="E168" s="27" t="n">
        <v>45688</v>
      </c>
      <c r="F168" s="27" t="n">
        <v>45712</v>
      </c>
      <c r="G168" s="27" t="n">
        <v>45712</v>
      </c>
      <c r="H168" t="n">
        <v>882.17</v>
      </c>
      <c r="J168" t="inlineStr">
        <is>
          <t>Voucher</t>
        </is>
      </c>
      <c r="K168" t="inlineStr">
        <is>
          <t>Transferência Bancária ou Pix</t>
        </is>
      </c>
      <c r="L168" t="inlineStr">
        <is>
          <t>Pago</t>
        </is>
      </c>
      <c r="M168" t="inlineStr">
        <is>
          <t>Bar Léo -  Aurora Térreo - Banco do Brasil</t>
        </is>
      </c>
    </row>
    <row r="169">
      <c r="A169" t="n">
        <v>5125</v>
      </c>
      <c r="B169" t="n">
        <v>116</v>
      </c>
      <c r="C169" t="inlineStr">
        <is>
          <t>Bar Léo - Centro</t>
        </is>
      </c>
      <c r="D169" t="inlineStr">
        <is>
          <t>PLUXEE BENEFICIOS BRASIL S.A. (SODEXO)</t>
        </is>
      </c>
      <c r="E169" s="27" t="n">
        <v>45658</v>
      </c>
      <c r="F169" s="27" t="n">
        <v>45709</v>
      </c>
      <c r="G169" s="27" t="n">
        <v>45709</v>
      </c>
      <c r="H169" t="n">
        <v>334.77</v>
      </c>
      <c r="J169" t="inlineStr">
        <is>
          <t>Voucher</t>
        </is>
      </c>
      <c r="K169" t="inlineStr">
        <is>
          <t>Transferência Bancária ou Pix</t>
        </is>
      </c>
      <c r="L169" t="inlineStr">
        <is>
          <t>Pago</t>
        </is>
      </c>
      <c r="M169" t="inlineStr">
        <is>
          <t>Bar Léo -  Aurora Térreo - Banco do Brasil</t>
        </is>
      </c>
    </row>
    <row r="170">
      <c r="A170" t="n">
        <v>5073</v>
      </c>
      <c r="B170" t="n">
        <v>116</v>
      </c>
      <c r="C170" t="inlineStr">
        <is>
          <t>Bar Léo - Centro</t>
        </is>
      </c>
      <c r="D170" t="inlineStr">
        <is>
          <t xml:space="preserve">VR Benefícios e Serviços </t>
        </is>
      </c>
      <c r="E170" s="27" t="n">
        <v>45679</v>
      </c>
      <c r="F170" s="27" t="n">
        <v>45707</v>
      </c>
      <c r="G170" s="27" t="n">
        <v>45707</v>
      </c>
      <c r="H170" t="n">
        <v>574.16</v>
      </c>
      <c r="J170" t="inlineStr">
        <is>
          <t>Voucher</t>
        </is>
      </c>
      <c r="K170" t="inlineStr">
        <is>
          <t>Transferência Bancária ou Pix</t>
        </is>
      </c>
      <c r="L170" t="inlineStr">
        <is>
          <t>Pago</t>
        </is>
      </c>
      <c r="M170" t="inlineStr">
        <is>
          <t>Bar Léo -  Aurora Térreo - Banco do Brasil</t>
        </is>
      </c>
      <c r="N170" t="inlineStr">
        <is>
          <t>VENDAS REF: 22/01/2025</t>
        </is>
      </c>
    </row>
    <row r="171">
      <c r="A171" t="n">
        <v>5071</v>
      </c>
      <c r="B171" t="n">
        <v>116</v>
      </c>
      <c r="C171" t="inlineStr">
        <is>
          <t>Bar Léo - Centro</t>
        </is>
      </c>
      <c r="D171" t="inlineStr">
        <is>
          <t>TICKET SERVICO SA</t>
        </is>
      </c>
      <c r="E171" s="27" t="n">
        <v>45658</v>
      </c>
      <c r="F171" s="27" t="n">
        <v>45705</v>
      </c>
      <c r="G171" s="27" t="n">
        <v>45705</v>
      </c>
      <c r="H171" t="n">
        <v>601.59</v>
      </c>
      <c r="J171" t="inlineStr">
        <is>
          <t>Voucher</t>
        </is>
      </c>
      <c r="K171" t="inlineStr">
        <is>
          <t>Transferência Bancária ou Pix</t>
        </is>
      </c>
      <c r="L171" t="inlineStr">
        <is>
          <t>Pago</t>
        </is>
      </c>
      <c r="M171" t="inlineStr">
        <is>
          <t>Bar Léo -  Aurora Térreo - Banco do Brasil</t>
        </is>
      </c>
      <c r="N171" t="inlineStr">
        <is>
          <t>VENDAS REF: 11,13,14 E 15/01/2025</t>
        </is>
      </c>
    </row>
    <row r="172">
      <c r="A172" t="n">
        <v>5072</v>
      </c>
      <c r="B172" t="n">
        <v>116</v>
      </c>
      <c r="C172" t="inlineStr">
        <is>
          <t>Bar Léo - Centro</t>
        </is>
      </c>
      <c r="D172" t="inlineStr">
        <is>
          <t>ALELO</t>
        </is>
      </c>
      <c r="E172" s="27" t="n">
        <v>45658</v>
      </c>
      <c r="F172" s="27" t="n">
        <v>45705</v>
      </c>
      <c r="G172" s="27" t="n">
        <v>45705</v>
      </c>
      <c r="H172" t="n">
        <v>360.8</v>
      </c>
      <c r="J172" t="inlineStr">
        <is>
          <t>Voucher</t>
        </is>
      </c>
      <c r="K172" t="inlineStr">
        <is>
          <t>Transferência Bancária ou Pix</t>
        </is>
      </c>
      <c r="L172" t="inlineStr">
        <is>
          <t>Pago</t>
        </is>
      </c>
      <c r="M172" t="inlineStr">
        <is>
          <t>Bar Léo -  Aurora Térreo - Banco do Brasil</t>
        </is>
      </c>
      <c r="N172" t="inlineStr">
        <is>
          <t>VENDAS REF: 16 E 18/01/2025</t>
        </is>
      </c>
    </row>
    <row r="173">
      <c r="A173" t="n">
        <v>5070</v>
      </c>
      <c r="B173" t="n">
        <v>116</v>
      </c>
      <c r="C173" t="inlineStr">
        <is>
          <t>Bar Léo - Centro</t>
        </is>
      </c>
      <c r="D173" t="inlineStr">
        <is>
          <t>PLUXEE BENEFICIOS BRASIL S.A. (SODEXO)</t>
        </is>
      </c>
      <c r="E173" s="27" t="n">
        <v>45702</v>
      </c>
      <c r="F173" s="27" t="n">
        <v>45702</v>
      </c>
      <c r="G173" s="27" t="n">
        <v>45702</v>
      </c>
      <c r="H173" t="n">
        <v>689.91</v>
      </c>
      <c r="J173" t="inlineStr">
        <is>
          <t>Voucher</t>
        </is>
      </c>
      <c r="K173" t="inlineStr">
        <is>
          <t>Transferência Bancária ou Pix</t>
        </is>
      </c>
      <c r="L173" t="inlineStr">
        <is>
          <t>Pago</t>
        </is>
      </c>
      <c r="M173" t="inlineStr">
        <is>
          <t>Bar Léo -  Aurora Térreo - Banco do Brasil</t>
        </is>
      </c>
    </row>
    <row r="174">
      <c r="A174" t="n">
        <v>4920</v>
      </c>
      <c r="B174" t="n">
        <v>116</v>
      </c>
      <c r="C174" t="inlineStr">
        <is>
          <t>Bar Léo - Centro</t>
        </is>
      </c>
      <c r="D174" t="inlineStr">
        <is>
          <t xml:space="preserve">VR Benefícios e Serviços </t>
        </is>
      </c>
      <c r="E174" s="27" t="n">
        <v>45665</v>
      </c>
      <c r="F174" s="27" t="n">
        <v>45700</v>
      </c>
      <c r="G174" s="27" t="n">
        <v>45700</v>
      </c>
      <c r="H174" t="n">
        <v>159.76</v>
      </c>
      <c r="J174" t="inlineStr">
        <is>
          <t>Voucher</t>
        </is>
      </c>
      <c r="K174" t="inlineStr">
        <is>
          <t>Transferência Bancária ou Pix</t>
        </is>
      </c>
      <c r="L174" t="inlineStr">
        <is>
          <t>Pago</t>
        </is>
      </c>
      <c r="M174" t="inlineStr">
        <is>
          <t>Bar Léo -  Aurora Térreo - Banco do Brasil</t>
        </is>
      </c>
      <c r="N174" t="inlineStr">
        <is>
          <t>VENDAS REF : 18 E 25/12, 01/01/2025 E 08/01/2025</t>
        </is>
      </c>
    </row>
    <row r="175">
      <c r="A175" t="n">
        <v>4919</v>
      </c>
      <c r="B175" t="n">
        <v>116</v>
      </c>
      <c r="C175" t="inlineStr">
        <is>
          <t>Bar Léo - Centro</t>
        </is>
      </c>
      <c r="D175" t="inlineStr">
        <is>
          <t>PLUXEE BENEFICIOS BRASIL S.A. (SODEXO)</t>
        </is>
      </c>
      <c r="E175" s="27" t="n"/>
      <c r="F175" s="27" t="n">
        <v>45698</v>
      </c>
      <c r="G175" s="27" t="n">
        <v>45698</v>
      </c>
      <c r="H175" t="n">
        <v>636.25</v>
      </c>
      <c r="J175" t="inlineStr">
        <is>
          <t>Voucher</t>
        </is>
      </c>
      <c r="K175" t="inlineStr">
        <is>
          <t>Transferência Bancária ou Pix</t>
        </is>
      </c>
      <c r="L175" t="inlineStr">
        <is>
          <t>Pago</t>
        </is>
      </c>
      <c r="M175" t="inlineStr">
        <is>
          <t>Bar Léo -  Aurora Térreo - Banco do Brasil</t>
        </is>
      </c>
    </row>
    <row r="176">
      <c r="A176" t="n">
        <v>4914</v>
      </c>
      <c r="B176" t="n">
        <v>116</v>
      </c>
      <c r="C176" t="inlineStr">
        <is>
          <t>Bar Léo - Centro</t>
        </is>
      </c>
      <c r="D176" t="inlineStr">
        <is>
          <t>TICKET SERVICO SA</t>
        </is>
      </c>
      <c r="E176" s="27" t="n">
        <v>45660</v>
      </c>
      <c r="F176" s="27" t="n">
        <v>45698</v>
      </c>
      <c r="G176" s="27" t="n">
        <v>45698</v>
      </c>
      <c r="H176" t="n">
        <v>508</v>
      </c>
      <c r="J176" t="inlineStr">
        <is>
          <t>Voucher</t>
        </is>
      </c>
      <c r="K176" t="inlineStr">
        <is>
          <t>Transferência Bancária ou Pix</t>
        </is>
      </c>
      <c r="L176" t="inlineStr">
        <is>
          <t>Pago</t>
        </is>
      </c>
      <c r="M176" t="inlineStr">
        <is>
          <t>Bar Léo -  Aurora Térreo - Banco do Brasil</t>
        </is>
      </c>
      <c r="N176" t="inlineStr">
        <is>
          <t>VENDAS REF: 03,06,07 E 08/01/2025</t>
        </is>
      </c>
    </row>
    <row r="177">
      <c r="A177" t="n">
        <v>4918</v>
      </c>
      <c r="B177" t="n">
        <v>116</v>
      </c>
      <c r="C177" t="inlineStr">
        <is>
          <t>Bar Léo - Centro</t>
        </is>
      </c>
      <c r="D177" t="inlineStr">
        <is>
          <t>PLUXEE BENEFICIOS BRASIL S.A. (SODEXO)</t>
        </is>
      </c>
      <c r="E177" s="27" t="n">
        <v>45698</v>
      </c>
      <c r="F177" s="27" t="n">
        <v>45698</v>
      </c>
      <c r="G177" s="27" t="n">
        <v>45698</v>
      </c>
      <c r="H177" t="n">
        <v>313.66</v>
      </c>
      <c r="J177" t="inlineStr">
        <is>
          <t>Voucher</t>
        </is>
      </c>
      <c r="K177" t="inlineStr">
        <is>
          <t>Transferência Bancária ou Pix</t>
        </is>
      </c>
      <c r="L177" t="inlineStr">
        <is>
          <t>Pago</t>
        </is>
      </c>
      <c r="M177" t="inlineStr">
        <is>
          <t>Bar Léo -  Aurora Térreo - Banco do Brasil</t>
        </is>
      </c>
    </row>
    <row r="178">
      <c r="A178" t="n">
        <v>4847</v>
      </c>
      <c r="B178" t="n">
        <v>116</v>
      </c>
      <c r="C178" t="inlineStr">
        <is>
          <t>Bar Léo - Centro</t>
        </is>
      </c>
      <c r="D178" t="inlineStr">
        <is>
          <t>LIRIUM RECICLAGEM</t>
        </is>
      </c>
      <c r="E178" s="27" t="n">
        <v>45688</v>
      </c>
      <c r="F178" s="27" t="n">
        <v>45716</v>
      </c>
      <c r="G178" s="27" t="n">
        <v>45695</v>
      </c>
      <c r="H178" t="n">
        <v>121.5</v>
      </c>
      <c r="J178" t="inlineStr">
        <is>
          <t>Coleta de Óleo</t>
        </is>
      </c>
      <c r="K178" t="inlineStr">
        <is>
          <t>Transferência Bancária ou Pix</t>
        </is>
      </c>
      <c r="L178" t="inlineStr">
        <is>
          <t>Pago</t>
        </is>
      </c>
      <c r="M178" t="inlineStr">
        <is>
          <t>Bar Léo -  Aurora Térreo - Banco do Brasil</t>
        </is>
      </c>
      <c r="N178" t="inlineStr">
        <is>
          <t>COLETA DE OLEO VEGETAL - 45 LITROS - REF. 01/2025</t>
        </is>
      </c>
    </row>
    <row r="179">
      <c r="A179" t="n">
        <v>4913</v>
      </c>
      <c r="B179" t="n">
        <v>116</v>
      </c>
      <c r="C179" t="inlineStr">
        <is>
          <t>Bar Léo - Centro</t>
        </is>
      </c>
      <c r="D179" t="inlineStr">
        <is>
          <t>PLUXEE BENEFICIOS BRASIL S.A. (SODEXO)</t>
        </is>
      </c>
      <c r="E179" s="27" t="n"/>
      <c r="F179" s="27" t="n">
        <v>45694</v>
      </c>
      <c r="G179" s="27" t="n">
        <v>45694</v>
      </c>
      <c r="H179" t="n">
        <v>47.8</v>
      </c>
      <c r="J179" t="inlineStr">
        <is>
          <t>Voucher</t>
        </is>
      </c>
      <c r="K179" t="inlineStr">
        <is>
          <t>Transferência Bancária ou Pix</t>
        </is>
      </c>
      <c r="L179" t="inlineStr">
        <is>
          <t>Pago</t>
        </is>
      </c>
      <c r="M179" t="inlineStr">
        <is>
          <t>Bar Léo -  Aurora Térreo - Banco do Brasil</t>
        </is>
      </c>
    </row>
    <row r="180">
      <c r="A180" t="n">
        <v>4829</v>
      </c>
      <c r="B180" t="n">
        <v>116</v>
      </c>
      <c r="C180" t="inlineStr">
        <is>
          <t>Bar Léo - Centro</t>
        </is>
      </c>
      <c r="D180" t="inlineStr">
        <is>
          <t xml:space="preserve">VR Benefícios e Serviços </t>
        </is>
      </c>
      <c r="E180" s="27" t="n">
        <v>45693</v>
      </c>
      <c r="F180" s="27" t="n">
        <v>45693</v>
      </c>
      <c r="G180" s="27" t="n">
        <v>45693</v>
      </c>
      <c r="H180" t="n">
        <v>402.6</v>
      </c>
      <c r="J180" t="inlineStr">
        <is>
          <t>Voucher</t>
        </is>
      </c>
      <c r="K180" t="inlineStr">
        <is>
          <t>Transferência Bancária ou Pix</t>
        </is>
      </c>
      <c r="L180" t="inlineStr">
        <is>
          <t>Pago</t>
        </is>
      </c>
      <c r="M180" t="inlineStr">
        <is>
          <t>Bar Léo -  Aurora Térreo - Banco do Brasil</t>
        </is>
      </c>
    </row>
    <row r="181">
      <c r="A181" t="n">
        <v>4827</v>
      </c>
      <c r="B181" t="n">
        <v>116</v>
      </c>
      <c r="C181" t="inlineStr">
        <is>
          <t>Bar Léo - Centro</t>
        </is>
      </c>
      <c r="D181" t="inlineStr">
        <is>
          <t>TICKET SERVICO SA</t>
        </is>
      </c>
      <c r="E181" s="27" t="n">
        <v>45691</v>
      </c>
      <c r="F181" s="27" t="n">
        <v>45691</v>
      </c>
      <c r="G181" s="27" t="n">
        <v>45691</v>
      </c>
      <c r="H181" t="n">
        <v>405.83</v>
      </c>
      <c r="J181" t="inlineStr">
        <is>
          <t>Voucher</t>
        </is>
      </c>
      <c r="K181" t="inlineStr">
        <is>
          <t>Transferência Bancária ou Pix</t>
        </is>
      </c>
      <c r="L181" t="inlineStr">
        <is>
          <t>Pago</t>
        </is>
      </c>
      <c r="M181" t="inlineStr">
        <is>
          <t>Bar Léo -  Aurora Térreo - Banco do Brasil</t>
        </is>
      </c>
    </row>
    <row r="182">
      <c r="A182" t="n">
        <v>4828</v>
      </c>
      <c r="B182" t="n">
        <v>116</v>
      </c>
      <c r="C182" t="inlineStr">
        <is>
          <t>Bar Léo - Centro</t>
        </is>
      </c>
      <c r="D182" t="inlineStr">
        <is>
          <t>ALELO</t>
        </is>
      </c>
      <c r="E182" s="27" t="n">
        <v>45661</v>
      </c>
      <c r="F182" s="27" t="n">
        <v>45691</v>
      </c>
      <c r="G182" s="27" t="n">
        <v>45691</v>
      </c>
      <c r="H182" t="n">
        <v>631.7</v>
      </c>
      <c r="J182" t="inlineStr">
        <is>
          <t>Voucher</t>
        </is>
      </c>
      <c r="K182" t="inlineStr">
        <is>
          <t>Transferência Bancária ou Pix</t>
        </is>
      </c>
      <c r="L182" t="inlineStr">
        <is>
          <t>Pago</t>
        </is>
      </c>
      <c r="M182" t="inlineStr">
        <is>
          <t>Bar Léo -  Aurora Térreo - Banco do Brasil</t>
        </is>
      </c>
      <c r="N182" t="inlineStr">
        <is>
          <t>VENDAS REF: 01, 03 E 04/01/2025 (4 VENDAS)</t>
        </is>
      </c>
    </row>
    <row r="183">
      <c r="A183" t="n">
        <v>4826</v>
      </c>
      <c r="B183" t="n">
        <v>116</v>
      </c>
      <c r="C183" t="inlineStr">
        <is>
          <t>Bar Léo - Centro</t>
        </is>
      </c>
      <c r="D183" t="inlineStr">
        <is>
          <t>PLUXEE BENEFICIOS BRASIL S.A. (SODEXO)</t>
        </is>
      </c>
      <c r="E183" s="27" t="n">
        <v>45688</v>
      </c>
      <c r="F183" s="27" t="n">
        <v>45688</v>
      </c>
      <c r="G183" s="27" t="n">
        <v>45688</v>
      </c>
      <c r="H183" t="n">
        <v>763.84</v>
      </c>
      <c r="J183" t="inlineStr">
        <is>
          <t>Voucher</t>
        </is>
      </c>
      <c r="K183" t="inlineStr">
        <is>
          <t>Transferência Bancária ou Pix</t>
        </is>
      </c>
      <c r="L183" t="inlineStr">
        <is>
          <t>Pago</t>
        </is>
      </c>
      <c r="M183" t="inlineStr">
        <is>
          <t>Bar Léo -  Aurora Térreo - Banco do Brasil</t>
        </is>
      </c>
    </row>
    <row r="184">
      <c r="A184" t="n">
        <v>4724</v>
      </c>
      <c r="B184" t="n">
        <v>116</v>
      </c>
      <c r="C184" t="inlineStr">
        <is>
          <t>Bar Léo - Centro</t>
        </is>
      </c>
      <c r="D184" t="inlineStr">
        <is>
          <t>ALELO</t>
        </is>
      </c>
      <c r="E184" s="27" t="n">
        <v>45656</v>
      </c>
      <c r="F184" s="27" t="n">
        <v>45686</v>
      </c>
      <c r="G184" s="27" t="n">
        <v>45686</v>
      </c>
      <c r="H184" t="n">
        <v>147.8</v>
      </c>
      <c r="J184" t="inlineStr">
        <is>
          <t>Voucher</t>
        </is>
      </c>
      <c r="K184" t="inlineStr">
        <is>
          <t>Transferência Bancária ou Pix</t>
        </is>
      </c>
      <c r="L184" t="inlineStr">
        <is>
          <t>Pago</t>
        </is>
      </c>
      <c r="M184" t="inlineStr">
        <is>
          <t>Bar Léo -  Aurora Térreo - Banco do Brasil</t>
        </is>
      </c>
      <c r="N184" t="inlineStr">
        <is>
          <t>VENDAS 30/12/2024 (2 VENDAS)</t>
        </is>
      </c>
    </row>
    <row r="185">
      <c r="A185" t="n">
        <v>4737</v>
      </c>
      <c r="B185" t="n">
        <v>116</v>
      </c>
      <c r="C185" t="inlineStr">
        <is>
          <t>Bar Léo - Centro</t>
        </is>
      </c>
      <c r="D185" t="inlineStr">
        <is>
          <t xml:space="preserve">VR Benefícios e Serviços </t>
        </is>
      </c>
      <c r="E185" s="27" t="n">
        <v>45686</v>
      </c>
      <c r="F185" s="27" t="n">
        <v>45686</v>
      </c>
      <c r="G185" s="27" t="n">
        <v>45686</v>
      </c>
      <c r="H185" t="n">
        <v>26.68</v>
      </c>
      <c r="J185" t="inlineStr">
        <is>
          <t>Voucher</t>
        </is>
      </c>
      <c r="K185" t="inlineStr">
        <is>
          <t>Boleto Bancário</t>
        </is>
      </c>
      <c r="L185" t="inlineStr">
        <is>
          <t>Pago</t>
        </is>
      </c>
      <c r="M185" t="inlineStr">
        <is>
          <t>Bar Léo -  Aurora Térreo - Banco do Brasil</t>
        </is>
      </c>
    </row>
    <row r="186">
      <c r="A186" t="n">
        <v>4722</v>
      </c>
      <c r="B186" t="n">
        <v>116</v>
      </c>
      <c r="C186" t="inlineStr">
        <is>
          <t>Bar Léo - Centro</t>
        </is>
      </c>
      <c r="D186" t="inlineStr">
        <is>
          <t>ALELO</t>
        </is>
      </c>
      <c r="E186" s="27" t="n">
        <v>45654</v>
      </c>
      <c r="F186" s="27" t="n">
        <v>45684</v>
      </c>
      <c r="G186" s="27" t="n">
        <v>45684</v>
      </c>
      <c r="H186" t="n">
        <v>1098.97</v>
      </c>
      <c r="J186" t="inlineStr">
        <is>
          <t>Voucher</t>
        </is>
      </c>
      <c r="K186" t="inlineStr">
        <is>
          <t>Transferência Bancária ou Pix</t>
        </is>
      </c>
      <c r="L186" t="inlineStr">
        <is>
          <t>Pago</t>
        </is>
      </c>
      <c r="M186" t="inlineStr">
        <is>
          <t>Bar Léo -  Aurora Térreo - Banco do Brasil</t>
        </is>
      </c>
      <c r="N186" t="inlineStr">
        <is>
          <t>VENDAS REF: 28/12/2024</t>
        </is>
      </c>
    </row>
    <row r="187">
      <c r="A187" t="n">
        <v>4738</v>
      </c>
      <c r="B187" t="n">
        <v>116</v>
      </c>
      <c r="C187" t="inlineStr">
        <is>
          <t>Bar Léo - Centro</t>
        </is>
      </c>
      <c r="D187" t="inlineStr">
        <is>
          <t>LIRIUM RECICLAGEM</t>
        </is>
      </c>
      <c r="E187" s="27" t="n">
        <v>45656</v>
      </c>
      <c r="F187" s="27" t="n">
        <v>45684</v>
      </c>
      <c r="G187" s="27" t="n">
        <v>45684</v>
      </c>
      <c r="H187" t="n">
        <v>135</v>
      </c>
      <c r="J187" t="inlineStr">
        <is>
          <t>Coleta de Óleo</t>
        </is>
      </c>
      <c r="K187" t="inlineStr">
        <is>
          <t>Transferência Bancária ou Pix</t>
        </is>
      </c>
      <c r="L187" t="inlineStr">
        <is>
          <t>Pago</t>
        </is>
      </c>
      <c r="M187" t="inlineStr">
        <is>
          <t>Bar Léo -  Aurora Térreo - Banco do Brasil</t>
        </is>
      </c>
    </row>
    <row r="188">
      <c r="A188" t="n">
        <v>4733</v>
      </c>
      <c r="B188" t="n">
        <v>116</v>
      </c>
      <c r="C188" t="inlineStr">
        <is>
          <t>Bar Léo - Centro</t>
        </is>
      </c>
      <c r="D188" t="inlineStr">
        <is>
          <t>TICKET SERVICO SA</t>
        </is>
      </c>
      <c r="E188" s="27" t="n">
        <v>45647</v>
      </c>
      <c r="F188" s="27" t="n">
        <v>45684</v>
      </c>
      <c r="G188" s="27" t="n">
        <v>45684</v>
      </c>
      <c r="H188" t="n">
        <v>1362.16</v>
      </c>
      <c r="J188" t="inlineStr">
        <is>
          <t>Voucher</t>
        </is>
      </c>
      <c r="K188" t="inlineStr">
        <is>
          <t>Transferência Bancária ou Pix</t>
        </is>
      </c>
      <c r="L188" t="inlineStr">
        <is>
          <t>Pago</t>
        </is>
      </c>
      <c r="M188" t="inlineStr">
        <is>
          <t>Bar Léo -  Aurora Térreo - Banco do Brasil</t>
        </is>
      </c>
      <c r="N188" t="inlineStr">
        <is>
          <t>VENDAS 19, 21 E 23/12/2025 (7 VENDAS)</t>
        </is>
      </c>
    </row>
    <row r="189">
      <c r="A189" t="n">
        <v>4731</v>
      </c>
      <c r="B189" t="n">
        <v>116</v>
      </c>
      <c r="C189" t="inlineStr">
        <is>
          <t>Bar Léo - Centro</t>
        </is>
      </c>
      <c r="D189" t="inlineStr">
        <is>
          <t>PLUXEE BENEFICIOS BRASIL S.A. (SODEXO)</t>
        </is>
      </c>
      <c r="E189" s="27" t="n">
        <v>45681</v>
      </c>
      <c r="F189" s="27" t="n">
        <v>45681</v>
      </c>
      <c r="G189" s="27" t="n">
        <v>45681</v>
      </c>
      <c r="H189" t="n">
        <v>453.21</v>
      </c>
      <c r="J189" t="inlineStr">
        <is>
          <t>Voucher</t>
        </is>
      </c>
      <c r="K189" t="inlineStr">
        <is>
          <t>Transferência Bancária ou Pix</t>
        </is>
      </c>
      <c r="L189" t="inlineStr">
        <is>
          <t>Pago</t>
        </is>
      </c>
      <c r="M189" t="inlineStr">
        <is>
          <t>Bar Léo -  Aurora Térreo - Banco do Brasil</t>
        </is>
      </c>
    </row>
    <row r="190">
      <c r="A190" t="n">
        <v>4736</v>
      </c>
      <c r="B190" t="n">
        <v>116</v>
      </c>
      <c r="C190" t="inlineStr">
        <is>
          <t>Bar Léo - Centro</t>
        </is>
      </c>
      <c r="D190" t="inlineStr">
        <is>
          <t xml:space="preserve">VR Benefícios e Serviços </t>
        </is>
      </c>
      <c r="E190" s="27" t="n">
        <v>45679</v>
      </c>
      <c r="F190" s="27" t="n">
        <v>45679</v>
      </c>
      <c r="G190" s="27" t="n">
        <v>45679</v>
      </c>
      <c r="H190" t="n">
        <v>33.17</v>
      </c>
      <c r="J190" t="inlineStr">
        <is>
          <t>Voucher</t>
        </is>
      </c>
      <c r="K190" t="inlineStr">
        <is>
          <t>Transferência Bancária ou Pix</t>
        </is>
      </c>
      <c r="L190" t="inlineStr">
        <is>
          <t>Pago</t>
        </is>
      </c>
      <c r="M190" t="inlineStr">
        <is>
          <t>Bar Léo -  Aurora Térreo - Banco do Brasil</t>
        </is>
      </c>
    </row>
    <row r="191">
      <c r="A191" t="n">
        <v>4916</v>
      </c>
      <c r="B191" t="n">
        <v>116</v>
      </c>
      <c r="C191" t="inlineStr">
        <is>
          <t>Bar Léo - Centro</t>
        </is>
      </c>
      <c r="D191" t="inlineStr">
        <is>
          <t>RAPPI - PLATAFORMA DELIVERY</t>
        </is>
      </c>
      <c r="E191" s="27" t="n">
        <v>45677</v>
      </c>
      <c r="F191" s="27" t="n">
        <v>45677</v>
      </c>
      <c r="G191" s="27" t="n">
        <v>45677</v>
      </c>
      <c r="H191" t="n">
        <v>0.01</v>
      </c>
      <c r="J191" t="inlineStr">
        <is>
          <t>Plataforma Rappi</t>
        </is>
      </c>
      <c r="K191" t="inlineStr">
        <is>
          <t>Transferência Bancária ou Pix</t>
        </is>
      </c>
      <c r="L191" t="inlineStr">
        <is>
          <t>Pago</t>
        </is>
      </c>
      <c r="M191" t="inlineStr">
        <is>
          <t>Bar Léo -  Aurora Térreo - Banco do Brasil</t>
        </is>
      </c>
      <c r="N191" t="inlineStr">
        <is>
          <t>TED de R$0,01 da Rappi para o Bar Léo</t>
        </is>
      </c>
    </row>
    <row r="192">
      <c r="A192" t="n">
        <v>4720</v>
      </c>
      <c r="B192" t="n">
        <v>116</v>
      </c>
      <c r="C192" t="inlineStr">
        <is>
          <t>Bar Léo - Centro</t>
        </is>
      </c>
      <c r="D192" t="inlineStr">
        <is>
          <t>ALELO</t>
        </is>
      </c>
      <c r="E192" s="27" t="n">
        <v>45677</v>
      </c>
      <c r="F192" s="27" t="n">
        <v>45677</v>
      </c>
      <c r="G192" s="27" t="n">
        <v>45677</v>
      </c>
      <c r="H192" t="n">
        <v>208.88</v>
      </c>
      <c r="J192" t="inlineStr">
        <is>
          <t>Voucher</t>
        </is>
      </c>
      <c r="K192" t="inlineStr">
        <is>
          <t>Transferência Bancária ou Pix</t>
        </is>
      </c>
      <c r="L192" t="inlineStr">
        <is>
          <t>Pago</t>
        </is>
      </c>
      <c r="M192" t="inlineStr">
        <is>
          <t>Bar Léo -  Aurora Térreo - Banco do Brasil</t>
        </is>
      </c>
    </row>
    <row r="193">
      <c r="A193" t="n">
        <v>4734</v>
      </c>
      <c r="B193" t="n">
        <v>116</v>
      </c>
      <c r="C193" t="inlineStr">
        <is>
          <t>Bar Léo - Centro</t>
        </is>
      </c>
      <c r="D193" t="inlineStr">
        <is>
          <t>TICKET SERVICO SA</t>
        </is>
      </c>
      <c r="E193" s="27" t="n">
        <v>45638</v>
      </c>
      <c r="F193" s="27" t="n">
        <v>45677</v>
      </c>
      <c r="G193" s="27" t="n">
        <v>45677</v>
      </c>
      <c r="H193" t="n">
        <v>428.78</v>
      </c>
      <c r="J193" t="inlineStr">
        <is>
          <t>Voucher</t>
        </is>
      </c>
      <c r="K193" t="inlineStr">
        <is>
          <t>Transferência Bancária ou Pix</t>
        </is>
      </c>
      <c r="L193" t="inlineStr">
        <is>
          <t>Pago</t>
        </is>
      </c>
      <c r="M193" t="inlineStr">
        <is>
          <t>Bar Léo -  Aurora Térreo - Banco do Brasil</t>
        </is>
      </c>
      <c r="N193" t="inlineStr">
        <is>
          <t>VENDAS: 12, 16 E 17/12/2025 (5 VENDAS)</t>
        </is>
      </c>
    </row>
    <row r="194">
      <c r="A194" t="n">
        <v>4730</v>
      </c>
      <c r="B194" t="n">
        <v>116</v>
      </c>
      <c r="C194" t="inlineStr">
        <is>
          <t>Bar Léo - Centro</t>
        </is>
      </c>
      <c r="D194" t="inlineStr">
        <is>
          <t>PLUXEE BENEFICIOS BRASIL S.A. (SODEXO)</t>
        </is>
      </c>
      <c r="E194" s="27" t="n">
        <v>45674</v>
      </c>
      <c r="F194" s="27" t="n">
        <v>45674</v>
      </c>
      <c r="G194" s="27" t="n">
        <v>45674</v>
      </c>
      <c r="H194" t="n">
        <v>943.14</v>
      </c>
      <c r="J194" t="inlineStr">
        <is>
          <t>Voucher</t>
        </is>
      </c>
      <c r="K194" t="inlineStr">
        <is>
          <t>Transferência Bancária ou Pix</t>
        </is>
      </c>
      <c r="L194" t="inlineStr">
        <is>
          <t>Pago</t>
        </is>
      </c>
      <c r="M194" t="inlineStr">
        <is>
          <t>Bar Léo -  Aurora Térreo - Banco do Brasil</t>
        </is>
      </c>
    </row>
    <row r="195">
      <c r="A195" t="n">
        <v>4735</v>
      </c>
      <c r="B195" t="n">
        <v>116</v>
      </c>
      <c r="C195" t="inlineStr">
        <is>
          <t>Bar Léo - Centro</t>
        </is>
      </c>
      <c r="D195" t="inlineStr">
        <is>
          <t xml:space="preserve">VR Benefícios e Serviços </t>
        </is>
      </c>
      <c r="E195" s="27" t="n">
        <v>45672</v>
      </c>
      <c r="F195" s="27" t="n">
        <v>45672</v>
      </c>
      <c r="G195" s="27" t="n">
        <v>45672</v>
      </c>
      <c r="H195" t="n">
        <v>1.62</v>
      </c>
      <c r="J195" t="inlineStr">
        <is>
          <t>Voucher</t>
        </is>
      </c>
      <c r="K195" t="inlineStr">
        <is>
          <t>Transferência Bancária ou Pix</t>
        </is>
      </c>
      <c r="L195" t="inlineStr">
        <is>
          <t>Pago</t>
        </is>
      </c>
      <c r="M195" t="inlineStr">
        <is>
          <t>Bar Léo -  Aurora Térreo - Banco do Brasil</t>
        </is>
      </c>
    </row>
    <row r="196">
      <c r="A196" t="n">
        <v>4728</v>
      </c>
      <c r="B196" t="n">
        <v>116</v>
      </c>
      <c r="C196" t="inlineStr">
        <is>
          <t>Bar Léo - Centro</t>
        </is>
      </c>
      <c r="D196" t="inlineStr">
        <is>
          <t>PLUXEE BENEFICIOS BRASIL S.A. (SODEXO)</t>
        </is>
      </c>
      <c r="E196" s="27" t="n">
        <v>45667</v>
      </c>
      <c r="F196" s="27" t="n">
        <v>45667</v>
      </c>
      <c r="G196" s="27" t="n">
        <v>45667</v>
      </c>
      <c r="H196" t="n">
        <v>1080.5</v>
      </c>
      <c r="J196" t="inlineStr">
        <is>
          <t>Voucher</t>
        </is>
      </c>
      <c r="K196" t="inlineStr">
        <is>
          <t>Transferência Bancária ou Pix</t>
        </is>
      </c>
      <c r="L196" t="inlineStr">
        <is>
          <t>Pago</t>
        </is>
      </c>
      <c r="M196" t="inlineStr">
        <is>
          <t>Bar Léo -  Aurora Térreo - Banco do Brasil</t>
        </is>
      </c>
    </row>
    <row r="197">
      <c r="A197" t="n">
        <v>4550</v>
      </c>
      <c r="B197" t="n">
        <v>116</v>
      </c>
      <c r="C197" t="inlineStr">
        <is>
          <t>Bar Léo - Centro</t>
        </is>
      </c>
      <c r="D197" t="inlineStr">
        <is>
          <t xml:space="preserve">VR Benefícios e Serviços </t>
        </is>
      </c>
      <c r="E197" s="27" t="n">
        <v>45665</v>
      </c>
      <c r="F197" s="27" t="n">
        <v>45665</v>
      </c>
      <c r="G197" s="27" t="n">
        <v>45665</v>
      </c>
      <c r="H197" t="n">
        <v>105.61</v>
      </c>
      <c r="J197" t="inlineStr">
        <is>
          <t>Voucher</t>
        </is>
      </c>
      <c r="K197" t="inlineStr">
        <is>
          <t>Transferência Bancária ou Pix</t>
        </is>
      </c>
      <c r="L197" t="inlineStr">
        <is>
          <t>Pago</t>
        </is>
      </c>
      <c r="M197" t="inlineStr">
        <is>
          <t>Bar Léo -  Aurora Térreo - Banco do Brasil</t>
        </is>
      </c>
    </row>
    <row r="198">
      <c r="A198" t="n">
        <v>4732</v>
      </c>
      <c r="B198" t="n">
        <v>116</v>
      </c>
      <c r="C198" t="inlineStr">
        <is>
          <t>Bar Léo - Centro</t>
        </is>
      </c>
      <c r="D198" t="inlineStr">
        <is>
          <t>TICKET SERVICO SA</t>
        </is>
      </c>
      <c r="E198" s="27" t="n">
        <v>45628</v>
      </c>
      <c r="F198" s="27" t="n">
        <v>45664</v>
      </c>
      <c r="G198" s="27" t="n">
        <v>45664</v>
      </c>
      <c r="H198" t="n">
        <v>873.17</v>
      </c>
      <c r="J198" t="inlineStr">
        <is>
          <t>Voucher</t>
        </is>
      </c>
      <c r="K198" t="inlineStr">
        <is>
          <t>Transferência Bancária ou Pix</t>
        </is>
      </c>
      <c r="L198" t="inlineStr">
        <is>
          <t>Pago</t>
        </is>
      </c>
      <c r="M198" t="inlineStr">
        <is>
          <t>Bar Léo -  Aurora Térreo - Banco do Brasil</t>
        </is>
      </c>
      <c r="N198" t="inlineStr">
        <is>
          <t>VENDAS 30/11/2024, 02 E 04/12/2024</t>
        </is>
      </c>
    </row>
    <row r="199">
      <c r="A199" t="n">
        <v>4523</v>
      </c>
      <c r="B199" t="n">
        <v>116</v>
      </c>
      <c r="C199" t="inlineStr">
        <is>
          <t>Bar Léo - Centro</t>
        </is>
      </c>
      <c r="D199" t="inlineStr">
        <is>
          <t>ALELO</t>
        </is>
      </c>
      <c r="E199" s="27" t="n">
        <v>45657</v>
      </c>
      <c r="F199" s="27" t="n">
        <v>45663</v>
      </c>
      <c r="G199" s="27" t="n">
        <v>45663</v>
      </c>
      <c r="H199" t="n">
        <v>0</v>
      </c>
      <c r="J199" t="inlineStr">
        <is>
          <t>Voucher</t>
        </is>
      </c>
      <c r="K199" t="inlineStr">
        <is>
          <t>Transferência Bancária ou Pix</t>
        </is>
      </c>
      <c r="L199" t="inlineStr">
        <is>
          <t>Pago</t>
        </is>
      </c>
      <c r="M199" t="inlineStr">
        <is>
          <t>Bar Leo - Leo Aurora - Caixa</t>
        </is>
      </c>
    </row>
    <row r="200">
      <c r="A200" t="n">
        <v>4718</v>
      </c>
      <c r="B200" t="n">
        <v>116</v>
      </c>
      <c r="C200" t="inlineStr">
        <is>
          <t>Bar Léo - Centro</t>
        </is>
      </c>
      <c r="D200" t="inlineStr">
        <is>
          <t>ALELO</t>
        </is>
      </c>
      <c r="E200" s="27" t="n">
        <v>45632</v>
      </c>
      <c r="F200" s="27" t="n">
        <v>45663</v>
      </c>
      <c r="G200" s="27" t="n">
        <v>45663</v>
      </c>
      <c r="H200" t="n">
        <v>410.24</v>
      </c>
      <c r="J200" t="inlineStr">
        <is>
          <t>Voucher</t>
        </is>
      </c>
      <c r="K200" t="inlineStr">
        <is>
          <t>Transferência Bancária ou Pix</t>
        </is>
      </c>
      <c r="L200" t="inlineStr">
        <is>
          <t>Pago</t>
        </is>
      </c>
      <c r="M200" t="inlineStr">
        <is>
          <t>Bar Léo -  Aurora Térreo - Banco do Brasil</t>
        </is>
      </c>
      <c r="N200" t="inlineStr">
        <is>
          <t>VENDAS REF: 06 E 07/12/2024</t>
        </is>
      </c>
    </row>
    <row r="201">
      <c r="A201" t="n">
        <v>4522</v>
      </c>
      <c r="B201" t="n">
        <v>116</v>
      </c>
      <c r="C201" t="inlineStr">
        <is>
          <t>Bar Léo - Centro</t>
        </is>
      </c>
      <c r="D201" t="inlineStr">
        <is>
          <t>PLUXEE BENEFICIOS BRASIL S.A. (SODEXO)</t>
        </is>
      </c>
      <c r="E201" s="27" t="n">
        <v>45660</v>
      </c>
      <c r="F201" s="27" t="n">
        <v>45660</v>
      </c>
      <c r="G201" s="27" t="n">
        <v>45660</v>
      </c>
      <c r="H201" t="n">
        <v>455.07</v>
      </c>
      <c r="J201" t="inlineStr">
        <is>
          <t>Voucher</t>
        </is>
      </c>
      <c r="K201" t="inlineStr">
        <is>
          <t>Transferência Bancária ou Pix</t>
        </is>
      </c>
      <c r="L201" t="inlineStr">
        <is>
          <t>Pago</t>
        </is>
      </c>
      <c r="M201" t="inlineStr">
        <is>
          <t>Bar Léo -  Aurora Térreo - Banco do Brasil</t>
        </is>
      </c>
    </row>
    <row r="202">
      <c r="A202" t="n">
        <v>4521</v>
      </c>
      <c r="B202" t="n">
        <v>116</v>
      </c>
      <c r="C202" t="inlineStr">
        <is>
          <t>Bar Léo - Centro</t>
        </is>
      </c>
      <c r="D202" t="inlineStr">
        <is>
          <t>ALELO</t>
        </is>
      </c>
      <c r="E202" s="27" t="n">
        <v>45629</v>
      </c>
      <c r="F202" s="27" t="n">
        <v>45659</v>
      </c>
      <c r="G202" s="27" t="n">
        <v>45659</v>
      </c>
      <c r="H202" t="n">
        <v>56.94</v>
      </c>
      <c r="J202" t="inlineStr">
        <is>
          <t>Voucher</t>
        </is>
      </c>
      <c r="K202" t="inlineStr">
        <is>
          <t>Transferência Bancária ou Pix</t>
        </is>
      </c>
      <c r="L202" t="inlineStr">
        <is>
          <t>Pago</t>
        </is>
      </c>
      <c r="M202" t="inlineStr">
        <is>
          <t>Bar Léo -  Aurora Térreo - Banco do Brasil</t>
        </is>
      </c>
      <c r="N202" t="inlineStr">
        <is>
          <t>VENDAS REF: 03/12/2024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ID_Casa</t>
        </is>
      </c>
      <c r="C1" t="inlineStr">
        <is>
          <t>Casa</t>
        </is>
      </c>
      <c r="D1" t="inlineStr">
        <is>
          <t>Fornecedor</t>
        </is>
      </c>
      <c r="E1" t="inlineStr">
        <is>
          <t>Valor</t>
        </is>
      </c>
      <c r="F1" t="inlineStr">
        <is>
          <t>Data_Vencimento</t>
        </is>
      </c>
      <c r="G1" t="inlineStr">
        <is>
          <t>Previsao_Pgto</t>
        </is>
      </c>
      <c r="H1" t="inlineStr">
        <is>
          <t>Realizacao_Pgto</t>
        </is>
      </c>
      <c r="I1" t="inlineStr">
        <is>
          <t>Data_Competencia</t>
        </is>
      </c>
      <c r="J1" t="inlineStr">
        <is>
          <t>Data_Lancamento</t>
        </is>
      </c>
      <c r="K1" t="inlineStr">
        <is>
          <t>Forma_Pagamento</t>
        </is>
      </c>
      <c r="L1" t="inlineStr">
        <is>
          <t>Class_Cont_1</t>
        </is>
      </c>
      <c r="M1" t="inlineStr">
        <is>
          <t>Class_Cont_2</t>
        </is>
      </c>
      <c r="N1" t="inlineStr">
        <is>
          <t>Doc_NF</t>
        </is>
      </c>
      <c r="O1" t="inlineStr">
        <is>
          <t>Status_Conf_Document</t>
        </is>
      </c>
      <c r="P1" t="inlineStr">
        <is>
          <t>Status_Aprov_Diret</t>
        </is>
      </c>
      <c r="Q1" t="inlineStr">
        <is>
          <t>Status_Aprov_Caixa</t>
        </is>
      </c>
      <c r="R1" t="inlineStr">
        <is>
          <t>Status_Pgto</t>
        </is>
      </c>
      <c r="S1" t="inlineStr">
        <is>
          <t>ID_Conta_Bancaria</t>
        </is>
      </c>
      <c r="T1" t="inlineStr">
        <is>
          <t>Conta_Bancaria</t>
        </is>
      </c>
      <c r="U1" t="inlineStr">
        <is>
          <t>CNPJ_Loja</t>
        </is>
      </c>
    </row>
    <row r="2">
      <c r="A2" t="n">
        <v>159714</v>
      </c>
      <c r="B2" t="n">
        <v>116</v>
      </c>
      <c r="C2" t="inlineStr">
        <is>
          <t>Bar Léo - Centro</t>
        </is>
      </c>
      <c r="D2" t="inlineStr">
        <is>
          <t>ELIZABETH BISPO 17087401807</t>
        </is>
      </c>
      <c r="E2" t="n">
        <v>650</v>
      </c>
      <c r="F2" s="27" t="n">
        <v>45901</v>
      </c>
      <c r="G2" s="27" t="n"/>
      <c r="H2" s="27" t="n">
        <v>45902</v>
      </c>
      <c r="I2" s="27" t="n">
        <v>45901</v>
      </c>
      <c r="J2" s="27" t="n">
        <v>45908</v>
      </c>
      <c r="K2" t="inlineStr">
        <is>
          <t>Transferência Bancária ou Pix</t>
        </is>
      </c>
      <c r="N2" t="inlineStr">
        <is>
          <t>2317</t>
        </is>
      </c>
      <c r="R2" t="inlineStr">
        <is>
          <t>Pago</t>
        </is>
      </c>
      <c r="S2" t="n">
        <v>151</v>
      </c>
      <c r="T2" t="inlineStr">
        <is>
          <t>Bar Léo -  Aurora Térreo - Banco do Brasil</t>
        </is>
      </c>
    </row>
    <row r="3">
      <c r="A3" t="n">
        <v>159529</v>
      </c>
      <c r="B3" t="n">
        <v>116</v>
      </c>
      <c r="C3" t="inlineStr">
        <is>
          <t>Bar Léo - Centro</t>
        </is>
      </c>
      <c r="D3" t="inlineStr">
        <is>
          <t>PASTIFICIO F MARTINS INDUSTRIA E COMERCIO DE ALIMENTOS LTDA</t>
        </is>
      </c>
      <c r="E3" t="n">
        <v>240</v>
      </c>
      <c r="F3" s="27" t="n">
        <v>45902</v>
      </c>
      <c r="G3" s="27" t="n"/>
      <c r="H3" s="27" t="n">
        <v>45902</v>
      </c>
      <c r="I3" s="27" t="n">
        <v>45902</v>
      </c>
      <c r="J3" s="27" t="n">
        <v>45905</v>
      </c>
      <c r="K3" t="inlineStr">
        <is>
          <t>Transferência Bancária ou Pix</t>
        </is>
      </c>
      <c r="N3" t="inlineStr">
        <is>
          <t>7482</t>
        </is>
      </c>
      <c r="R3" t="inlineStr">
        <is>
          <t>Pago</t>
        </is>
      </c>
      <c r="S3" t="n">
        <v>151</v>
      </c>
      <c r="T3" t="inlineStr">
        <is>
          <t>Bar Léo -  Aurora Térreo - Banco do Brasil</t>
        </is>
      </c>
    </row>
    <row r="4">
      <c r="A4" t="n">
        <v>154587</v>
      </c>
      <c r="B4" t="n">
        <v>116</v>
      </c>
      <c r="C4" t="inlineStr">
        <is>
          <t>Bar Léo - Centro</t>
        </is>
      </c>
      <c r="D4" t="inlineStr">
        <is>
          <t>CG FOODS DISTRIB. DE ALIMENTOS LTDA</t>
        </is>
      </c>
      <c r="E4" t="n">
        <v>599.9</v>
      </c>
      <c r="F4" s="27" t="n">
        <v>45902</v>
      </c>
      <c r="G4" s="27" t="n">
        <v>45902</v>
      </c>
      <c r="H4" s="27" t="n">
        <v>45902</v>
      </c>
      <c r="I4" s="27" t="n">
        <v>45881</v>
      </c>
      <c r="J4" s="27" t="n">
        <v>45882</v>
      </c>
      <c r="K4" t="inlineStr">
        <is>
          <t>Boleto Bancário</t>
        </is>
      </c>
      <c r="L4" t="inlineStr">
        <is>
          <t>Custo Mercadoria Vendida</t>
        </is>
      </c>
      <c r="M4" t="inlineStr">
        <is>
          <t>Insumos - Alimentos</t>
        </is>
      </c>
      <c r="N4" t="inlineStr">
        <is>
          <t>160688</t>
        </is>
      </c>
      <c r="O4" t="inlineStr">
        <is>
          <t>Documentação Aprovada</t>
        </is>
      </c>
      <c r="P4" t="inlineStr">
        <is>
          <t>Aprovado Diretoria</t>
        </is>
      </c>
      <c r="Q4" t="inlineStr">
        <is>
          <t>Aprovado Caixa</t>
        </is>
      </c>
      <c r="R4" t="inlineStr">
        <is>
          <t>Pago</t>
        </is>
      </c>
      <c r="S4" t="n">
        <v>151</v>
      </c>
      <c r="T4" t="inlineStr">
        <is>
          <t>Bar Léo -  Aurora Térreo - Banco do Brasil</t>
        </is>
      </c>
    </row>
    <row r="5">
      <c r="A5" t="n">
        <v>154591</v>
      </c>
      <c r="B5" t="n">
        <v>116</v>
      </c>
      <c r="C5" t="inlineStr">
        <is>
          <t>Bar Léo - Centro</t>
        </is>
      </c>
      <c r="D5" t="inlineStr">
        <is>
          <t>FG7 COMERCIO E DISTRIBUICAO DE BEBIDAS -</t>
        </is>
      </c>
      <c r="E5" t="n">
        <v>156.1</v>
      </c>
      <c r="F5" s="27" t="n">
        <v>45902</v>
      </c>
      <c r="G5" s="27" t="n">
        <v>45902</v>
      </c>
      <c r="H5" s="27" t="n">
        <v>45902</v>
      </c>
      <c r="I5" s="27" t="n">
        <v>45880</v>
      </c>
      <c r="J5" s="27" t="n">
        <v>45882</v>
      </c>
      <c r="K5" t="inlineStr">
        <is>
          <t>Boleto Bancário</t>
        </is>
      </c>
      <c r="L5" t="inlineStr">
        <is>
          <t>Custo Mercadoria Vendida</t>
        </is>
      </c>
      <c r="M5" t="inlineStr">
        <is>
          <t>Insumos - Bebidas</t>
        </is>
      </c>
      <c r="N5" t="inlineStr">
        <is>
          <t>654248</t>
        </is>
      </c>
      <c r="O5" t="inlineStr">
        <is>
          <t>Documentação Aprovada</t>
        </is>
      </c>
      <c r="P5" t="inlineStr">
        <is>
          <t>Aprovado Diretoria</t>
        </is>
      </c>
      <c r="Q5" t="inlineStr">
        <is>
          <t>Aprovado Caixa</t>
        </is>
      </c>
      <c r="R5" t="inlineStr">
        <is>
          <t>Pago</t>
        </is>
      </c>
      <c r="S5" t="n">
        <v>151</v>
      </c>
      <c r="T5" t="inlineStr">
        <is>
          <t>Bar Léo -  Aurora Térreo - Banco do Brasil</t>
        </is>
      </c>
    </row>
    <row r="6">
      <c r="A6" t="n">
        <v>154590</v>
      </c>
      <c r="B6" t="n">
        <v>116</v>
      </c>
      <c r="C6" t="inlineStr">
        <is>
          <t>Bar Léo - Centro</t>
        </is>
      </c>
      <c r="D6" t="inlineStr">
        <is>
          <t>EMPORIO MEL COMERCIO DE ALIMENTOS E BEBI</t>
        </is>
      </c>
      <c r="E6" t="n">
        <v>1741.21</v>
      </c>
      <c r="F6" s="27" t="n">
        <v>45902</v>
      </c>
      <c r="G6" s="27" t="n">
        <v>45902</v>
      </c>
      <c r="H6" s="27" t="n">
        <v>45902</v>
      </c>
      <c r="I6" s="27" t="n">
        <v>45881</v>
      </c>
      <c r="J6" s="27" t="n">
        <v>45882</v>
      </c>
      <c r="K6" t="inlineStr">
        <is>
          <t>Boleto Bancário</t>
        </is>
      </c>
      <c r="L6" t="inlineStr">
        <is>
          <t>Custo Mercadoria Vendida</t>
        </is>
      </c>
      <c r="M6" t="inlineStr">
        <is>
          <t>Insumos - Alimentos</t>
        </is>
      </c>
      <c r="N6" t="inlineStr">
        <is>
          <t>465878</t>
        </is>
      </c>
      <c r="O6" t="inlineStr">
        <is>
          <t>Documentação Aprovada</t>
        </is>
      </c>
      <c r="P6" t="inlineStr">
        <is>
          <t>Aprovado Diretoria</t>
        </is>
      </c>
      <c r="Q6" t="inlineStr">
        <is>
          <t>Aprovado Caixa</t>
        </is>
      </c>
      <c r="R6" t="inlineStr">
        <is>
          <t>Pago</t>
        </is>
      </c>
      <c r="S6" t="n">
        <v>151</v>
      </c>
      <c r="T6" t="inlineStr">
        <is>
          <t>Bar Léo -  Aurora Térreo - Banco do Brasil</t>
        </is>
      </c>
    </row>
    <row r="7">
      <c r="A7" t="n">
        <v>156729</v>
      </c>
      <c r="B7" t="n">
        <v>116</v>
      </c>
      <c r="C7" t="inlineStr">
        <is>
          <t>Bar Léo - Centro</t>
        </is>
      </c>
      <c r="D7" t="inlineStr">
        <is>
          <t>LATICINIOS PIRAMIDE LTDA</t>
        </is>
      </c>
      <c r="E7" t="n">
        <v>983.1900000000001</v>
      </c>
      <c r="F7" s="27" t="n">
        <v>45902</v>
      </c>
      <c r="G7" s="27" t="n">
        <v>45902</v>
      </c>
      <c r="H7" s="27" t="n">
        <v>45902</v>
      </c>
      <c r="I7" s="27" t="n">
        <v>45888</v>
      </c>
      <c r="J7" s="27" t="n">
        <v>45895</v>
      </c>
      <c r="K7" t="inlineStr">
        <is>
          <t>Boleto Bancário</t>
        </is>
      </c>
      <c r="L7" t="inlineStr">
        <is>
          <t>Custo Mercadoria Vendida</t>
        </is>
      </c>
      <c r="M7" t="inlineStr">
        <is>
          <t>Insumos - Alimentos</t>
        </is>
      </c>
      <c r="N7" t="inlineStr">
        <is>
          <t>078439</t>
        </is>
      </c>
      <c r="O7" t="inlineStr">
        <is>
          <t>Documentação Aprovada</t>
        </is>
      </c>
      <c r="P7" t="inlineStr">
        <is>
          <t>Aprovado Diretoria</t>
        </is>
      </c>
      <c r="Q7" t="inlineStr">
        <is>
          <t>Aprovado Caixa</t>
        </is>
      </c>
      <c r="R7" t="inlineStr">
        <is>
          <t>Pago</t>
        </is>
      </c>
      <c r="S7" t="n">
        <v>151</v>
      </c>
      <c r="T7" t="inlineStr">
        <is>
          <t>Bar Léo -  Aurora Térreo - Banco do Brasil</t>
        </is>
      </c>
    </row>
    <row r="8">
      <c r="A8" t="n">
        <v>156732</v>
      </c>
      <c r="B8" t="n">
        <v>116</v>
      </c>
      <c r="C8" t="inlineStr">
        <is>
          <t>Bar Léo - Centro</t>
        </is>
      </c>
      <c r="D8" t="inlineStr">
        <is>
          <t>LATICINIOS PIRAMIDE LTDA</t>
        </is>
      </c>
      <c r="E8" t="n">
        <v>2131.8</v>
      </c>
      <c r="F8" s="27" t="n">
        <v>45902</v>
      </c>
      <c r="G8" s="27" t="n">
        <v>45902</v>
      </c>
      <c r="H8" s="27" t="n">
        <v>45902</v>
      </c>
      <c r="I8" s="27" t="n">
        <v>45888</v>
      </c>
      <c r="J8" s="27" t="n">
        <v>45895</v>
      </c>
      <c r="K8" t="inlineStr">
        <is>
          <t>Boleto Bancário</t>
        </is>
      </c>
      <c r="L8" t="inlineStr">
        <is>
          <t>Custo Mercadoria Vendida</t>
        </is>
      </c>
      <c r="M8" t="inlineStr">
        <is>
          <t>Insumos - Alimentos</t>
        </is>
      </c>
      <c r="N8" t="inlineStr">
        <is>
          <t>78434</t>
        </is>
      </c>
      <c r="O8" t="inlineStr">
        <is>
          <t>Documentação Aprovada</t>
        </is>
      </c>
      <c r="P8" t="inlineStr">
        <is>
          <t>Aprovado Diretoria</t>
        </is>
      </c>
      <c r="Q8" t="inlineStr">
        <is>
          <t>Aprovado Caixa</t>
        </is>
      </c>
      <c r="R8" t="inlineStr">
        <is>
          <t>Pago</t>
        </is>
      </c>
      <c r="S8" t="n">
        <v>151</v>
      </c>
      <c r="T8" t="inlineStr">
        <is>
          <t>Bar Léo -  Aurora Térreo - Banco do Brasil</t>
        </is>
      </c>
    </row>
    <row r="9">
      <c r="A9" t="n">
        <v>156734</v>
      </c>
      <c r="B9" t="n">
        <v>116</v>
      </c>
      <c r="C9" t="inlineStr">
        <is>
          <t>Bar Léo - Centro</t>
        </is>
      </c>
      <c r="D9" t="inlineStr">
        <is>
          <t>M. BARBOSA DOS SANTOS</t>
        </is>
      </c>
      <c r="E9" t="n">
        <v>222.5</v>
      </c>
      <c r="F9" s="27" t="n">
        <v>45902</v>
      </c>
      <c r="G9" s="27" t="n">
        <v>45902</v>
      </c>
      <c r="H9" s="27" t="n">
        <v>45902</v>
      </c>
      <c r="I9" s="27" t="n">
        <v>45888</v>
      </c>
      <c r="J9" s="27" t="n">
        <v>45895</v>
      </c>
      <c r="K9" t="inlineStr">
        <is>
          <t>Boleto Bancário</t>
        </is>
      </c>
      <c r="L9" t="inlineStr">
        <is>
          <t>Custo Mercadoria Vendida</t>
        </is>
      </c>
      <c r="M9" t="inlineStr">
        <is>
          <t>Insumos - Alimentos</t>
        </is>
      </c>
      <c r="N9" t="inlineStr">
        <is>
          <t>10038</t>
        </is>
      </c>
      <c r="O9" t="inlineStr">
        <is>
          <t>Documentação Aprovada</t>
        </is>
      </c>
      <c r="P9" t="inlineStr">
        <is>
          <t>Aprovado Diretoria</t>
        </is>
      </c>
      <c r="Q9" t="inlineStr">
        <is>
          <t>Aprovado Caixa</t>
        </is>
      </c>
      <c r="R9" t="inlineStr">
        <is>
          <t>Pago</t>
        </is>
      </c>
      <c r="S9" t="n">
        <v>151</v>
      </c>
      <c r="T9" t="inlineStr">
        <is>
          <t>Bar Léo -  Aurora Térreo - Banco do Brasil</t>
        </is>
      </c>
    </row>
    <row r="10">
      <c r="A10" t="n">
        <v>156718</v>
      </c>
      <c r="B10" t="n">
        <v>116</v>
      </c>
      <c r="C10" t="inlineStr">
        <is>
          <t>Bar Léo - Centro</t>
        </is>
      </c>
      <c r="D10" t="inlineStr">
        <is>
          <t>BB DISTRIBUIDORA DE CARNES LTDA</t>
        </is>
      </c>
      <c r="E10" t="n">
        <v>1650.45</v>
      </c>
      <c r="F10" s="27" t="n">
        <v>45903</v>
      </c>
      <c r="G10" s="27" t="n">
        <v>45902</v>
      </c>
      <c r="H10" s="27" t="n">
        <v>45902</v>
      </c>
      <c r="I10" s="27" t="n">
        <v>45889</v>
      </c>
      <c r="J10" s="27" t="n">
        <v>45895</v>
      </c>
      <c r="K10" t="inlineStr">
        <is>
          <t>Boleto Bancário</t>
        </is>
      </c>
      <c r="L10" t="inlineStr">
        <is>
          <t>Custo Mercadoria Vendida</t>
        </is>
      </c>
      <c r="M10" t="inlineStr">
        <is>
          <t>Insumos - Alimentos</t>
        </is>
      </c>
      <c r="N10" t="inlineStr">
        <is>
          <t>400427</t>
        </is>
      </c>
      <c r="O10" t="inlineStr">
        <is>
          <t>Documentação Aprovada</t>
        </is>
      </c>
      <c r="P10" t="inlineStr">
        <is>
          <t>Aprovado Diretoria</t>
        </is>
      </c>
      <c r="Q10" t="inlineStr">
        <is>
          <t>Aprovado Caixa</t>
        </is>
      </c>
      <c r="R10" t="inlineStr">
        <is>
          <t>Pago</t>
        </is>
      </c>
      <c r="S10" t="n">
        <v>151</v>
      </c>
      <c r="T10" t="inlineStr">
        <is>
          <t>Bar Léo -  Aurora Térreo - Banco do Brasil</t>
        </is>
      </c>
    </row>
    <row r="11">
      <c r="A11" t="n">
        <v>156756</v>
      </c>
      <c r="B11" t="n">
        <v>116</v>
      </c>
      <c r="C11" t="inlineStr">
        <is>
          <t>Bar Léo - Centro</t>
        </is>
      </c>
      <c r="D11" t="inlineStr">
        <is>
          <t>WPP COMERCIO DE CARNES LTDA</t>
        </is>
      </c>
      <c r="E11" t="n">
        <v>1573.1</v>
      </c>
      <c r="F11" s="27" t="n">
        <v>45902</v>
      </c>
      <c r="G11" s="27" t="n">
        <v>45902</v>
      </c>
      <c r="H11" s="27" t="n">
        <v>45902</v>
      </c>
      <c r="I11" s="27" t="n">
        <v>45888</v>
      </c>
      <c r="J11" s="27" t="n">
        <v>45895</v>
      </c>
      <c r="K11" t="inlineStr">
        <is>
          <t>Boleto Bancário</t>
        </is>
      </c>
      <c r="L11" t="inlineStr">
        <is>
          <t>Custo Mercadoria Vendida</t>
        </is>
      </c>
      <c r="M11" t="inlineStr">
        <is>
          <t>Insumos - Alimentos</t>
        </is>
      </c>
      <c r="N11" t="inlineStr">
        <is>
          <t>74049</t>
        </is>
      </c>
      <c r="O11" t="inlineStr">
        <is>
          <t>Documentação Aprovada</t>
        </is>
      </c>
      <c r="P11" t="inlineStr">
        <is>
          <t>Aprovado Diretoria</t>
        </is>
      </c>
      <c r="Q11" t="inlineStr">
        <is>
          <t>Aprovado Caixa</t>
        </is>
      </c>
      <c r="R11" t="inlineStr">
        <is>
          <t>Pago</t>
        </is>
      </c>
      <c r="S11" t="n">
        <v>151</v>
      </c>
      <c r="T11" t="inlineStr">
        <is>
          <t>Bar Léo -  Aurora Térreo - Banco do Brasil</t>
        </is>
      </c>
    </row>
    <row r="12">
      <c r="A12" t="n">
        <v>156753</v>
      </c>
      <c r="B12" t="n">
        <v>116</v>
      </c>
      <c r="C12" t="inlineStr">
        <is>
          <t>Bar Léo - Centro</t>
        </is>
      </c>
      <c r="D12" t="inlineStr">
        <is>
          <t>WIDE STOCK COMERCIO E REPRESENTACAO LTDA</t>
        </is>
      </c>
      <c r="E12" t="n">
        <v>272.9</v>
      </c>
      <c r="F12" s="27" t="n">
        <v>45901</v>
      </c>
      <c r="G12" s="27" t="n">
        <v>45901</v>
      </c>
      <c r="H12" s="27" t="n">
        <v>45901</v>
      </c>
      <c r="I12" s="27" t="n">
        <v>45887</v>
      </c>
      <c r="J12" s="27" t="n">
        <v>45895</v>
      </c>
      <c r="K12" t="inlineStr">
        <is>
          <t>Boleto Bancário</t>
        </is>
      </c>
      <c r="L12" t="inlineStr">
        <is>
          <t>Utilidades</t>
        </is>
      </c>
      <c r="M12" t="inlineStr">
        <is>
          <t>Higiene e Limpeza</t>
        </is>
      </c>
      <c r="N12" t="inlineStr">
        <is>
          <t>411580</t>
        </is>
      </c>
      <c r="O12" t="inlineStr">
        <is>
          <t>Documentação Aprovada</t>
        </is>
      </c>
      <c r="P12" t="inlineStr">
        <is>
          <t>Aprovado Diretoria</t>
        </is>
      </c>
      <c r="Q12" t="inlineStr">
        <is>
          <t>Aprovado Caixa</t>
        </is>
      </c>
      <c r="R12" t="inlineStr">
        <is>
          <t>Pago</t>
        </is>
      </c>
      <c r="S12" t="n">
        <v>151</v>
      </c>
      <c r="T12" t="inlineStr">
        <is>
          <t>Bar Léo -  Aurora Térreo - Banco do Brasil</t>
        </is>
      </c>
    </row>
    <row r="13">
      <c r="A13" t="n">
        <v>156725</v>
      </c>
      <c r="B13" t="n">
        <v>116</v>
      </c>
      <c r="C13" t="inlineStr">
        <is>
          <t>Bar Léo - Centro</t>
        </is>
      </c>
      <c r="D13" t="inlineStr">
        <is>
          <t>DTK COMERCIO DE ALIMENTOS LTDA</t>
        </is>
      </c>
      <c r="E13" t="n">
        <v>665.89</v>
      </c>
      <c r="F13" s="27" t="n">
        <v>45901</v>
      </c>
      <c r="G13" s="27" t="n">
        <v>45901</v>
      </c>
      <c r="H13" s="27" t="n">
        <v>45901</v>
      </c>
      <c r="I13" s="27" t="n">
        <v>45887</v>
      </c>
      <c r="J13" s="27" t="n">
        <v>45895</v>
      </c>
      <c r="K13" t="inlineStr">
        <is>
          <t>Boleto Bancário</t>
        </is>
      </c>
      <c r="L13" t="inlineStr">
        <is>
          <t>Custo Mercadoria Vendida</t>
        </is>
      </c>
      <c r="M13" t="inlineStr">
        <is>
          <t>Insumos - Alimentos</t>
        </is>
      </c>
      <c r="N13" t="inlineStr">
        <is>
          <t>40325</t>
        </is>
      </c>
      <c r="O13" t="inlineStr">
        <is>
          <t>Documentação Aprovada</t>
        </is>
      </c>
      <c r="P13" t="inlineStr">
        <is>
          <t>Aprovado Diretoria</t>
        </is>
      </c>
      <c r="Q13" t="inlineStr">
        <is>
          <t>Aprovado Caixa</t>
        </is>
      </c>
      <c r="R13" t="inlineStr">
        <is>
          <t>Pago</t>
        </is>
      </c>
      <c r="S13" t="n">
        <v>151</v>
      </c>
      <c r="T13" t="inlineStr">
        <is>
          <t>Bar Léo -  Aurora Térreo - Banco do Brasil</t>
        </is>
      </c>
    </row>
    <row r="14">
      <c r="A14" t="n">
        <v>156724</v>
      </c>
      <c r="B14" t="n">
        <v>116</v>
      </c>
      <c r="C14" t="inlineStr">
        <is>
          <t>Bar Léo - Centro</t>
        </is>
      </c>
      <c r="D14" t="inlineStr">
        <is>
          <t xml:space="preserve">DISTRIBUIDORA DE CARNES CANTAREIRA </t>
        </is>
      </c>
      <c r="E14" t="n">
        <v>368.98</v>
      </c>
      <c r="F14" s="27" t="n">
        <v>45901</v>
      </c>
      <c r="G14" s="27" t="n">
        <v>45901</v>
      </c>
      <c r="H14" s="27" t="n">
        <v>45901</v>
      </c>
      <c r="I14" s="27" t="n">
        <v>45888</v>
      </c>
      <c r="J14" s="27" t="n">
        <v>45895</v>
      </c>
      <c r="K14" t="inlineStr">
        <is>
          <t>Boleto Bancário</t>
        </is>
      </c>
      <c r="L14" t="inlineStr">
        <is>
          <t>Custo Mercadoria Vendida</t>
        </is>
      </c>
      <c r="M14" t="inlineStr">
        <is>
          <t>Insumos - Alimentos</t>
        </is>
      </c>
      <c r="N14" t="inlineStr">
        <is>
          <t>44538</t>
        </is>
      </c>
      <c r="O14" t="inlineStr">
        <is>
          <t>Documentação Aprovada</t>
        </is>
      </c>
      <c r="P14" t="inlineStr">
        <is>
          <t>Aprovado Diretoria</t>
        </is>
      </c>
      <c r="Q14" t="inlineStr">
        <is>
          <t>Aprovado Caixa</t>
        </is>
      </c>
      <c r="R14" t="inlineStr">
        <is>
          <t>Pago</t>
        </is>
      </c>
      <c r="S14" t="n">
        <v>151</v>
      </c>
      <c r="T14" t="inlineStr">
        <is>
          <t>Bar Léo -  Aurora Térreo - Banco do Brasil</t>
        </is>
      </c>
    </row>
    <row r="15">
      <c r="A15" t="n">
        <v>156723</v>
      </c>
      <c r="B15" t="n">
        <v>116</v>
      </c>
      <c r="C15" t="inlineStr">
        <is>
          <t>Bar Léo - Centro</t>
        </is>
      </c>
      <c r="D15" t="inlineStr">
        <is>
          <t>CRYSTALMIXX-GAS COMERCIO E MANUTENCAO DE EQUIPAMENTOS DE GAS LTDA</t>
        </is>
      </c>
      <c r="E15" t="n">
        <v>234</v>
      </c>
      <c r="F15" s="27" t="n">
        <v>45901</v>
      </c>
      <c r="G15" s="27" t="n">
        <v>45901</v>
      </c>
      <c r="H15" s="27" t="n">
        <v>45901</v>
      </c>
      <c r="I15" s="27" t="n">
        <v>45887</v>
      </c>
      <c r="J15" s="27" t="n">
        <v>45895</v>
      </c>
      <c r="K15" t="inlineStr">
        <is>
          <t>Boleto Bancário</t>
        </is>
      </c>
      <c r="L15" t="inlineStr">
        <is>
          <t>Utilidades</t>
        </is>
      </c>
      <c r="M15" t="inlineStr">
        <is>
          <t>Material de Consumo - Gelo/ Gas CO2/ Carvao /Velas</t>
        </is>
      </c>
      <c r="N15" t="inlineStr">
        <is>
          <t>28806</t>
        </is>
      </c>
      <c r="O15" t="inlineStr">
        <is>
          <t>Documentação Aprovada</t>
        </is>
      </c>
      <c r="P15" t="inlineStr">
        <is>
          <t>Aprovado Diretoria</t>
        </is>
      </c>
      <c r="Q15" t="inlineStr">
        <is>
          <t>Aprovado Caixa</t>
        </is>
      </c>
      <c r="R15" t="inlineStr">
        <is>
          <t>Pago</t>
        </is>
      </c>
      <c r="S15" t="n">
        <v>151</v>
      </c>
      <c r="T15" t="inlineStr">
        <is>
          <t>Bar Léo -  Aurora Térreo - Banco do Brasil</t>
        </is>
      </c>
    </row>
    <row r="16">
      <c r="A16" t="n">
        <v>156728</v>
      </c>
      <c r="B16" t="n">
        <v>116</v>
      </c>
      <c r="C16" t="inlineStr">
        <is>
          <t>Bar Léo - Centro</t>
        </is>
      </c>
      <c r="D16" t="inlineStr">
        <is>
          <t xml:space="preserve">HORTIFRUTI DO CHEF LTDA </t>
        </is>
      </c>
      <c r="E16" t="n">
        <v>378.28</v>
      </c>
      <c r="F16" s="27" t="n">
        <v>45901</v>
      </c>
      <c r="G16" s="27" t="n">
        <v>45901</v>
      </c>
      <c r="H16" s="27" t="n">
        <v>45901</v>
      </c>
      <c r="I16" s="27" t="n">
        <v>45887</v>
      </c>
      <c r="J16" s="27" t="n">
        <v>45895</v>
      </c>
      <c r="K16" t="inlineStr">
        <is>
          <t>Boleto Bancário</t>
        </is>
      </c>
      <c r="L16" t="inlineStr">
        <is>
          <t>Custo Mercadoria Vendida</t>
        </is>
      </c>
      <c r="M16" t="inlineStr">
        <is>
          <t>Insumos - Alimentos</t>
        </is>
      </c>
      <c r="N16" t="inlineStr">
        <is>
          <t>27591</t>
        </is>
      </c>
      <c r="O16" t="inlineStr">
        <is>
          <t>Documentação Aprovada</t>
        </is>
      </c>
      <c r="P16" t="inlineStr">
        <is>
          <t>Aprovado Diretoria</t>
        </is>
      </c>
      <c r="Q16" t="inlineStr">
        <is>
          <t>Aprovado Caixa</t>
        </is>
      </c>
      <c r="R16" t="inlineStr">
        <is>
          <t>Pago</t>
        </is>
      </c>
      <c r="S16" t="n">
        <v>151</v>
      </c>
      <c r="T16" t="inlineStr">
        <is>
          <t>Bar Léo -  Aurora Térreo - Banco do Brasil</t>
        </is>
      </c>
    </row>
    <row r="17">
      <c r="A17" t="n">
        <v>156384</v>
      </c>
      <c r="B17" t="n">
        <v>116</v>
      </c>
      <c r="C17" t="inlineStr">
        <is>
          <t>Bar Léo - Centro</t>
        </is>
      </c>
      <c r="D17" t="inlineStr">
        <is>
          <t>SOUL URBANISMO COMERCIO DE MOVEIS E SERVICOS LTDA</t>
        </is>
      </c>
      <c r="E17" t="n">
        <v>4850</v>
      </c>
      <c r="F17" s="27" t="n">
        <v>45901</v>
      </c>
      <c r="G17" s="27" t="n">
        <v>45901</v>
      </c>
      <c r="H17" s="27" t="n">
        <v>45901</v>
      </c>
      <c r="I17" s="27" t="n">
        <v>45876</v>
      </c>
      <c r="J17" s="27" t="n">
        <v>45894</v>
      </c>
      <c r="K17" t="inlineStr">
        <is>
          <t>Transferência Bancária ou Pix</t>
        </is>
      </c>
      <c r="L17" t="inlineStr">
        <is>
          <t>Mão de Obra - Extra</t>
        </is>
      </c>
      <c r="M17" t="inlineStr">
        <is>
          <t>Mão de Obra Extra</t>
        </is>
      </c>
      <c r="N17" t="inlineStr">
        <is>
          <t>2118</t>
        </is>
      </c>
      <c r="O17" t="inlineStr">
        <is>
          <t>Documentação Aprovada</t>
        </is>
      </c>
      <c r="P17" t="inlineStr">
        <is>
          <t>Aprovado Diretoria</t>
        </is>
      </c>
      <c r="Q17" t="inlineStr">
        <is>
          <t>Aprovado Caixa</t>
        </is>
      </c>
      <c r="R17" t="inlineStr">
        <is>
          <t>Pago</t>
        </is>
      </c>
      <c r="S17" t="n">
        <v>151</v>
      </c>
      <c r="T17" t="inlineStr">
        <is>
          <t>Bar Léo -  Aurora Térreo - Banco do Brasil</t>
        </is>
      </c>
    </row>
    <row r="18">
      <c r="A18" t="n">
        <v>156720</v>
      </c>
      <c r="B18" t="n">
        <v>116</v>
      </c>
      <c r="C18" t="inlineStr">
        <is>
          <t>Bar Léo - Centro</t>
        </is>
      </c>
      <c r="D18" t="inlineStr">
        <is>
          <t>CECILIA TSUYACO ARAKI SILVA LTDA</t>
        </is>
      </c>
      <c r="E18" t="n">
        <v>430.1</v>
      </c>
      <c r="F18" s="27" t="n">
        <v>45901</v>
      </c>
      <c r="G18" s="27" t="n">
        <v>45901</v>
      </c>
      <c r="H18" s="27" t="n">
        <v>45901</v>
      </c>
      <c r="I18" s="27" t="n">
        <v>45887</v>
      </c>
      <c r="J18" s="27" t="n">
        <v>45895</v>
      </c>
      <c r="K18" t="inlineStr">
        <is>
          <t>Boleto Bancário</t>
        </is>
      </c>
      <c r="L18" t="inlineStr">
        <is>
          <t>Custo Mercadoria Vendida</t>
        </is>
      </c>
      <c r="M18" t="inlineStr">
        <is>
          <t>Insumos - Alimentos</t>
        </is>
      </c>
      <c r="N18" t="inlineStr">
        <is>
          <t xml:space="preserve"> 376437</t>
        </is>
      </c>
      <c r="O18" t="inlineStr">
        <is>
          <t>Documentação Aprovada</t>
        </is>
      </c>
      <c r="P18" t="inlineStr">
        <is>
          <t>Aprovado Diretoria</t>
        </is>
      </c>
      <c r="Q18" t="inlineStr">
        <is>
          <t>Aprovado Caixa</t>
        </is>
      </c>
      <c r="R18" t="inlineStr">
        <is>
          <t>Pago</t>
        </is>
      </c>
      <c r="S18" t="n">
        <v>151</v>
      </c>
      <c r="T18" t="inlineStr">
        <is>
          <t>Bar Léo -  Aurora Térreo - Banco do Brasil</t>
        </is>
      </c>
    </row>
    <row r="19">
      <c r="A19" t="n">
        <v>156741</v>
      </c>
      <c r="B19" t="n">
        <v>116</v>
      </c>
      <c r="C19" t="inlineStr">
        <is>
          <t>Bar Léo - Centro</t>
        </is>
      </c>
      <c r="D19" t="inlineStr">
        <is>
          <t>MURILLO S- DUARTE COMERCIAL LTDA</t>
        </is>
      </c>
      <c r="E19" t="n">
        <v>987.8200000000001</v>
      </c>
      <c r="F19" s="27" t="n">
        <v>45901</v>
      </c>
      <c r="G19" s="27" t="n">
        <v>45901</v>
      </c>
      <c r="H19" s="27" t="n">
        <v>45901</v>
      </c>
      <c r="I19" s="27" t="n">
        <v>45888</v>
      </c>
      <c r="J19" s="27" t="n">
        <v>45895</v>
      </c>
      <c r="K19" t="inlineStr">
        <is>
          <t>Boleto Bancário</t>
        </is>
      </c>
      <c r="L19" t="inlineStr">
        <is>
          <t>Custo Mercadoria Vendida</t>
        </is>
      </c>
      <c r="M19" t="inlineStr">
        <is>
          <t>Insumos - Alimentos</t>
        </is>
      </c>
      <c r="N19" t="inlineStr">
        <is>
          <t>1986</t>
        </is>
      </c>
      <c r="O19" t="inlineStr">
        <is>
          <t>Documentação Aprovada</t>
        </is>
      </c>
      <c r="P19" t="inlineStr">
        <is>
          <t>Aprovado Diretoria</t>
        </is>
      </c>
      <c r="Q19" t="inlineStr">
        <is>
          <t>Aprovado Caixa</t>
        </is>
      </c>
      <c r="R19" t="inlineStr">
        <is>
          <t>Pago</t>
        </is>
      </c>
      <c r="S19" t="n">
        <v>151</v>
      </c>
      <c r="T19" t="inlineStr">
        <is>
          <t>Bar Léo -  Aurora Térreo - Banco do Brasil</t>
        </is>
      </c>
    </row>
    <row r="20">
      <c r="A20" t="n">
        <v>156743</v>
      </c>
      <c r="B20" t="n">
        <v>116</v>
      </c>
      <c r="C20" t="inlineStr">
        <is>
          <t>Bar Léo - Centro</t>
        </is>
      </c>
      <c r="D20" t="inlineStr">
        <is>
          <t>PARAMU COMERCIO E REPRESENTACAO DE PRODUTOS ALIMENTICIOS</t>
        </is>
      </c>
      <c r="E20" t="n">
        <v>1115.84</v>
      </c>
      <c r="F20" s="27" t="n">
        <v>45901</v>
      </c>
      <c r="G20" s="27" t="n">
        <v>45901</v>
      </c>
      <c r="H20" s="27" t="n">
        <v>45901</v>
      </c>
      <c r="I20" s="27" t="n">
        <v>45887</v>
      </c>
      <c r="J20" s="27" t="n">
        <v>45895</v>
      </c>
      <c r="K20" t="inlineStr">
        <is>
          <t>Boleto Bancário</t>
        </is>
      </c>
      <c r="L20" t="inlineStr">
        <is>
          <t>Custo Mercadoria Vendida</t>
        </is>
      </c>
      <c r="M20" t="inlineStr">
        <is>
          <t>Insumos - Alimentos</t>
        </is>
      </c>
      <c r="N20" t="inlineStr">
        <is>
          <t>15081</t>
        </is>
      </c>
      <c r="O20" t="inlineStr">
        <is>
          <t>Documentação Aprovada</t>
        </is>
      </c>
      <c r="P20" t="inlineStr">
        <is>
          <t>Aprovado Diretoria</t>
        </is>
      </c>
      <c r="Q20" t="inlineStr">
        <is>
          <t>Aprovado Caixa</t>
        </is>
      </c>
      <c r="R20" t="inlineStr">
        <is>
          <t>Pago</t>
        </is>
      </c>
      <c r="S20" t="n">
        <v>151</v>
      </c>
      <c r="T20" t="inlineStr">
        <is>
          <t>Bar Léo -  Aurora Térreo - Banco do Brasil</t>
        </is>
      </c>
    </row>
    <row r="21">
      <c r="A21" t="n">
        <v>154030</v>
      </c>
      <c r="B21" t="n">
        <v>116</v>
      </c>
      <c r="C21" t="inlineStr">
        <is>
          <t>Bar Léo - Centro</t>
        </is>
      </c>
      <c r="D21" t="inlineStr">
        <is>
          <t>LALAMOVE TECNOLOGIA (BRASIL) LTDA</t>
        </is>
      </c>
      <c r="E21" t="n">
        <v>0</v>
      </c>
      <c r="F21" s="27" t="n">
        <v>45900</v>
      </c>
      <c r="G21" s="27" t="n">
        <v>45901</v>
      </c>
      <c r="H21" s="27" t="n">
        <v>45901</v>
      </c>
      <c r="I21" s="27" t="n">
        <v>45900</v>
      </c>
      <c r="J21" s="27" t="n"/>
      <c r="K21" t="inlineStr">
        <is>
          <t>Transferência Bancária ou Pix</t>
        </is>
      </c>
      <c r="L21" t="inlineStr">
        <is>
          <t>Despesas com Transporte / Hospedagem</t>
        </is>
      </c>
      <c r="M21" t="inlineStr">
        <is>
          <t>Fretes e Carretos</t>
        </is>
      </c>
      <c r="O21" t="inlineStr">
        <is>
          <t>Documentação Aprovada</t>
        </is>
      </c>
      <c r="P21" t="inlineStr">
        <is>
          <t>Aprovado Diretoria</t>
        </is>
      </c>
      <c r="Q21" t="inlineStr">
        <is>
          <t>Aprovado Caixa</t>
        </is>
      </c>
      <c r="R21" t="inlineStr">
        <is>
          <t>Pago</t>
        </is>
      </c>
      <c r="S21" t="n">
        <v>151</v>
      </c>
      <c r="T21" t="inlineStr">
        <is>
          <t>Bar Léo -  Aurora Térreo - Banco do Brasil</t>
        </is>
      </c>
    </row>
    <row r="22">
      <c r="A22" t="n">
        <v>154589</v>
      </c>
      <c r="B22" t="n">
        <v>116</v>
      </c>
      <c r="C22" t="inlineStr">
        <is>
          <t>Bar Léo - Centro</t>
        </is>
      </c>
      <c r="D22" t="inlineStr">
        <is>
          <t>DTK COMERCIO DE ALIMENTOS LTDA</t>
        </is>
      </c>
      <c r="E22" t="n">
        <v>454.6</v>
      </c>
      <c r="F22" s="27" t="n">
        <v>45901</v>
      </c>
      <c r="G22" s="27" t="n">
        <v>45901</v>
      </c>
      <c r="H22" s="27" t="n">
        <v>45901</v>
      </c>
      <c r="I22" s="27" t="n">
        <v>45880</v>
      </c>
      <c r="J22" s="27" t="n">
        <v>45882</v>
      </c>
      <c r="K22" t="inlineStr">
        <is>
          <t>Boleto Bancário</t>
        </is>
      </c>
      <c r="L22" t="inlineStr">
        <is>
          <t>Custo Mercadoria Vendida</t>
        </is>
      </c>
      <c r="M22" t="inlineStr">
        <is>
          <t>Insumos - Alimentos</t>
        </is>
      </c>
      <c r="N22" t="inlineStr">
        <is>
          <t>39472</t>
        </is>
      </c>
      <c r="O22" t="inlineStr">
        <is>
          <t>Documentação Aprovada</t>
        </is>
      </c>
      <c r="P22" t="inlineStr">
        <is>
          <t>Aprovado Diretoria</t>
        </is>
      </c>
      <c r="Q22" t="inlineStr">
        <is>
          <t>Aprovado Caixa</t>
        </is>
      </c>
      <c r="R22" t="inlineStr">
        <is>
          <t>Pago</t>
        </is>
      </c>
      <c r="S22" t="n">
        <v>151</v>
      </c>
      <c r="T22" t="inlineStr">
        <is>
          <t>Bar Léo -  Aurora Térreo - Banco do Brasil</t>
        </is>
      </c>
    </row>
    <row r="23">
      <c r="A23" t="n">
        <v>150343</v>
      </c>
      <c r="B23" t="n">
        <v>116</v>
      </c>
      <c r="C23" t="inlineStr">
        <is>
          <t>Bar Léo - Centro</t>
        </is>
      </c>
      <c r="D23" t="inlineStr">
        <is>
          <t>PORTO SEGURO SEGURO SAUDE SA</t>
        </is>
      </c>
      <c r="E23" t="n">
        <v>55.37</v>
      </c>
      <c r="F23" s="27" t="n">
        <v>45899</v>
      </c>
      <c r="G23" s="27" t="n">
        <v>45901</v>
      </c>
      <c r="H23" s="27" t="n">
        <v>45901</v>
      </c>
      <c r="I23" s="27" t="n">
        <v>45870</v>
      </c>
      <c r="J23" s="27" t="n">
        <v>45870</v>
      </c>
      <c r="K23" t="inlineStr">
        <is>
          <t>Boleto Bancário</t>
        </is>
      </c>
      <c r="L23" t="inlineStr">
        <is>
          <t>Mão de Obra - Benefícios</t>
        </is>
      </c>
      <c r="M23" t="inlineStr">
        <is>
          <t xml:space="preserve">  -  Seguro de Vida</t>
        </is>
      </c>
      <c r="N23" t="inlineStr">
        <is>
          <t>6814041670</t>
        </is>
      </c>
      <c r="O23" t="inlineStr">
        <is>
          <t>Documentação Aprovada</t>
        </is>
      </c>
      <c r="P23" t="inlineStr">
        <is>
          <t>Aprovado Diretoria</t>
        </is>
      </c>
      <c r="Q23" t="inlineStr">
        <is>
          <t>Aprovado Caixa</t>
        </is>
      </c>
      <c r="R23" t="inlineStr">
        <is>
          <t>Pago</t>
        </is>
      </c>
      <c r="S23" t="n">
        <v>151</v>
      </c>
      <c r="T23" t="inlineStr">
        <is>
          <t>Bar Léo -  Aurora Térreo - Banco do Brasil</t>
        </is>
      </c>
    </row>
    <row r="24">
      <c r="A24" t="n">
        <v>148555</v>
      </c>
      <c r="B24" t="n">
        <v>116</v>
      </c>
      <c r="C24" t="inlineStr">
        <is>
          <t>Bar Léo - Centro</t>
        </is>
      </c>
      <c r="D24" t="inlineStr">
        <is>
          <t>ESHOWS PROMOCOES ARTISTICAS LTDA</t>
        </is>
      </c>
      <c r="E24" t="n">
        <v>1200</v>
      </c>
      <c r="F24" s="27" t="n">
        <v>45901</v>
      </c>
      <c r="G24" s="27" t="n">
        <v>45901</v>
      </c>
      <c r="H24" s="27" t="n">
        <v>45901</v>
      </c>
      <c r="I24" s="27" t="n">
        <v>45901</v>
      </c>
      <c r="J24" s="27" t="n"/>
      <c r="K24" t="inlineStr">
        <is>
          <t>Boleto Bancário</t>
        </is>
      </c>
      <c r="L24" t="inlineStr">
        <is>
          <t>Custos Artístico Geral</t>
        </is>
      </c>
      <c r="M24" t="inlineStr">
        <is>
          <t>Cachê de Músicos e Artistas</t>
        </is>
      </c>
      <c r="N24" t="inlineStr">
        <is>
          <t>1200082025</t>
        </is>
      </c>
      <c r="O24" t="inlineStr">
        <is>
          <t>Documentação Aprovada</t>
        </is>
      </c>
      <c r="P24" t="inlineStr">
        <is>
          <t>Aprovado Diretoria</t>
        </is>
      </c>
      <c r="Q24" t="inlineStr">
        <is>
          <t>Aprovado Caixa</t>
        </is>
      </c>
      <c r="R24" t="inlineStr">
        <is>
          <t>Pago</t>
        </is>
      </c>
      <c r="S24" t="n">
        <v>151</v>
      </c>
      <c r="T24" t="inlineStr">
        <is>
          <t>Bar Léo -  Aurora Térreo - Banco do Brasil</t>
        </is>
      </c>
    </row>
    <row r="25">
      <c r="A25" t="n">
        <v>101476</v>
      </c>
      <c r="B25" t="n">
        <v>116</v>
      </c>
      <c r="C25" t="inlineStr">
        <is>
          <t>Bar Léo - Centro</t>
        </is>
      </c>
      <c r="D25" t="inlineStr">
        <is>
          <t>VALE TRANSPORTE</t>
        </is>
      </c>
      <c r="E25" t="n">
        <v>300</v>
      </c>
      <c r="F25" s="27" t="n">
        <v>45901</v>
      </c>
      <c r="G25" s="27" t="n">
        <v>45901</v>
      </c>
      <c r="H25" s="27" t="n">
        <v>45901</v>
      </c>
      <c r="I25" s="27" t="n">
        <v>45901</v>
      </c>
      <c r="J25" s="27" t="n"/>
      <c r="K25" t="inlineStr">
        <is>
          <t>Dinheiro em Espécie</t>
        </is>
      </c>
      <c r="L25" t="inlineStr">
        <is>
          <t>Mão de Obra - Benefícios</t>
        </is>
      </c>
      <c r="M25" t="inlineStr">
        <is>
          <t xml:space="preserve">  -  Vale-transporte</t>
        </is>
      </c>
      <c r="N25" t="inlineStr">
        <is>
          <t>300092025</t>
        </is>
      </c>
      <c r="O25" t="inlineStr">
        <is>
          <t>Documentação Aprovada</t>
        </is>
      </c>
      <c r="P25" t="inlineStr">
        <is>
          <t>Aprovado Diretoria</t>
        </is>
      </c>
      <c r="Q25" t="inlineStr">
        <is>
          <t>Aprovado Caixa</t>
        </is>
      </c>
      <c r="R25" t="inlineStr">
        <is>
          <t>Pago</t>
        </is>
      </c>
      <c r="S25" t="n">
        <v>143</v>
      </c>
      <c r="T25" t="inlineStr">
        <is>
          <t>Tesouraria</t>
        </is>
      </c>
    </row>
    <row r="26">
      <c r="A26" t="n">
        <v>158228</v>
      </c>
      <c r="B26" t="n">
        <v>116</v>
      </c>
      <c r="C26" t="inlineStr">
        <is>
          <t>Bar Léo - Centro</t>
        </is>
      </c>
      <c r="D26" t="inlineStr">
        <is>
          <t>ZIGPAY LTDAS -ME</t>
        </is>
      </c>
      <c r="E26" t="n">
        <v>0</v>
      </c>
      <c r="F26" s="27" t="n">
        <v>45900</v>
      </c>
      <c r="G26" s="27" t="n"/>
      <c r="H26" s="27" t="n">
        <v>45900</v>
      </c>
      <c r="I26" s="27" t="n">
        <v>45900</v>
      </c>
      <c r="J26" s="27" t="n"/>
      <c r="K26" t="inlineStr">
        <is>
          <t>Encontro de Contas</t>
        </is>
      </c>
      <c r="L26" t="inlineStr">
        <is>
          <t>Deduções sobre Venda</t>
        </is>
      </c>
      <c r="M26" t="inlineStr">
        <is>
          <t>Meios de pagamento</t>
        </is>
      </c>
      <c r="N26" t="inlineStr">
        <is>
          <t>082025</t>
        </is>
      </c>
      <c r="R26" t="inlineStr">
        <is>
          <t>Pago</t>
        </is>
      </c>
    </row>
    <row r="27">
      <c r="A27" t="n">
        <v>158072</v>
      </c>
      <c r="B27" t="n">
        <v>116</v>
      </c>
      <c r="C27" t="inlineStr">
        <is>
          <t>Bar Léo - Centro</t>
        </is>
      </c>
      <c r="D27" t="inlineStr">
        <is>
          <t>ALELO INSTITUICAO DE PAGAMENTO SA</t>
        </is>
      </c>
      <c r="E27" t="n">
        <v>0</v>
      </c>
      <c r="F27" s="27" t="n">
        <v>45900</v>
      </c>
      <c r="G27" s="27" t="n"/>
      <c r="H27" s="27" t="n">
        <v>45900</v>
      </c>
      <c r="I27" s="27" t="n">
        <v>45900</v>
      </c>
      <c r="J27" s="27" t="n">
        <v>45901</v>
      </c>
      <c r="K27" t="inlineStr">
        <is>
          <t>Encontro de Contas</t>
        </is>
      </c>
      <c r="L27" t="inlineStr">
        <is>
          <t>Deduções sobre Venda</t>
        </is>
      </c>
      <c r="M27" t="inlineStr">
        <is>
          <t>Meios de pagamento</t>
        </is>
      </c>
      <c r="N27" t="inlineStr">
        <is>
          <t>08/2025</t>
        </is>
      </c>
      <c r="R27" t="inlineStr">
        <is>
          <t>Pago</t>
        </is>
      </c>
    </row>
    <row r="28">
      <c r="A28" t="n">
        <v>158075</v>
      </c>
      <c r="B28" t="n">
        <v>116</v>
      </c>
      <c r="C28" t="inlineStr">
        <is>
          <t>Bar Léo - Centro</t>
        </is>
      </c>
      <c r="D28" t="inlineStr">
        <is>
          <t>BANCO VR</t>
        </is>
      </c>
      <c r="E28" t="n">
        <v>0</v>
      </c>
      <c r="F28" s="27" t="n">
        <v>45900</v>
      </c>
      <c r="G28" s="27" t="n"/>
      <c r="H28" s="27" t="n">
        <v>45900</v>
      </c>
      <c r="I28" s="27" t="n">
        <v>45900</v>
      </c>
      <c r="J28" s="27" t="n">
        <v>45901</v>
      </c>
      <c r="K28" t="inlineStr">
        <is>
          <t>Encontro de Contas</t>
        </is>
      </c>
      <c r="L28" t="inlineStr">
        <is>
          <t>Deduções sobre Venda</t>
        </is>
      </c>
      <c r="M28" t="inlineStr">
        <is>
          <t>Meios de pagamento</t>
        </is>
      </c>
      <c r="N28" t="inlineStr">
        <is>
          <t>08/2025</t>
        </is>
      </c>
      <c r="R28" t="inlineStr">
        <is>
          <t>Pago</t>
        </is>
      </c>
    </row>
    <row r="29">
      <c r="A29" t="n">
        <v>158079</v>
      </c>
      <c r="B29" t="n">
        <v>116</v>
      </c>
      <c r="C29" t="inlineStr">
        <is>
          <t>Bar Léo - Centro</t>
        </is>
      </c>
      <c r="D29" t="inlineStr">
        <is>
          <t>SODEXO</t>
        </is>
      </c>
      <c r="E29" t="n">
        <v>0</v>
      </c>
      <c r="F29" s="27" t="n">
        <v>45900</v>
      </c>
      <c r="G29" s="27" t="n"/>
      <c r="H29" s="27" t="n">
        <v>45900</v>
      </c>
      <c r="I29" s="27" t="n">
        <v>45900</v>
      </c>
      <c r="J29" s="27" t="n">
        <v>45901</v>
      </c>
      <c r="K29" t="inlineStr">
        <is>
          <t>Encontro de Contas</t>
        </is>
      </c>
      <c r="L29" t="inlineStr">
        <is>
          <t>Deduções sobre Venda</t>
        </is>
      </c>
      <c r="M29" t="inlineStr">
        <is>
          <t>Meios de pagamento</t>
        </is>
      </c>
      <c r="N29" t="inlineStr">
        <is>
          <t>08/2025</t>
        </is>
      </c>
      <c r="R29" t="inlineStr">
        <is>
          <t>Pago</t>
        </is>
      </c>
    </row>
    <row r="30">
      <c r="A30" t="n">
        <v>158081</v>
      </c>
      <c r="B30" t="n">
        <v>116</v>
      </c>
      <c r="C30" t="inlineStr">
        <is>
          <t>Bar Léo - Centro</t>
        </is>
      </c>
      <c r="D30" t="inlineStr">
        <is>
          <t>TICKET</t>
        </is>
      </c>
      <c r="E30" t="n">
        <v>0</v>
      </c>
      <c r="F30" s="27" t="n">
        <v>45900</v>
      </c>
      <c r="G30" s="27" t="n"/>
      <c r="H30" s="27" t="n">
        <v>45900</v>
      </c>
      <c r="I30" s="27" t="n">
        <v>45900</v>
      </c>
      <c r="J30" s="27" t="n">
        <v>45901</v>
      </c>
      <c r="K30" t="inlineStr">
        <is>
          <t>Encontro de Contas</t>
        </is>
      </c>
      <c r="L30" t="inlineStr">
        <is>
          <t>Deduções sobre Venda</t>
        </is>
      </c>
      <c r="M30" t="inlineStr">
        <is>
          <t>Meios de pagamento</t>
        </is>
      </c>
      <c r="N30" t="inlineStr">
        <is>
          <t>08/2025</t>
        </is>
      </c>
      <c r="R30" t="inlineStr">
        <is>
          <t>Pago</t>
        </is>
      </c>
    </row>
    <row r="31">
      <c r="A31" t="n">
        <v>157638</v>
      </c>
      <c r="B31" t="n">
        <v>116</v>
      </c>
      <c r="C31" t="inlineStr">
        <is>
          <t>Bar Léo - Centro</t>
        </is>
      </c>
      <c r="D31" t="inlineStr">
        <is>
          <t>BANCO DO BRASIL SA</t>
        </is>
      </c>
      <c r="E31" t="n">
        <v>11.69</v>
      </c>
      <c r="F31" s="27" t="n">
        <v>45897</v>
      </c>
      <c r="G31" s="27" t="n"/>
      <c r="H31" s="27" t="n">
        <v>45897</v>
      </c>
      <c r="I31" s="27" t="n">
        <v>45897</v>
      </c>
      <c r="J31" s="27" t="n">
        <v>45898</v>
      </c>
      <c r="K31" t="inlineStr">
        <is>
          <t>Encontro de Contas</t>
        </is>
      </c>
      <c r="L31" t="inlineStr">
        <is>
          <t>Despesas Financeiras</t>
        </is>
      </c>
      <c r="M31" t="inlineStr">
        <is>
          <t>Tarifas Bancárias</t>
        </is>
      </c>
      <c r="N31" t="inlineStr">
        <is>
          <t>08/2025</t>
        </is>
      </c>
      <c r="R31" t="inlineStr">
        <is>
          <t>Pago</t>
        </is>
      </c>
    </row>
    <row r="32">
      <c r="A32" t="n">
        <v>155528</v>
      </c>
      <c r="B32" t="n">
        <v>116</v>
      </c>
      <c r="C32" t="inlineStr">
        <is>
          <t>Bar Léo - Centro</t>
        </is>
      </c>
      <c r="D32" t="inlineStr">
        <is>
          <t>DISTTILARIA DOBLE W EXPORTACAO IMPORTACA</t>
        </is>
      </c>
      <c r="E32" t="n">
        <v>1623.88</v>
      </c>
      <c r="F32" s="27" t="n">
        <v>45897</v>
      </c>
      <c r="G32" s="27" t="n">
        <v>45897</v>
      </c>
      <c r="H32" s="27" t="n">
        <v>45897</v>
      </c>
      <c r="I32" s="27" t="n">
        <v>45870</v>
      </c>
      <c r="J32" s="27" t="n">
        <v>45888</v>
      </c>
      <c r="K32" t="inlineStr">
        <is>
          <t>Boleto Bancário</t>
        </is>
      </c>
      <c r="L32" t="inlineStr">
        <is>
          <t>Custo Mercadoria Vendida</t>
        </is>
      </c>
      <c r="M32" t="inlineStr">
        <is>
          <t>Insumos - Bebidas</t>
        </is>
      </c>
      <c r="N32" t="inlineStr">
        <is>
          <t>31676</t>
        </is>
      </c>
      <c r="O32" t="inlineStr">
        <is>
          <t>Documentação Aprovada</t>
        </is>
      </c>
      <c r="P32" t="inlineStr">
        <is>
          <t>Aprovado Diretoria</t>
        </is>
      </c>
      <c r="Q32" t="inlineStr">
        <is>
          <t>Aprovado Caixa</t>
        </is>
      </c>
      <c r="R32" t="inlineStr">
        <is>
          <t>Pago</t>
        </is>
      </c>
      <c r="S32" t="n">
        <v>151</v>
      </c>
      <c r="T32" t="inlineStr">
        <is>
          <t>Bar Léo -  Aurora Térreo - Banco do Brasil</t>
        </is>
      </c>
    </row>
    <row r="33">
      <c r="A33" t="n">
        <v>155543</v>
      </c>
      <c r="B33" t="n">
        <v>116</v>
      </c>
      <c r="C33" t="inlineStr">
        <is>
          <t>Bar Léo - Centro</t>
        </is>
      </c>
      <c r="D33" t="inlineStr">
        <is>
          <t>T F CIUFF HORTIFRUTI LTDA</t>
        </is>
      </c>
      <c r="E33" t="n">
        <v>206.5</v>
      </c>
      <c r="F33" s="27" t="n">
        <v>45898</v>
      </c>
      <c r="G33" s="27" t="n">
        <v>45897</v>
      </c>
      <c r="H33" s="27" t="n">
        <v>45897</v>
      </c>
      <c r="I33" s="27" t="n">
        <v>45883</v>
      </c>
      <c r="J33" s="27" t="n">
        <v>45888</v>
      </c>
      <c r="K33" t="inlineStr">
        <is>
          <t>Boleto Bancário</t>
        </is>
      </c>
      <c r="L33" t="inlineStr">
        <is>
          <t>Custo Mercadoria Vendida</t>
        </is>
      </c>
      <c r="M33" t="inlineStr">
        <is>
          <t>Insumos - Alimentos</t>
        </is>
      </c>
      <c r="N33" t="inlineStr">
        <is>
          <t>26010</t>
        </is>
      </c>
      <c r="O33" t="inlineStr">
        <is>
          <t>Documentação Aprovada</t>
        </is>
      </c>
      <c r="P33" t="inlineStr">
        <is>
          <t>Aprovado Diretoria</t>
        </is>
      </c>
      <c r="Q33" t="inlineStr">
        <is>
          <t>Aprovado Caixa</t>
        </is>
      </c>
      <c r="R33" t="inlineStr">
        <is>
          <t>Pago</t>
        </is>
      </c>
      <c r="S33" t="n">
        <v>151</v>
      </c>
      <c r="T33" t="inlineStr">
        <is>
          <t>Bar Léo -  Aurora Térreo - Banco do Brasil</t>
        </is>
      </c>
    </row>
    <row r="34">
      <c r="A34" t="n">
        <v>155535</v>
      </c>
      <c r="B34" t="n">
        <v>116</v>
      </c>
      <c r="C34" t="inlineStr">
        <is>
          <t>Bar Léo - Centro</t>
        </is>
      </c>
      <c r="D34" t="inlineStr">
        <is>
          <t>PSSS LTDA</t>
        </is>
      </c>
      <c r="E34" t="n">
        <v>171.6</v>
      </c>
      <c r="F34" s="27" t="n">
        <v>45897</v>
      </c>
      <c r="G34" s="27" t="n">
        <v>45897</v>
      </c>
      <c r="H34" s="27" t="n">
        <v>45897</v>
      </c>
      <c r="I34" s="27" t="n">
        <v>45883</v>
      </c>
      <c r="J34" s="27" t="n">
        <v>45888</v>
      </c>
      <c r="K34" t="inlineStr">
        <is>
          <t>Boleto Bancário</t>
        </is>
      </c>
      <c r="L34" t="inlineStr">
        <is>
          <t>Utilidades</t>
        </is>
      </c>
      <c r="M34" t="inlineStr">
        <is>
          <t>Higiene e Limpeza</t>
        </is>
      </c>
      <c r="N34" t="inlineStr">
        <is>
          <t>2122</t>
        </is>
      </c>
      <c r="O34" t="inlineStr">
        <is>
          <t>Documentação Aprovada</t>
        </is>
      </c>
      <c r="P34" t="inlineStr">
        <is>
          <t>Aprovado Diretoria</t>
        </is>
      </c>
      <c r="Q34" t="inlineStr">
        <is>
          <t>Aprovado Caixa</t>
        </is>
      </c>
      <c r="R34" t="inlineStr">
        <is>
          <t>Pago</t>
        </is>
      </c>
      <c r="S34" t="n">
        <v>151</v>
      </c>
      <c r="T34" t="inlineStr">
        <is>
          <t>Bar Léo -  Aurora Térreo - Banco do Brasil</t>
        </is>
      </c>
    </row>
    <row r="35">
      <c r="A35" t="n">
        <v>155527</v>
      </c>
      <c r="B35" t="n">
        <v>116</v>
      </c>
      <c r="C35" t="inlineStr">
        <is>
          <t>Bar Léo - Centro</t>
        </is>
      </c>
      <c r="D35" t="inlineStr">
        <is>
          <t>CECILIA TSUYACO ARAKI SILVA LTDA</t>
        </is>
      </c>
      <c r="E35" t="n">
        <v>460.55</v>
      </c>
      <c r="F35" s="27" t="n">
        <v>45897</v>
      </c>
      <c r="G35" s="27" t="n">
        <v>45897</v>
      </c>
      <c r="H35" s="27" t="n">
        <v>45897</v>
      </c>
      <c r="I35" s="27" t="n">
        <v>45883</v>
      </c>
      <c r="J35" s="27" t="n">
        <v>45888</v>
      </c>
      <c r="K35" t="inlineStr">
        <is>
          <t>Boleto Bancário</t>
        </is>
      </c>
      <c r="L35" t="inlineStr">
        <is>
          <t>Custo Mercadoria Vendida</t>
        </is>
      </c>
      <c r="M35" t="inlineStr">
        <is>
          <t>Insumos - Alimentos</t>
        </is>
      </c>
      <c r="N35" t="inlineStr">
        <is>
          <t xml:space="preserve"> 376241</t>
        </is>
      </c>
      <c r="O35" t="inlineStr">
        <is>
          <t>Documentação Aprovada</t>
        </is>
      </c>
      <c r="P35" t="inlineStr">
        <is>
          <t>Aprovado Diretoria</t>
        </is>
      </c>
      <c r="Q35" t="inlineStr">
        <is>
          <t>Aprovado Caixa</t>
        </is>
      </c>
      <c r="R35" t="inlineStr">
        <is>
          <t>Pago</t>
        </is>
      </c>
      <c r="S35" t="n">
        <v>151</v>
      </c>
      <c r="T35" t="inlineStr">
        <is>
          <t>Bar Léo -  Aurora Térreo - Banco do Brasil</t>
        </is>
      </c>
    </row>
    <row r="36">
      <c r="A36" t="n">
        <v>155526</v>
      </c>
      <c r="B36" t="n">
        <v>116</v>
      </c>
      <c r="C36" t="inlineStr">
        <is>
          <t>Bar Léo - Centro</t>
        </is>
      </c>
      <c r="D36" t="inlineStr">
        <is>
          <t>BB DISTRIBUIDORA DE CARNES LTDA</t>
        </is>
      </c>
      <c r="E36" t="n">
        <v>310.08</v>
      </c>
      <c r="F36" s="27" t="n">
        <v>45898</v>
      </c>
      <c r="G36" s="27" t="n">
        <v>45897</v>
      </c>
      <c r="H36" s="27" t="n">
        <v>45897</v>
      </c>
      <c r="I36" s="27" t="n">
        <v>45884</v>
      </c>
      <c r="J36" s="27" t="n">
        <v>45888</v>
      </c>
      <c r="K36" t="inlineStr">
        <is>
          <t>Boleto Bancário</t>
        </is>
      </c>
      <c r="L36" t="inlineStr">
        <is>
          <t>Custo Mercadoria Vendida</t>
        </is>
      </c>
      <c r="M36" t="inlineStr">
        <is>
          <t>Insumos - Alimentos</t>
        </is>
      </c>
      <c r="N36" t="inlineStr">
        <is>
          <t>400088</t>
        </is>
      </c>
      <c r="O36" t="inlineStr">
        <is>
          <t>Documentação Aprovada</t>
        </is>
      </c>
      <c r="P36" t="inlineStr">
        <is>
          <t>Aprovado Diretoria</t>
        </is>
      </c>
      <c r="Q36" t="inlineStr">
        <is>
          <t>Aprovado Caixa</t>
        </is>
      </c>
      <c r="R36" t="inlineStr">
        <is>
          <t>Pago</t>
        </is>
      </c>
      <c r="S36" t="n">
        <v>151</v>
      </c>
      <c r="T36" t="inlineStr">
        <is>
          <t>Bar Léo -  Aurora Térreo - Banco do Brasil</t>
        </is>
      </c>
    </row>
    <row r="37">
      <c r="A37" t="n">
        <v>155529</v>
      </c>
      <c r="B37" t="n">
        <v>116</v>
      </c>
      <c r="C37" t="inlineStr">
        <is>
          <t>Bar Léo - Centro</t>
        </is>
      </c>
      <c r="D37" t="inlineStr">
        <is>
          <t xml:space="preserve">HORTIFRUTI DO CHEF LTDA </t>
        </is>
      </c>
      <c r="E37" t="n">
        <v>139.92</v>
      </c>
      <c r="F37" s="27" t="n">
        <v>45897</v>
      </c>
      <c r="G37" s="27" t="n">
        <v>45897</v>
      </c>
      <c r="H37" s="27" t="n">
        <v>45897</v>
      </c>
      <c r="I37" s="27" t="n">
        <v>45888</v>
      </c>
      <c r="J37" s="27" t="n">
        <v>45888</v>
      </c>
      <c r="K37" t="inlineStr">
        <is>
          <t>Boleto Bancário</t>
        </is>
      </c>
      <c r="L37" t="inlineStr">
        <is>
          <t>Custo Mercadoria Vendida</t>
        </is>
      </c>
      <c r="M37" t="inlineStr">
        <is>
          <t>Insumos - Alimentos</t>
        </is>
      </c>
      <c r="N37" t="inlineStr">
        <is>
          <t xml:space="preserve"> 27565</t>
        </is>
      </c>
      <c r="O37" t="inlineStr">
        <is>
          <t>Documentação Aprovada</t>
        </is>
      </c>
      <c r="P37" t="inlineStr">
        <is>
          <t>Aprovado Diretoria</t>
        </is>
      </c>
      <c r="Q37" t="inlineStr">
        <is>
          <t>Aprovado Caixa</t>
        </is>
      </c>
      <c r="R37" t="inlineStr">
        <is>
          <t>Pago</t>
        </is>
      </c>
      <c r="S37" t="n">
        <v>151</v>
      </c>
      <c r="T37" t="inlineStr">
        <is>
          <t>Bar Léo -  Aurora Térreo - Banco do Brasil</t>
        </is>
      </c>
    </row>
    <row r="38">
      <c r="A38" t="n">
        <v>152873</v>
      </c>
      <c r="B38" t="n">
        <v>116</v>
      </c>
      <c r="C38" t="inlineStr">
        <is>
          <t>Bar Léo - Centro</t>
        </is>
      </c>
      <c r="D38" t="inlineStr">
        <is>
          <t>AMBEV S. A. - CDD SAO PAULO</t>
        </is>
      </c>
      <c r="E38" t="n">
        <v>6393.46</v>
      </c>
      <c r="F38" s="27" t="n">
        <v>45898</v>
      </c>
      <c r="G38" s="27" t="n">
        <v>45897</v>
      </c>
      <c r="H38" s="27" t="n">
        <v>45897</v>
      </c>
      <c r="I38" s="27" t="n">
        <v>45867</v>
      </c>
      <c r="J38" s="27" t="n">
        <v>45875</v>
      </c>
      <c r="K38" t="inlineStr">
        <is>
          <t>Boleto Bancário</t>
        </is>
      </c>
      <c r="L38" t="inlineStr">
        <is>
          <t>Custo Mercadoria Vendida</t>
        </is>
      </c>
      <c r="M38" t="inlineStr">
        <is>
          <t>Insumos - Bebidas</t>
        </is>
      </c>
      <c r="N38" t="inlineStr">
        <is>
          <t>644023</t>
        </is>
      </c>
      <c r="O38" t="inlineStr">
        <is>
          <t>Documentação Aprovada</t>
        </is>
      </c>
      <c r="P38" t="inlineStr">
        <is>
          <t>Aprovado Diretoria</t>
        </is>
      </c>
      <c r="Q38" t="inlineStr">
        <is>
          <t>Aprovado Caixa</t>
        </is>
      </c>
      <c r="R38" t="inlineStr">
        <is>
          <t>Pago</t>
        </is>
      </c>
      <c r="S38" t="n">
        <v>151</v>
      </c>
      <c r="T38" t="inlineStr">
        <is>
          <t>Bar Léo -  Aurora Térreo - Banco do Brasil</t>
        </is>
      </c>
    </row>
    <row r="39">
      <c r="A39" t="n">
        <v>154563</v>
      </c>
      <c r="B39" t="n">
        <v>116</v>
      </c>
      <c r="C39" t="inlineStr">
        <is>
          <t>Bar Léo - Centro</t>
        </is>
      </c>
      <c r="D39" t="inlineStr">
        <is>
          <t>EVA FATIMA LORINI</t>
        </is>
      </c>
      <c r="E39" t="n">
        <v>171</v>
      </c>
      <c r="F39" s="27" t="n">
        <v>45897</v>
      </c>
      <c r="G39" s="27" t="n">
        <v>45897</v>
      </c>
      <c r="H39" s="27" t="n">
        <v>45897</v>
      </c>
      <c r="I39" s="27" t="n">
        <v>45882</v>
      </c>
      <c r="J39" s="27" t="n">
        <v>45882</v>
      </c>
      <c r="K39" t="inlineStr">
        <is>
          <t>Transferência Bancária ou Pix</t>
        </is>
      </c>
      <c r="L39" t="inlineStr">
        <is>
          <t>Custo Mercadoria Vendida</t>
        </is>
      </c>
      <c r="M39" t="inlineStr">
        <is>
          <t>Insumos - Alimentos</t>
        </is>
      </c>
      <c r="N39" t="inlineStr">
        <is>
          <t>171082025</t>
        </is>
      </c>
      <c r="O39" t="inlineStr">
        <is>
          <t>Documentação Aprovada</t>
        </is>
      </c>
      <c r="P39" t="inlineStr">
        <is>
          <t>Aprovado Diretoria</t>
        </is>
      </c>
      <c r="Q39" t="inlineStr">
        <is>
          <t>Aprovado Caixa</t>
        </is>
      </c>
      <c r="R39" t="inlineStr">
        <is>
          <t>Pago</t>
        </is>
      </c>
      <c r="S39" t="n">
        <v>151</v>
      </c>
      <c r="T39" t="inlineStr">
        <is>
          <t>Bar Léo -  Aurora Térreo - Banco do Brasil</t>
        </is>
      </c>
    </row>
    <row r="40">
      <c r="A40" t="n">
        <v>154585</v>
      </c>
      <c r="B40" t="n">
        <v>116</v>
      </c>
      <c r="C40" t="inlineStr">
        <is>
          <t>Bar Léo - Centro</t>
        </is>
      </c>
      <c r="D40" t="inlineStr">
        <is>
          <t>CASA DE CARNES P.J.J. LTDA - ME</t>
        </is>
      </c>
      <c r="E40" t="n">
        <v>928.91</v>
      </c>
      <c r="F40" s="27" t="n">
        <v>45897</v>
      </c>
      <c r="G40" s="27" t="n">
        <v>45897</v>
      </c>
      <c r="H40" s="27" t="n">
        <v>45897</v>
      </c>
      <c r="I40" s="27" t="n">
        <v>45882</v>
      </c>
      <c r="J40" s="27" t="n">
        <v>45882</v>
      </c>
      <c r="K40" t="inlineStr">
        <is>
          <t>Boleto Bancário</t>
        </is>
      </c>
      <c r="L40" t="inlineStr">
        <is>
          <t>Custo Mercadoria Vendida</t>
        </is>
      </c>
      <c r="M40" t="inlineStr">
        <is>
          <t>Insumos - Alimentos</t>
        </is>
      </c>
      <c r="N40" t="inlineStr">
        <is>
          <t>43631</t>
        </is>
      </c>
      <c r="O40" t="inlineStr">
        <is>
          <t>Documentação Aprovada</t>
        </is>
      </c>
      <c r="P40" t="inlineStr">
        <is>
          <t>Aprovado Diretoria</t>
        </is>
      </c>
      <c r="Q40" t="inlineStr">
        <is>
          <t>Aprovado Caixa</t>
        </is>
      </c>
      <c r="R40" t="inlineStr">
        <is>
          <t>Pago</t>
        </is>
      </c>
      <c r="S40" t="n">
        <v>151</v>
      </c>
      <c r="T40" t="inlineStr">
        <is>
          <t>Bar Léo -  Aurora Térreo - Banco do Brasil</t>
        </is>
      </c>
    </row>
    <row r="41">
      <c r="A41" t="n">
        <v>154334</v>
      </c>
      <c r="B41" t="n">
        <v>116</v>
      </c>
      <c r="C41" t="inlineStr">
        <is>
          <t>Bar Léo - Centro</t>
        </is>
      </c>
      <c r="D41" t="inlineStr">
        <is>
          <t>SKILLS TELECOM</t>
        </is>
      </c>
      <c r="E41" t="n">
        <v>2840</v>
      </c>
      <c r="F41" s="27" t="n">
        <v>45897</v>
      </c>
      <c r="G41" s="27" t="n">
        <v>45897</v>
      </c>
      <c r="H41" s="27" t="n">
        <v>45897</v>
      </c>
      <c r="I41" s="27" t="n">
        <v>45882</v>
      </c>
      <c r="J41" s="27" t="n">
        <v>45882</v>
      </c>
      <c r="K41" t="inlineStr">
        <is>
          <t>Transferência Bancária ou Pix</t>
        </is>
      </c>
      <c r="L41" t="inlineStr">
        <is>
          <t>Manutenção</t>
        </is>
      </c>
      <c r="M41" t="inlineStr">
        <is>
          <t>Manutenção Predial</t>
        </is>
      </c>
      <c r="N41" t="inlineStr">
        <is>
          <t>2840082025</t>
        </is>
      </c>
      <c r="O41" t="inlineStr">
        <is>
          <t>Documentação Aprovada</t>
        </is>
      </c>
      <c r="P41" t="inlineStr">
        <is>
          <t>Aprovado Diretoria</t>
        </is>
      </c>
      <c r="Q41" t="inlineStr">
        <is>
          <t>Aprovado Caixa</t>
        </is>
      </c>
      <c r="R41" t="inlineStr">
        <is>
          <t>Pago</t>
        </is>
      </c>
      <c r="S41" t="n">
        <v>151</v>
      </c>
      <c r="T41" t="inlineStr">
        <is>
          <t>Bar Léo -  Aurora Térreo - Banco do Brasil</t>
        </is>
      </c>
    </row>
    <row r="42">
      <c r="A42" t="n">
        <v>154125</v>
      </c>
      <c r="B42" t="n">
        <v>116</v>
      </c>
      <c r="C42" t="inlineStr">
        <is>
          <t>Bar Léo - Centro</t>
        </is>
      </c>
      <c r="D42" t="inlineStr">
        <is>
          <t>VALE TRANSPORTE</t>
        </is>
      </c>
      <c r="E42" t="n">
        <v>1551.28</v>
      </c>
      <c r="F42" s="27" t="n">
        <v>45898</v>
      </c>
      <c r="G42" s="27" t="n">
        <v>45897</v>
      </c>
      <c r="H42" s="27" t="n">
        <v>45897</v>
      </c>
      <c r="I42" s="27" t="n">
        <v>45870</v>
      </c>
      <c r="J42" s="27" t="n">
        <v>45881</v>
      </c>
      <c r="K42" t="inlineStr">
        <is>
          <t>Boleto Bancário</t>
        </is>
      </c>
      <c r="L42" t="inlineStr">
        <is>
          <t>Mão de Obra - Benefícios</t>
        </is>
      </c>
      <c r="M42" t="inlineStr">
        <is>
          <t xml:space="preserve">  -  Vale-transporte</t>
        </is>
      </c>
      <c r="N42" t="inlineStr">
        <is>
          <t>240806489</t>
        </is>
      </c>
      <c r="O42" t="inlineStr">
        <is>
          <t>Documentação Aprovada</t>
        </is>
      </c>
      <c r="P42" t="inlineStr">
        <is>
          <t>Aprovado Diretoria</t>
        </is>
      </c>
      <c r="Q42" t="inlineStr">
        <is>
          <t>Aprovado Caixa</t>
        </is>
      </c>
      <c r="R42" t="inlineStr">
        <is>
          <t>Pago</t>
        </is>
      </c>
      <c r="S42" t="n">
        <v>151</v>
      </c>
      <c r="T42" t="inlineStr">
        <is>
          <t>Bar Léo -  Aurora Térreo - Banco do Brasil</t>
        </is>
      </c>
    </row>
    <row r="43">
      <c r="A43" t="n">
        <v>100768</v>
      </c>
      <c r="B43" t="n">
        <v>116</v>
      </c>
      <c r="C43" t="inlineStr">
        <is>
          <t>Bar Léo - Centro</t>
        </is>
      </c>
      <c r="D43" t="inlineStr">
        <is>
          <t>ESTAFF SOLUCOES TECNOLOGICAS DE AGENCIAMENTO LTDA</t>
        </is>
      </c>
      <c r="E43" t="n">
        <v>3630</v>
      </c>
      <c r="F43" s="27" t="n">
        <v>45897</v>
      </c>
      <c r="G43" s="27" t="n">
        <v>45897</v>
      </c>
      <c r="H43" s="27" t="n">
        <v>45897</v>
      </c>
      <c r="I43" s="27" t="n">
        <v>45886</v>
      </c>
      <c r="J43" s="27" t="n"/>
      <c r="K43" t="inlineStr">
        <is>
          <t>Boleto Bancário</t>
        </is>
      </c>
      <c r="L43" t="inlineStr">
        <is>
          <t>Mão de Obra - Extra</t>
        </is>
      </c>
      <c r="M43" t="inlineStr">
        <is>
          <t>Mão de Obra Extra</t>
        </is>
      </c>
      <c r="O43" t="inlineStr">
        <is>
          <t>Documentação Aprovada</t>
        </is>
      </c>
      <c r="P43" t="inlineStr">
        <is>
          <t>Aprovado Diretoria</t>
        </is>
      </c>
      <c r="Q43" t="inlineStr">
        <is>
          <t>Aprovado Caixa</t>
        </is>
      </c>
      <c r="R43" t="inlineStr">
        <is>
          <t>Pago</t>
        </is>
      </c>
      <c r="S43" t="n">
        <v>151</v>
      </c>
      <c r="T43" t="inlineStr">
        <is>
          <t>Bar Léo -  Aurora Térreo - Banco do Brasil</t>
        </is>
      </c>
    </row>
    <row r="44">
      <c r="A44" t="n">
        <v>153742</v>
      </c>
      <c r="B44" t="n">
        <v>116</v>
      </c>
      <c r="C44" t="inlineStr">
        <is>
          <t>Bar Léo - Centro</t>
        </is>
      </c>
      <c r="D44" t="inlineStr">
        <is>
          <t>CG FOODS DISTRIB. DE ALIMENTOS LTDA</t>
        </is>
      </c>
      <c r="E44" t="n">
        <v>391.5</v>
      </c>
      <c r="F44" s="27" t="n">
        <v>45896</v>
      </c>
      <c r="G44" s="27" t="n">
        <v>45895</v>
      </c>
      <c r="H44" s="27" t="n">
        <v>45895</v>
      </c>
      <c r="I44" s="27" t="n">
        <v>45875</v>
      </c>
      <c r="J44" s="27" t="n">
        <v>45877</v>
      </c>
      <c r="K44" t="inlineStr">
        <is>
          <t>Boleto Bancário</t>
        </is>
      </c>
      <c r="L44" t="inlineStr">
        <is>
          <t>Custo Mercadoria Vendida</t>
        </is>
      </c>
      <c r="M44" t="inlineStr">
        <is>
          <t>Insumos - Alimentos</t>
        </is>
      </c>
      <c r="N44" t="inlineStr">
        <is>
          <t>160026</t>
        </is>
      </c>
      <c r="O44" t="inlineStr">
        <is>
          <t>Documentação Aprovada</t>
        </is>
      </c>
      <c r="P44" t="inlineStr">
        <is>
          <t>Aprovado Diretoria</t>
        </is>
      </c>
      <c r="Q44" t="inlineStr">
        <is>
          <t>Aprovado Caixa</t>
        </is>
      </c>
      <c r="R44" t="inlineStr">
        <is>
          <t>Pago</t>
        </is>
      </c>
      <c r="S44" t="n">
        <v>151</v>
      </c>
      <c r="T44" t="inlineStr">
        <is>
          <t>Bar Léo -  Aurora Térreo - Banco do Brasil</t>
        </is>
      </c>
    </row>
    <row r="45">
      <c r="A45" t="n">
        <v>153983</v>
      </c>
      <c r="B45" t="n">
        <v>116</v>
      </c>
      <c r="C45" t="inlineStr">
        <is>
          <t>Bar Léo - Centro</t>
        </is>
      </c>
      <c r="D45" t="inlineStr">
        <is>
          <t>DTK COMERCIO DE ALIMENTOS LTDA</t>
        </is>
      </c>
      <c r="E45" t="n">
        <v>566.8200000000001</v>
      </c>
      <c r="F45" s="27" t="n">
        <v>45895</v>
      </c>
      <c r="G45" s="27" t="n">
        <v>45895</v>
      </c>
      <c r="H45" s="27" t="n">
        <v>45895</v>
      </c>
      <c r="I45" s="27" t="n">
        <v>45874</v>
      </c>
      <c r="J45" s="27" t="n">
        <v>45880</v>
      </c>
      <c r="K45" t="inlineStr">
        <is>
          <t>Boleto Bancário</t>
        </is>
      </c>
      <c r="L45" t="inlineStr">
        <is>
          <t>Custo Mercadoria Vendida</t>
        </is>
      </c>
      <c r="M45" t="inlineStr">
        <is>
          <t>Insumos - Alimentos</t>
        </is>
      </c>
      <c r="N45" t="inlineStr">
        <is>
          <t>38870</t>
        </is>
      </c>
      <c r="O45" t="inlineStr">
        <is>
          <t>Documentação Aprovada</t>
        </is>
      </c>
      <c r="P45" t="inlineStr">
        <is>
          <t>Aprovado Diretoria</t>
        </is>
      </c>
      <c r="Q45" t="inlineStr">
        <is>
          <t>Aprovado Caixa</t>
        </is>
      </c>
      <c r="R45" t="inlineStr">
        <is>
          <t>Pago</t>
        </is>
      </c>
      <c r="S45" t="n">
        <v>151</v>
      </c>
      <c r="T45" t="inlineStr">
        <is>
          <t>Bar Léo -  Aurora Térreo - Banco do Brasil</t>
        </is>
      </c>
    </row>
    <row r="46">
      <c r="A46" t="n">
        <v>153748</v>
      </c>
      <c r="B46" t="n">
        <v>116</v>
      </c>
      <c r="C46" t="inlineStr">
        <is>
          <t>Bar Léo - Centro</t>
        </is>
      </c>
      <c r="D46" t="inlineStr">
        <is>
          <t>EMPORIO MEL COMERCIO DE ALIMENTOS E BEBI</t>
        </is>
      </c>
      <c r="E46" t="n">
        <v>2298.6</v>
      </c>
      <c r="F46" s="27" t="n">
        <v>45895</v>
      </c>
      <c r="G46" s="27" t="n">
        <v>45895</v>
      </c>
      <c r="H46" s="27" t="n">
        <v>45895</v>
      </c>
      <c r="I46" s="27" t="n">
        <v>45874</v>
      </c>
      <c r="J46" s="27" t="n">
        <v>45877</v>
      </c>
      <c r="K46" t="inlineStr">
        <is>
          <t>Boleto Bancário</t>
        </is>
      </c>
      <c r="L46" t="inlineStr">
        <is>
          <t>Custo Mercadoria Vendida</t>
        </is>
      </c>
      <c r="M46" t="inlineStr">
        <is>
          <t>Insumos - Alimentos</t>
        </is>
      </c>
      <c r="N46" t="inlineStr">
        <is>
          <t>464714</t>
        </is>
      </c>
      <c r="O46" t="inlineStr">
        <is>
          <t>Documentação Aprovada</t>
        </is>
      </c>
      <c r="P46" t="inlineStr">
        <is>
          <t>Aprovado Diretoria</t>
        </is>
      </c>
      <c r="Q46" t="inlineStr">
        <is>
          <t>Aprovado Caixa</t>
        </is>
      </c>
      <c r="R46" t="inlineStr">
        <is>
          <t>Pago</t>
        </is>
      </c>
      <c r="S46" t="n">
        <v>151</v>
      </c>
      <c r="T46" t="inlineStr">
        <is>
          <t>Bar Léo -  Aurora Térreo - Banco do Brasil</t>
        </is>
      </c>
    </row>
    <row r="47">
      <c r="A47" t="n">
        <v>153750</v>
      </c>
      <c r="B47" t="n">
        <v>116</v>
      </c>
      <c r="C47" t="inlineStr">
        <is>
          <t>Bar Léo - Centro</t>
        </is>
      </c>
      <c r="D47" t="inlineStr">
        <is>
          <t>FG7 COMERCIO E DISTRIBUICAO DE BEBIDAS -</t>
        </is>
      </c>
      <c r="E47" t="n">
        <v>107.9</v>
      </c>
      <c r="F47" s="27" t="n">
        <v>45896</v>
      </c>
      <c r="G47" s="27" t="n">
        <v>45895</v>
      </c>
      <c r="H47" s="27" t="n">
        <v>45895</v>
      </c>
      <c r="I47" s="27" t="n">
        <v>45874</v>
      </c>
      <c r="J47" s="27" t="n">
        <v>45877</v>
      </c>
      <c r="K47" t="inlineStr">
        <is>
          <t>Boleto Bancário</t>
        </is>
      </c>
      <c r="L47" t="inlineStr">
        <is>
          <t>Custo Mercadoria Vendida</t>
        </is>
      </c>
      <c r="M47" t="inlineStr">
        <is>
          <t>Insumos - Bebidas</t>
        </is>
      </c>
      <c r="N47" t="inlineStr">
        <is>
          <t>651159</t>
        </is>
      </c>
      <c r="O47" t="inlineStr">
        <is>
          <t>Documentação Aprovada</t>
        </is>
      </c>
      <c r="P47" t="inlineStr">
        <is>
          <t>Aprovado Diretoria</t>
        </is>
      </c>
      <c r="Q47" t="inlineStr">
        <is>
          <t>Aprovado Caixa</t>
        </is>
      </c>
      <c r="R47" t="inlineStr">
        <is>
          <t>Pago</t>
        </is>
      </c>
      <c r="S47" t="n">
        <v>151</v>
      </c>
      <c r="T47" t="inlineStr">
        <is>
          <t>Bar Léo -  Aurora Térreo - Banco do Brasil</t>
        </is>
      </c>
    </row>
    <row r="48">
      <c r="A48" t="n">
        <v>155532</v>
      </c>
      <c r="B48" t="n">
        <v>116</v>
      </c>
      <c r="C48" t="inlineStr">
        <is>
          <t>Bar Léo - Centro</t>
        </is>
      </c>
      <c r="D48" t="inlineStr">
        <is>
          <t>PSS - CENTRAL DA LIMPEZA LTDA</t>
        </is>
      </c>
      <c r="E48" t="n">
        <v>175.78</v>
      </c>
      <c r="F48" s="27" t="n">
        <v>45895</v>
      </c>
      <c r="G48" s="27" t="n">
        <v>45895</v>
      </c>
      <c r="H48" s="27" t="n">
        <v>45895</v>
      </c>
      <c r="I48" s="27" t="n">
        <v>45881</v>
      </c>
      <c r="J48" s="27" t="n">
        <v>45888</v>
      </c>
      <c r="K48" t="inlineStr">
        <is>
          <t>Boleto Bancário</t>
        </is>
      </c>
      <c r="L48" t="inlineStr">
        <is>
          <t>Utilidades</t>
        </is>
      </c>
      <c r="M48" t="inlineStr">
        <is>
          <t>Higiene e Limpeza</t>
        </is>
      </c>
      <c r="N48" t="inlineStr">
        <is>
          <t>2098</t>
        </is>
      </c>
      <c r="O48" t="inlineStr">
        <is>
          <t>Documentação Aprovada</t>
        </is>
      </c>
      <c r="P48" t="inlineStr">
        <is>
          <t>Aprovado Diretoria</t>
        </is>
      </c>
      <c r="Q48" t="inlineStr">
        <is>
          <t>Aprovado Caixa</t>
        </is>
      </c>
      <c r="R48" t="inlineStr">
        <is>
          <t>Pago</t>
        </is>
      </c>
      <c r="S48" t="n">
        <v>151</v>
      </c>
      <c r="T48" t="inlineStr">
        <is>
          <t>Bar Léo -  Aurora Térreo - Banco do Brasil</t>
        </is>
      </c>
    </row>
    <row r="49">
      <c r="A49" t="n">
        <v>156793</v>
      </c>
      <c r="B49" t="n">
        <v>116</v>
      </c>
      <c r="C49" t="inlineStr">
        <is>
          <t>Bar Léo - Centro</t>
        </is>
      </c>
      <c r="D49" t="inlineStr">
        <is>
          <t>BANCO DO BRASIL SA</t>
        </is>
      </c>
      <c r="E49" t="n">
        <v>11.77</v>
      </c>
      <c r="F49" s="27" t="n">
        <v>45895</v>
      </c>
      <c r="G49" s="27" t="n"/>
      <c r="H49" s="27" t="n">
        <v>45895</v>
      </c>
      <c r="I49" s="27" t="n">
        <v>45895</v>
      </c>
      <c r="J49" s="27" t="n">
        <v>45896</v>
      </c>
      <c r="K49" t="inlineStr">
        <is>
          <t>Encontro de Contas</t>
        </is>
      </c>
      <c r="L49" t="inlineStr">
        <is>
          <t>Despesas Financeiras</t>
        </is>
      </c>
      <c r="M49" t="inlineStr">
        <is>
          <t>Tarifas Bancárias</t>
        </is>
      </c>
      <c r="N49" t="inlineStr">
        <is>
          <t>08/2025</t>
        </is>
      </c>
      <c r="R49" t="inlineStr">
        <is>
          <t>Pago</t>
        </is>
      </c>
    </row>
    <row r="50">
      <c r="A50" t="n">
        <v>157150</v>
      </c>
      <c r="B50" t="n">
        <v>116</v>
      </c>
      <c r="C50" t="inlineStr">
        <is>
          <t>Bar Léo - Centro</t>
        </is>
      </c>
      <c r="D50" t="inlineStr">
        <is>
          <t>PASTIFICIO F MARTINS INDUSTRIA E COMERCIO DE ALIMENTOS LTDA</t>
        </is>
      </c>
      <c r="E50" t="n">
        <v>240</v>
      </c>
      <c r="F50" s="27" t="n">
        <v>45895</v>
      </c>
      <c r="G50" s="27" t="n"/>
      <c r="H50" s="27" t="n">
        <v>45895</v>
      </c>
      <c r="I50" s="27" t="n">
        <v>45895</v>
      </c>
      <c r="J50" s="27" t="n">
        <v>45896</v>
      </c>
      <c r="K50" t="inlineStr">
        <is>
          <t>Transferência Bancária ou Pix</t>
        </is>
      </c>
      <c r="L50" t="inlineStr">
        <is>
          <t>Custo Mercadoria Vendida</t>
        </is>
      </c>
      <c r="M50" t="inlineStr">
        <is>
          <t>Insumos - Alimentos</t>
        </is>
      </c>
      <c r="N50" t="inlineStr">
        <is>
          <t>7470</t>
        </is>
      </c>
      <c r="R50" t="inlineStr">
        <is>
          <t>Pago</t>
        </is>
      </c>
      <c r="S50" t="n">
        <v>151</v>
      </c>
      <c r="T50" t="inlineStr">
        <is>
          <t>Bar Léo -  Aurora Térreo - Banco do Brasil</t>
        </is>
      </c>
    </row>
    <row r="51">
      <c r="A51" t="n">
        <v>154598</v>
      </c>
      <c r="B51" t="n">
        <v>116</v>
      </c>
      <c r="C51" t="inlineStr">
        <is>
          <t>Bar Léo - Centro</t>
        </is>
      </c>
      <c r="D51" t="inlineStr">
        <is>
          <t>WPP COMERCIO DE CARNES LTDA</t>
        </is>
      </c>
      <c r="E51" t="n">
        <v>1934.33</v>
      </c>
      <c r="F51" s="27" t="n">
        <v>45895</v>
      </c>
      <c r="G51" s="27" t="n">
        <v>45895</v>
      </c>
      <c r="H51" s="27" t="n">
        <v>45895</v>
      </c>
      <c r="I51" s="27" t="n">
        <v>45881</v>
      </c>
      <c r="J51" s="27" t="n">
        <v>45883</v>
      </c>
      <c r="K51" t="inlineStr">
        <is>
          <t>Boleto Bancário</t>
        </is>
      </c>
      <c r="L51" t="inlineStr">
        <is>
          <t>Custo Mercadoria Vendida</t>
        </is>
      </c>
      <c r="M51" t="inlineStr">
        <is>
          <t>Insumos - Alimentos</t>
        </is>
      </c>
      <c r="N51" t="inlineStr">
        <is>
          <t>73928</t>
        </is>
      </c>
      <c r="O51" t="inlineStr">
        <is>
          <t>Documentação Aprovada</t>
        </is>
      </c>
      <c r="P51" t="inlineStr">
        <is>
          <t>Aprovado Diretoria</t>
        </is>
      </c>
      <c r="Q51" t="inlineStr">
        <is>
          <t>Aprovado Caixa</t>
        </is>
      </c>
      <c r="R51" t="inlineStr">
        <is>
          <t>Pago</t>
        </is>
      </c>
      <c r="S51" t="n">
        <v>151</v>
      </c>
      <c r="T51" t="inlineStr">
        <is>
          <t>Bar Léo -  Aurora Térreo - Banco do Brasil</t>
        </is>
      </c>
    </row>
    <row r="52">
      <c r="A52" t="n">
        <v>154596</v>
      </c>
      <c r="B52" t="n">
        <v>116</v>
      </c>
      <c r="C52" t="inlineStr">
        <is>
          <t>Bar Léo - Centro</t>
        </is>
      </c>
      <c r="D52" t="inlineStr">
        <is>
          <t>M. BARBOSA DOS SANTOS</t>
        </is>
      </c>
      <c r="E52" t="n">
        <v>106</v>
      </c>
      <c r="F52" s="27" t="n">
        <v>45895</v>
      </c>
      <c r="G52" s="27" t="n">
        <v>45895</v>
      </c>
      <c r="H52" s="27" t="n">
        <v>45895</v>
      </c>
      <c r="I52" s="27" t="n">
        <v>45881</v>
      </c>
      <c r="J52" s="27" t="n">
        <v>45883</v>
      </c>
      <c r="K52" t="inlineStr">
        <is>
          <t>Boleto Bancário</t>
        </is>
      </c>
      <c r="L52" t="inlineStr">
        <is>
          <t>Custo Mercadoria Vendida</t>
        </is>
      </c>
      <c r="M52" t="inlineStr">
        <is>
          <t>Insumos - Alimentos</t>
        </is>
      </c>
      <c r="N52" t="inlineStr">
        <is>
          <t>9988</t>
        </is>
      </c>
      <c r="O52" t="inlineStr">
        <is>
          <t>Documentação Aprovada</t>
        </is>
      </c>
      <c r="P52" t="inlineStr">
        <is>
          <t>Aprovado Diretoria</t>
        </is>
      </c>
      <c r="Q52" t="inlineStr">
        <is>
          <t>Aprovado Caixa</t>
        </is>
      </c>
      <c r="R52" t="inlineStr">
        <is>
          <t>Pago</t>
        </is>
      </c>
      <c r="S52" t="n">
        <v>151</v>
      </c>
      <c r="T52" t="inlineStr">
        <is>
          <t>Bar Léo -  Aurora Térreo - Banco do Brasil</t>
        </is>
      </c>
    </row>
    <row r="53">
      <c r="A53" t="n">
        <v>154594</v>
      </c>
      <c r="B53" t="n">
        <v>116</v>
      </c>
      <c r="C53" t="inlineStr">
        <is>
          <t>Bar Léo - Centro</t>
        </is>
      </c>
      <c r="D53" t="inlineStr">
        <is>
          <t>LATICINIOS PIRAMIDE LTDA</t>
        </is>
      </c>
      <c r="E53" t="n">
        <v>2433.7</v>
      </c>
      <c r="F53" s="27" t="n">
        <v>45895</v>
      </c>
      <c r="G53" s="27" t="n">
        <v>45895</v>
      </c>
      <c r="H53" s="27" t="n">
        <v>45895</v>
      </c>
      <c r="I53" s="27" t="n">
        <v>45881</v>
      </c>
      <c r="J53" s="27" t="n">
        <v>45883</v>
      </c>
      <c r="K53" t="inlineStr">
        <is>
          <t>Boleto Bancário</t>
        </is>
      </c>
      <c r="L53" t="inlineStr">
        <is>
          <t>Custo Mercadoria Vendida</t>
        </is>
      </c>
      <c r="M53" t="inlineStr">
        <is>
          <t>Insumos - Alimentos</t>
        </is>
      </c>
      <c r="N53" t="inlineStr">
        <is>
          <t>78309</t>
        </is>
      </c>
      <c r="O53" t="inlineStr">
        <is>
          <t>Documentação Aprovada</t>
        </is>
      </c>
      <c r="P53" t="inlineStr">
        <is>
          <t>Aprovado Diretoria</t>
        </is>
      </c>
      <c r="Q53" t="inlineStr">
        <is>
          <t>Aprovado Caixa</t>
        </is>
      </c>
      <c r="R53" t="inlineStr">
        <is>
          <t>Pago</t>
        </is>
      </c>
      <c r="S53" t="n">
        <v>151</v>
      </c>
      <c r="T53" t="inlineStr">
        <is>
          <t>Bar Léo -  Aurora Térreo - Banco do Brasil</t>
        </is>
      </c>
    </row>
    <row r="54">
      <c r="A54" t="n">
        <v>154583</v>
      </c>
      <c r="B54" t="n">
        <v>116</v>
      </c>
      <c r="C54" t="inlineStr">
        <is>
          <t>Bar Léo - Centro</t>
        </is>
      </c>
      <c r="D54" t="inlineStr">
        <is>
          <t>BB DISTRIBUIDORA DE CARNES LTDA</t>
        </is>
      </c>
      <c r="E54" t="n">
        <v>848.13</v>
      </c>
      <c r="F54" s="27" t="n">
        <v>45895</v>
      </c>
      <c r="G54" s="27" t="n">
        <v>45895</v>
      </c>
      <c r="H54" s="27" t="n">
        <v>45895</v>
      </c>
      <c r="I54" s="27" t="n">
        <v>45881</v>
      </c>
      <c r="J54" s="27" t="n">
        <v>45882</v>
      </c>
      <c r="K54" t="inlineStr">
        <is>
          <t>Boleto Bancário</t>
        </is>
      </c>
      <c r="L54" t="inlineStr">
        <is>
          <t>Custo Mercadoria Vendida</t>
        </is>
      </c>
      <c r="M54" t="inlineStr">
        <is>
          <t>Insumos - Alimentos</t>
        </is>
      </c>
      <c r="N54" t="inlineStr">
        <is>
          <t>399681</t>
        </is>
      </c>
      <c r="O54" t="inlineStr">
        <is>
          <t>Documentação Aprovada</t>
        </is>
      </c>
      <c r="P54" t="inlineStr">
        <is>
          <t>Aprovado Diretoria</t>
        </is>
      </c>
      <c r="Q54" t="inlineStr">
        <is>
          <t>Aprovado Caixa</t>
        </is>
      </c>
      <c r="R54" t="inlineStr">
        <is>
          <t>Pago</t>
        </is>
      </c>
      <c r="S54" t="n">
        <v>151</v>
      </c>
      <c r="T54" t="inlineStr">
        <is>
          <t>Bar Léo -  Aurora Térreo - Banco do Brasil</t>
        </is>
      </c>
    </row>
    <row r="55">
      <c r="A55" t="n">
        <v>152889</v>
      </c>
      <c r="B55" t="n">
        <v>116</v>
      </c>
      <c r="C55" t="inlineStr">
        <is>
          <t>Bar Léo - Centro</t>
        </is>
      </c>
      <c r="D55" t="inlineStr">
        <is>
          <t>EAU DISTRIB. DE AGUA MINERAL EIRELI - EP</t>
        </is>
      </c>
      <c r="E55" t="n">
        <v>330</v>
      </c>
      <c r="F55" s="27" t="n">
        <v>45896</v>
      </c>
      <c r="G55" s="27" t="n">
        <v>45895</v>
      </c>
      <c r="H55" s="27" t="n">
        <v>45895</v>
      </c>
      <c r="I55" s="27" t="n">
        <v>45867</v>
      </c>
      <c r="J55" s="27" t="n">
        <v>45875</v>
      </c>
      <c r="K55" t="inlineStr">
        <is>
          <t>Boleto Bancário</t>
        </is>
      </c>
      <c r="L55" t="inlineStr">
        <is>
          <t>Custo Mercadoria Vendida</t>
        </is>
      </c>
      <c r="M55" t="inlineStr">
        <is>
          <t>Insumos - Bebidas</t>
        </is>
      </c>
      <c r="N55" t="inlineStr">
        <is>
          <t>259942</t>
        </is>
      </c>
      <c r="O55" t="inlineStr">
        <is>
          <t>Documentação Aprovada</t>
        </is>
      </c>
      <c r="P55" t="inlineStr">
        <is>
          <t>Aprovado Diretoria</t>
        </is>
      </c>
      <c r="Q55" t="inlineStr">
        <is>
          <t>Aprovado Caixa</t>
        </is>
      </c>
      <c r="R55" t="inlineStr">
        <is>
          <t>Pago</t>
        </is>
      </c>
      <c r="S55" t="n">
        <v>151</v>
      </c>
      <c r="T55" t="inlineStr">
        <is>
          <t>Bar Léo -  Aurora Térreo - Banco do Brasil</t>
        </is>
      </c>
    </row>
    <row r="56">
      <c r="A56" t="n">
        <v>152892</v>
      </c>
      <c r="B56" t="n">
        <v>116</v>
      </c>
      <c r="C56" t="inlineStr">
        <is>
          <t>Bar Léo - Centro</t>
        </is>
      </c>
      <c r="D56" t="inlineStr">
        <is>
          <t>MAR DIRETO POC COMERCIO DE PEIXES LTDA</t>
        </is>
      </c>
      <c r="E56" t="n">
        <v>1188</v>
      </c>
      <c r="F56" s="27" t="n">
        <v>45896</v>
      </c>
      <c r="G56" s="27" t="n">
        <v>45895</v>
      </c>
      <c r="H56" s="27" t="n">
        <v>45895</v>
      </c>
      <c r="I56" s="27" t="n">
        <v>45868</v>
      </c>
      <c r="J56" s="27" t="n">
        <v>45875</v>
      </c>
      <c r="K56" t="inlineStr">
        <is>
          <t>Boleto Bancário</t>
        </is>
      </c>
      <c r="L56" t="inlineStr">
        <is>
          <t>Custo Mercadoria Vendida</t>
        </is>
      </c>
      <c r="M56" t="inlineStr">
        <is>
          <t>Insumos - Alimentos</t>
        </is>
      </c>
      <c r="N56" t="inlineStr">
        <is>
          <t>103545</t>
        </is>
      </c>
      <c r="O56" t="inlineStr">
        <is>
          <t>Documentação Aprovada</t>
        </is>
      </c>
      <c r="P56" t="inlineStr">
        <is>
          <t>Aprovado Diretoria</t>
        </is>
      </c>
      <c r="Q56" t="inlineStr">
        <is>
          <t>Aprovado Caixa</t>
        </is>
      </c>
      <c r="R56" t="inlineStr">
        <is>
          <t>Pago</t>
        </is>
      </c>
      <c r="S56" t="n">
        <v>151</v>
      </c>
      <c r="T56" t="inlineStr">
        <is>
          <t>Bar Léo -  Aurora Térreo - Banco do Brasil</t>
        </is>
      </c>
    </row>
    <row r="57">
      <c r="A57" t="n">
        <v>156156</v>
      </c>
      <c r="B57" t="n">
        <v>116</v>
      </c>
      <c r="C57" t="inlineStr">
        <is>
          <t>Bar Léo - Centro</t>
        </is>
      </c>
      <c r="D57" t="inlineStr">
        <is>
          <t>REEMBOLSO</t>
        </is>
      </c>
      <c r="E57" t="n">
        <v>21</v>
      </c>
      <c r="F57" s="27" t="n">
        <v>45894</v>
      </c>
      <c r="G57" s="27" t="n">
        <v>45894</v>
      </c>
      <c r="H57" s="27" t="n">
        <v>45894</v>
      </c>
      <c r="I57" s="27" t="n">
        <v>45890</v>
      </c>
      <c r="J57" s="27" t="n">
        <v>45890</v>
      </c>
      <c r="K57" t="inlineStr">
        <is>
          <t>Dinheiro em Espécie</t>
        </is>
      </c>
      <c r="L57" t="inlineStr">
        <is>
          <t>Utilidades</t>
        </is>
      </c>
      <c r="M57" t="inlineStr">
        <is>
          <t>Descartaveis</t>
        </is>
      </c>
      <c r="N57" t="inlineStr">
        <is>
          <t>21082025</t>
        </is>
      </c>
      <c r="O57" t="inlineStr">
        <is>
          <t>Documentação Aprovada</t>
        </is>
      </c>
      <c r="P57" t="inlineStr">
        <is>
          <t>Aprovado Diretoria</t>
        </is>
      </c>
      <c r="Q57" t="inlineStr">
        <is>
          <t>Aprovado Caixa</t>
        </is>
      </c>
      <c r="R57" t="inlineStr">
        <is>
          <t>Pago</t>
        </is>
      </c>
      <c r="S57" t="n">
        <v>143</v>
      </c>
      <c r="T57" t="inlineStr">
        <is>
          <t>Tesouraria</t>
        </is>
      </c>
    </row>
    <row r="58">
      <c r="A58" t="n">
        <v>156145</v>
      </c>
      <c r="B58" t="n">
        <v>116</v>
      </c>
      <c r="C58" t="inlineStr">
        <is>
          <t>Bar Léo - Centro</t>
        </is>
      </c>
      <c r="D58" t="inlineStr">
        <is>
          <t>REEMBOLSO</t>
        </is>
      </c>
      <c r="E58" t="n">
        <v>34</v>
      </c>
      <c r="F58" s="27" t="n">
        <v>45894</v>
      </c>
      <c r="G58" s="27" t="n">
        <v>45894</v>
      </c>
      <c r="H58" s="27" t="n">
        <v>45894</v>
      </c>
      <c r="I58" s="27" t="n">
        <v>45890</v>
      </c>
      <c r="J58" s="27" t="n">
        <v>45890</v>
      </c>
      <c r="K58" t="inlineStr">
        <is>
          <t>Dinheiro em Espécie</t>
        </is>
      </c>
      <c r="L58" t="inlineStr">
        <is>
          <t>Custo Mercadoria Vendida</t>
        </is>
      </c>
      <c r="M58" t="inlineStr">
        <is>
          <t>Insumos - Alimentos</t>
        </is>
      </c>
      <c r="N58" t="inlineStr">
        <is>
          <t>340082025</t>
        </is>
      </c>
      <c r="O58" t="inlineStr">
        <is>
          <t>Documentação Aprovada</t>
        </is>
      </c>
      <c r="P58" t="inlineStr">
        <is>
          <t>Aprovado Diretoria</t>
        </is>
      </c>
      <c r="Q58" t="inlineStr">
        <is>
          <t>Aprovado Caixa</t>
        </is>
      </c>
      <c r="R58" t="inlineStr">
        <is>
          <t>Pago</t>
        </is>
      </c>
      <c r="S58" t="n">
        <v>143</v>
      </c>
      <c r="T58" t="inlineStr">
        <is>
          <t>Tesouraria</t>
        </is>
      </c>
    </row>
    <row r="59">
      <c r="A59" t="n">
        <v>156141</v>
      </c>
      <c r="B59" t="n">
        <v>116</v>
      </c>
      <c r="C59" t="inlineStr">
        <is>
          <t>Bar Léo - Centro</t>
        </is>
      </c>
      <c r="D59" t="inlineStr">
        <is>
          <t>REEMBOLSO</t>
        </is>
      </c>
      <c r="E59" t="n">
        <v>160</v>
      </c>
      <c r="F59" s="27" t="n">
        <v>45894</v>
      </c>
      <c r="G59" s="27" t="n">
        <v>45894</v>
      </c>
      <c r="H59" s="27" t="n">
        <v>45894</v>
      </c>
      <c r="I59" s="27" t="n">
        <v>45890</v>
      </c>
      <c r="J59" s="27" t="n">
        <v>45890</v>
      </c>
      <c r="K59" t="inlineStr">
        <is>
          <t>Dinheiro em Espécie</t>
        </is>
      </c>
      <c r="L59" t="inlineStr">
        <is>
          <t>Manutenção</t>
        </is>
      </c>
      <c r="M59" t="inlineStr">
        <is>
          <t>Material de Manutenção</t>
        </is>
      </c>
      <c r="N59" t="inlineStr">
        <is>
          <t>160082025</t>
        </is>
      </c>
      <c r="O59" t="inlineStr">
        <is>
          <t>Documentação Aprovada</t>
        </is>
      </c>
      <c r="P59" t="inlineStr">
        <is>
          <t>Aprovado Diretoria</t>
        </is>
      </c>
      <c r="Q59" t="inlineStr">
        <is>
          <t>Aprovado Caixa</t>
        </is>
      </c>
      <c r="R59" t="inlineStr">
        <is>
          <t>Pago</t>
        </is>
      </c>
      <c r="S59" t="n">
        <v>143</v>
      </c>
      <c r="T59" t="inlineStr">
        <is>
          <t>Tesouraria</t>
        </is>
      </c>
    </row>
    <row r="60">
      <c r="A60" t="n">
        <v>156137</v>
      </c>
      <c r="B60" t="n">
        <v>116</v>
      </c>
      <c r="C60" t="inlineStr">
        <is>
          <t>Bar Léo - Centro</t>
        </is>
      </c>
      <c r="D60" t="inlineStr">
        <is>
          <t>REEMBOLSO</t>
        </is>
      </c>
      <c r="E60" t="n">
        <v>15.08</v>
      </c>
      <c r="F60" s="27" t="n">
        <v>45894</v>
      </c>
      <c r="G60" s="27" t="n">
        <v>45894</v>
      </c>
      <c r="H60" s="27" t="n">
        <v>45894</v>
      </c>
      <c r="I60" s="27" t="n">
        <v>45890</v>
      </c>
      <c r="J60" s="27" t="n">
        <v>45890</v>
      </c>
      <c r="K60" t="inlineStr">
        <is>
          <t>Dinheiro em Espécie</t>
        </is>
      </c>
      <c r="L60" t="inlineStr">
        <is>
          <t>Custo Mercadoria Vendida</t>
        </is>
      </c>
      <c r="M60" t="inlineStr">
        <is>
          <t>Insumos - Alimentos</t>
        </is>
      </c>
      <c r="N60" t="inlineStr">
        <is>
          <t>1508082025</t>
        </is>
      </c>
      <c r="O60" t="inlineStr">
        <is>
          <t>Documentação Aprovada</t>
        </is>
      </c>
      <c r="P60" t="inlineStr">
        <is>
          <t>Aprovado Diretoria</t>
        </is>
      </c>
      <c r="Q60" t="inlineStr">
        <is>
          <t>Aprovado Caixa</t>
        </is>
      </c>
      <c r="R60" t="inlineStr">
        <is>
          <t>Pago</t>
        </is>
      </c>
      <c r="S60" t="n">
        <v>143</v>
      </c>
      <c r="T60" t="inlineStr">
        <is>
          <t>Tesouraria</t>
        </is>
      </c>
    </row>
    <row r="61">
      <c r="A61" t="n">
        <v>156154</v>
      </c>
      <c r="B61" t="n">
        <v>116</v>
      </c>
      <c r="C61" t="inlineStr">
        <is>
          <t>Bar Léo - Centro</t>
        </is>
      </c>
      <c r="D61" t="inlineStr">
        <is>
          <t>REEMBOLSO</t>
        </is>
      </c>
      <c r="E61" t="n">
        <v>28</v>
      </c>
      <c r="F61" s="27" t="n">
        <v>45894</v>
      </c>
      <c r="G61" s="27" t="n">
        <v>45894</v>
      </c>
      <c r="H61" s="27" t="n">
        <v>45894</v>
      </c>
      <c r="I61" s="27" t="n">
        <v>45890</v>
      </c>
      <c r="J61" s="27" t="n">
        <v>45890</v>
      </c>
      <c r="K61" t="inlineStr">
        <is>
          <t>Dinheiro em Espécie</t>
        </is>
      </c>
      <c r="L61" t="inlineStr">
        <is>
          <t>Utilidades</t>
        </is>
      </c>
      <c r="M61" t="inlineStr">
        <is>
          <t>Descartaveis</t>
        </is>
      </c>
      <c r="N61" t="inlineStr">
        <is>
          <t>28082025</t>
        </is>
      </c>
      <c r="O61" t="inlineStr">
        <is>
          <t>Documentação Aprovada</t>
        </is>
      </c>
      <c r="P61" t="inlineStr">
        <is>
          <t>Aprovado Diretoria</t>
        </is>
      </c>
      <c r="Q61" t="inlineStr">
        <is>
          <t>Aprovado Caixa</t>
        </is>
      </c>
      <c r="R61" t="inlineStr">
        <is>
          <t>Pago</t>
        </is>
      </c>
      <c r="S61" t="n">
        <v>143</v>
      </c>
      <c r="T61" t="inlineStr">
        <is>
          <t>Tesouraria</t>
        </is>
      </c>
    </row>
    <row r="62">
      <c r="A62" t="n">
        <v>156138</v>
      </c>
      <c r="B62" t="n">
        <v>116</v>
      </c>
      <c r="C62" t="inlineStr">
        <is>
          <t>Bar Léo - Centro</t>
        </is>
      </c>
      <c r="D62" t="inlineStr">
        <is>
          <t>REEMBOLSO</t>
        </is>
      </c>
      <c r="E62" t="n">
        <v>16.66</v>
      </c>
      <c r="F62" s="27" t="n">
        <v>45894</v>
      </c>
      <c r="G62" s="27" t="n">
        <v>45894</v>
      </c>
      <c r="H62" s="27" t="n">
        <v>45894</v>
      </c>
      <c r="I62" s="27" t="n">
        <v>45890</v>
      </c>
      <c r="J62" s="27" t="n">
        <v>45890</v>
      </c>
      <c r="K62" t="inlineStr">
        <is>
          <t>Dinheiro em Espécie</t>
        </is>
      </c>
      <c r="L62" t="inlineStr">
        <is>
          <t>Custo Mercadoria Vendida</t>
        </is>
      </c>
      <c r="M62" t="inlineStr">
        <is>
          <t>Insumos - Alimentos</t>
        </is>
      </c>
      <c r="N62" t="inlineStr">
        <is>
          <t>1666082025</t>
        </is>
      </c>
      <c r="O62" t="inlineStr">
        <is>
          <t>Documentação Aprovada</t>
        </is>
      </c>
      <c r="P62" t="inlineStr">
        <is>
          <t>Aprovado Diretoria</t>
        </is>
      </c>
      <c r="Q62" t="inlineStr">
        <is>
          <t>Aprovado Caixa</t>
        </is>
      </c>
      <c r="R62" t="inlineStr">
        <is>
          <t>Pago</t>
        </is>
      </c>
      <c r="S62" t="n">
        <v>143</v>
      </c>
      <c r="T62" t="inlineStr">
        <is>
          <t>Tesouraria</t>
        </is>
      </c>
    </row>
    <row r="63">
      <c r="A63" t="n">
        <v>156139</v>
      </c>
      <c r="B63" t="n">
        <v>116</v>
      </c>
      <c r="C63" t="inlineStr">
        <is>
          <t>Bar Léo - Centro</t>
        </is>
      </c>
      <c r="D63" t="inlineStr">
        <is>
          <t>REEMBOLSO</t>
        </is>
      </c>
      <c r="E63" t="n">
        <v>20.15</v>
      </c>
      <c r="F63" s="27" t="n">
        <v>45894</v>
      </c>
      <c r="G63" s="27" t="n">
        <v>45894</v>
      </c>
      <c r="H63" s="27" t="n">
        <v>45894</v>
      </c>
      <c r="I63" s="27" t="n">
        <v>45890</v>
      </c>
      <c r="J63" s="27" t="n">
        <v>45890</v>
      </c>
      <c r="K63" t="inlineStr">
        <is>
          <t>Dinheiro em Espécie</t>
        </is>
      </c>
      <c r="L63" t="inlineStr">
        <is>
          <t>Custo Mercadoria Vendida</t>
        </is>
      </c>
      <c r="M63" t="inlineStr">
        <is>
          <t>Insumos - Alimentos</t>
        </is>
      </c>
      <c r="N63" t="inlineStr">
        <is>
          <t>20015082025</t>
        </is>
      </c>
      <c r="O63" t="inlineStr">
        <is>
          <t>Documentação Aprovada</t>
        </is>
      </c>
      <c r="P63" t="inlineStr">
        <is>
          <t>Aprovado Diretoria</t>
        </is>
      </c>
      <c r="Q63" t="inlineStr">
        <is>
          <t>Aprovado Caixa</t>
        </is>
      </c>
      <c r="R63" t="inlineStr">
        <is>
          <t>Pago</t>
        </is>
      </c>
      <c r="S63" t="n">
        <v>143</v>
      </c>
      <c r="T63" t="inlineStr">
        <is>
          <t>Tesouraria</t>
        </is>
      </c>
    </row>
    <row r="64">
      <c r="A64" t="n">
        <v>156528</v>
      </c>
      <c r="B64" t="n">
        <v>116</v>
      </c>
      <c r="C64" t="inlineStr">
        <is>
          <t>Bar Léo - Centro</t>
        </is>
      </c>
      <c r="D64" t="inlineStr">
        <is>
          <t>BANCO DO BRASIL SA</t>
        </is>
      </c>
      <c r="E64" t="n">
        <v>50</v>
      </c>
      <c r="F64" s="27" t="n">
        <v>45894</v>
      </c>
      <c r="G64" s="27" t="n"/>
      <c r="H64" s="27" t="n">
        <v>45894</v>
      </c>
      <c r="I64" s="27" t="n">
        <v>45894</v>
      </c>
      <c r="J64" s="27" t="n">
        <v>45895</v>
      </c>
      <c r="K64" t="inlineStr">
        <is>
          <t>Encontro de Contas</t>
        </is>
      </c>
      <c r="L64" t="inlineStr">
        <is>
          <t>Despesas Financeiras</t>
        </is>
      </c>
      <c r="M64" t="inlineStr">
        <is>
          <t>Tarifas Bancárias</t>
        </is>
      </c>
      <c r="N64" t="inlineStr">
        <is>
          <t>08/2025</t>
        </is>
      </c>
      <c r="R64" t="inlineStr">
        <is>
          <t>Pago</t>
        </is>
      </c>
    </row>
    <row r="65">
      <c r="A65" t="n">
        <v>154173</v>
      </c>
      <c r="B65" t="n">
        <v>116</v>
      </c>
      <c r="C65" t="inlineStr">
        <is>
          <t>Bar Léo - Centro</t>
        </is>
      </c>
      <c r="D65" t="inlineStr">
        <is>
          <t>ELETROPAULO METROPOLITANA ELETRICIDADE DE SAO PAULO SA</t>
        </is>
      </c>
      <c r="E65" t="n">
        <v>51.79</v>
      </c>
      <c r="F65" s="27" t="n">
        <v>45894</v>
      </c>
      <c r="G65" s="27" t="n">
        <v>45894</v>
      </c>
      <c r="H65" s="27" t="n">
        <v>45894</v>
      </c>
      <c r="I65" s="27" t="n">
        <v>45877</v>
      </c>
      <c r="J65" s="27" t="n">
        <v>45881</v>
      </c>
      <c r="K65" t="inlineStr">
        <is>
          <t>Boleto Bancário</t>
        </is>
      </c>
      <c r="L65" t="inlineStr">
        <is>
          <t>Utilidades</t>
        </is>
      </c>
      <c r="M65" t="inlineStr">
        <is>
          <t>Energia Eletrica</t>
        </is>
      </c>
      <c r="N65" t="inlineStr">
        <is>
          <t xml:space="preserve"> 735936868</t>
        </is>
      </c>
      <c r="O65" t="inlineStr">
        <is>
          <t>Documentação Aprovada</t>
        </is>
      </c>
      <c r="P65" t="inlineStr">
        <is>
          <t>Aprovado Diretoria</t>
        </is>
      </c>
      <c r="Q65" t="inlineStr">
        <is>
          <t>Aprovado Caixa</t>
        </is>
      </c>
      <c r="R65" t="inlineStr">
        <is>
          <t>Pago</t>
        </is>
      </c>
      <c r="S65" t="n">
        <v>151</v>
      </c>
      <c r="T65" t="inlineStr">
        <is>
          <t>Bar Léo -  Aurora Térreo - Banco do Brasil</t>
        </is>
      </c>
    </row>
    <row r="66">
      <c r="A66" t="n">
        <v>155530</v>
      </c>
      <c r="B66" t="n">
        <v>116</v>
      </c>
      <c r="C66" t="inlineStr">
        <is>
          <t>Bar Léo - Centro</t>
        </is>
      </c>
      <c r="D66" t="inlineStr">
        <is>
          <t>MURILLO S- DUARTE COMERCIAL LTDA</t>
        </is>
      </c>
      <c r="E66" t="n">
        <v>222.7</v>
      </c>
      <c r="F66" s="27" t="n">
        <v>45894</v>
      </c>
      <c r="G66" s="27" t="n">
        <v>45894</v>
      </c>
      <c r="H66" s="27" t="n">
        <v>45894</v>
      </c>
      <c r="I66" s="27" t="n">
        <v>45882</v>
      </c>
      <c r="J66" s="27" t="n">
        <v>45888</v>
      </c>
      <c r="K66" t="inlineStr">
        <is>
          <t>Boleto Bancário</t>
        </is>
      </c>
      <c r="L66" t="inlineStr">
        <is>
          <t>Custo Mercadoria Vendida</t>
        </is>
      </c>
      <c r="M66" t="inlineStr">
        <is>
          <t>Insumos - Alimentos</t>
        </is>
      </c>
      <c r="N66" t="inlineStr">
        <is>
          <t>1959</t>
        </is>
      </c>
      <c r="O66" t="inlineStr">
        <is>
          <t>Documentação Aprovada</t>
        </is>
      </c>
      <c r="P66" t="inlineStr">
        <is>
          <t>Aprovado Diretoria</t>
        </is>
      </c>
      <c r="Q66" t="inlineStr">
        <is>
          <t>Aprovado Caixa</t>
        </is>
      </c>
      <c r="R66" t="inlineStr">
        <is>
          <t>Pago</t>
        </is>
      </c>
      <c r="S66" t="n">
        <v>151</v>
      </c>
      <c r="T66" t="inlineStr">
        <is>
          <t>Bar Léo -  Aurora Térreo - Banco do Brasil</t>
        </is>
      </c>
    </row>
    <row r="67">
      <c r="A67" t="n">
        <v>154588</v>
      </c>
      <c r="B67" t="n">
        <v>116</v>
      </c>
      <c r="C67" t="inlineStr">
        <is>
          <t>Bar Léo - Centro</t>
        </is>
      </c>
      <c r="D67" t="inlineStr">
        <is>
          <t xml:space="preserve">DISTRIBUIDORA DE CARNES CANTAREIRA </t>
        </is>
      </c>
      <c r="E67" t="n">
        <v>354.24</v>
      </c>
      <c r="F67" s="27" t="n">
        <v>45894</v>
      </c>
      <c r="G67" s="27" t="n">
        <v>45894</v>
      </c>
      <c r="H67" s="27" t="n">
        <v>45894</v>
      </c>
      <c r="I67" s="27" t="n">
        <v>45881</v>
      </c>
      <c r="J67" s="27" t="n">
        <v>45882</v>
      </c>
      <c r="K67" t="inlineStr">
        <is>
          <t>Boleto Bancário</t>
        </is>
      </c>
      <c r="L67" t="inlineStr">
        <is>
          <t>Custo Mercadoria Vendida</t>
        </is>
      </c>
      <c r="M67" t="inlineStr">
        <is>
          <t>Insumos - Alimentos</t>
        </is>
      </c>
      <c r="N67" t="inlineStr">
        <is>
          <t>44274</t>
        </is>
      </c>
      <c r="O67" t="inlineStr">
        <is>
          <t>Documentação Aprovada</t>
        </is>
      </c>
      <c r="P67" t="inlineStr">
        <is>
          <t>Aprovado Diretoria</t>
        </is>
      </c>
      <c r="Q67" t="inlineStr">
        <is>
          <t>Aprovado Caixa</t>
        </is>
      </c>
      <c r="R67" t="inlineStr">
        <is>
          <t>Pago</t>
        </is>
      </c>
      <c r="S67" t="n">
        <v>151</v>
      </c>
      <c r="T67" t="inlineStr">
        <is>
          <t>Bar Léo -  Aurora Térreo - Banco do Brasil</t>
        </is>
      </c>
    </row>
    <row r="68">
      <c r="A68" t="n">
        <v>154597</v>
      </c>
      <c r="B68" t="n">
        <v>116</v>
      </c>
      <c r="C68" t="inlineStr">
        <is>
          <t>Bar Léo - Centro</t>
        </is>
      </c>
      <c r="D68" t="inlineStr">
        <is>
          <t>WIDE STOCK COMERCIO E REPRESENTACAO LTDA</t>
        </is>
      </c>
      <c r="E68" t="n">
        <v>199.1</v>
      </c>
      <c r="F68" s="27" t="n">
        <v>45894</v>
      </c>
      <c r="G68" s="27" t="n">
        <v>45894</v>
      </c>
      <c r="H68" s="27" t="n">
        <v>45894</v>
      </c>
      <c r="I68" s="27" t="n">
        <v>45880</v>
      </c>
      <c r="J68" s="27" t="n">
        <v>45883</v>
      </c>
      <c r="K68" t="inlineStr">
        <is>
          <t>Boleto Bancário</t>
        </is>
      </c>
      <c r="L68" t="inlineStr">
        <is>
          <t>Utilidades</t>
        </is>
      </c>
      <c r="M68" t="inlineStr">
        <is>
          <t>Higiene e Limpeza</t>
        </is>
      </c>
      <c r="N68" t="inlineStr">
        <is>
          <t>410871</t>
        </is>
      </c>
      <c r="O68" t="inlineStr">
        <is>
          <t>Documentação Aprovada</t>
        </is>
      </c>
      <c r="P68" t="inlineStr">
        <is>
          <t>Aprovado Diretoria</t>
        </is>
      </c>
      <c r="Q68" t="inlineStr">
        <is>
          <t>Aprovado Caixa</t>
        </is>
      </c>
      <c r="R68" t="inlineStr">
        <is>
          <t>Pago</t>
        </is>
      </c>
      <c r="S68" t="n">
        <v>151</v>
      </c>
      <c r="T68" t="inlineStr">
        <is>
          <t>Bar Léo -  Aurora Térreo - Banco do Brasil</t>
        </is>
      </c>
    </row>
    <row r="69">
      <c r="A69" t="n">
        <v>154593</v>
      </c>
      <c r="B69" t="n">
        <v>116</v>
      </c>
      <c r="C69" t="inlineStr">
        <is>
          <t>Bar Léo - Centro</t>
        </is>
      </c>
      <c r="D69" t="inlineStr">
        <is>
          <t>JUNDIA FOODS DISTRIBUIDORA DE PRODUTOA ALIMENTICIOS LTDA</t>
        </is>
      </c>
      <c r="E69" t="n">
        <v>332.7</v>
      </c>
      <c r="F69" s="27" t="n">
        <v>45894</v>
      </c>
      <c r="G69" s="27" t="n">
        <v>45894</v>
      </c>
      <c r="H69" s="27" t="n">
        <v>45894</v>
      </c>
      <c r="I69" s="27" t="n">
        <v>45880</v>
      </c>
      <c r="J69" s="27" t="n">
        <v>45883</v>
      </c>
      <c r="K69" t="inlineStr">
        <is>
          <t>Boleto Bancário</t>
        </is>
      </c>
      <c r="L69" t="inlineStr">
        <is>
          <t>Custo Mercadoria Vendida</t>
        </is>
      </c>
      <c r="M69" t="inlineStr">
        <is>
          <t>Insumos - Alimentos</t>
        </is>
      </c>
      <c r="N69" t="inlineStr">
        <is>
          <t>540467</t>
        </is>
      </c>
      <c r="O69" t="inlineStr">
        <is>
          <t>Documentação Aprovada</t>
        </is>
      </c>
      <c r="P69" t="inlineStr">
        <is>
          <t>Aprovado Diretoria</t>
        </is>
      </c>
      <c r="Q69" t="inlineStr">
        <is>
          <t>Aprovado Caixa</t>
        </is>
      </c>
      <c r="R69" t="inlineStr">
        <is>
          <t>Pago</t>
        </is>
      </c>
      <c r="S69" t="n">
        <v>151</v>
      </c>
      <c r="T69" t="inlineStr">
        <is>
          <t>Bar Léo -  Aurora Térreo - Banco do Brasil</t>
        </is>
      </c>
    </row>
    <row r="70">
      <c r="A70" t="n">
        <v>154592</v>
      </c>
      <c r="B70" t="n">
        <v>116</v>
      </c>
      <c r="C70" t="inlineStr">
        <is>
          <t>Bar Léo - Centro</t>
        </is>
      </c>
      <c r="D70" t="inlineStr">
        <is>
          <t xml:space="preserve">HORTIFRUTI DO CHEF LTDA </t>
        </is>
      </c>
      <c r="E70" t="n">
        <v>283.47</v>
      </c>
      <c r="F70" s="27" t="n">
        <v>45894</v>
      </c>
      <c r="G70" s="27" t="n">
        <v>45894</v>
      </c>
      <c r="H70" s="27" t="n">
        <v>45894</v>
      </c>
      <c r="I70" s="27" t="n">
        <v>45880</v>
      </c>
      <c r="J70" s="27" t="n">
        <v>45883</v>
      </c>
      <c r="K70" t="inlineStr">
        <is>
          <t>Boleto Bancário</t>
        </is>
      </c>
      <c r="L70" t="inlineStr">
        <is>
          <t>Custo Mercadoria Vendida</t>
        </is>
      </c>
      <c r="M70" t="inlineStr">
        <is>
          <t>Insumos - Alimentos</t>
        </is>
      </c>
      <c r="N70" t="inlineStr">
        <is>
          <t>27529</t>
        </is>
      </c>
      <c r="O70" t="inlineStr">
        <is>
          <t>Documentação Aprovada</t>
        </is>
      </c>
      <c r="P70" t="inlineStr">
        <is>
          <t>Aprovado Diretoria</t>
        </is>
      </c>
      <c r="Q70" t="inlineStr">
        <is>
          <t>Aprovado Caixa</t>
        </is>
      </c>
      <c r="R70" t="inlineStr">
        <is>
          <t>Pago</t>
        </is>
      </c>
      <c r="S70" t="n">
        <v>151</v>
      </c>
      <c r="T70" t="inlineStr">
        <is>
          <t>Bar Léo -  Aurora Térreo - Banco do Brasil</t>
        </is>
      </c>
    </row>
    <row r="71">
      <c r="A71" t="n">
        <v>154586</v>
      </c>
      <c r="B71" t="n">
        <v>116</v>
      </c>
      <c r="C71" t="inlineStr">
        <is>
          <t>Bar Léo - Centro</t>
        </is>
      </c>
      <c r="D71" t="inlineStr">
        <is>
          <t>CECILIA TSUYACO ARAKI SILVA LTDA</t>
        </is>
      </c>
      <c r="E71" t="n">
        <v>264.85</v>
      </c>
      <c r="F71" s="27" t="n">
        <v>45894</v>
      </c>
      <c r="G71" s="27" t="n">
        <v>45894</v>
      </c>
      <c r="H71" s="27" t="n">
        <v>45894</v>
      </c>
      <c r="I71" s="27" t="n">
        <v>45880</v>
      </c>
      <c r="J71" s="27" t="n">
        <v>45882</v>
      </c>
      <c r="K71" t="inlineStr">
        <is>
          <t>Boleto Bancário</t>
        </is>
      </c>
      <c r="L71" t="inlineStr">
        <is>
          <t>Custo Mercadoria Vendida</t>
        </is>
      </c>
      <c r="M71" t="inlineStr">
        <is>
          <t>Insumos - Alimentos</t>
        </is>
      </c>
      <c r="N71" t="inlineStr">
        <is>
          <t>376027</t>
        </is>
      </c>
      <c r="O71" t="inlineStr">
        <is>
          <t>Documentação Aprovada</t>
        </is>
      </c>
      <c r="P71" t="inlineStr">
        <is>
          <t>Aprovado Diretoria</t>
        </is>
      </c>
      <c r="Q71" t="inlineStr">
        <is>
          <t>Aprovado Caixa</t>
        </is>
      </c>
      <c r="R71" t="inlineStr">
        <is>
          <t>Pago</t>
        </is>
      </c>
      <c r="S71" t="n">
        <v>151</v>
      </c>
      <c r="T71" t="inlineStr">
        <is>
          <t>Bar Léo -  Aurora Térreo - Banco do Brasil</t>
        </is>
      </c>
    </row>
    <row r="72">
      <c r="A72" t="n">
        <v>154582</v>
      </c>
      <c r="B72" t="n">
        <v>116</v>
      </c>
      <c r="C72" t="inlineStr">
        <is>
          <t>Bar Léo - Centro</t>
        </is>
      </c>
      <c r="D72" t="inlineStr">
        <is>
          <t xml:space="preserve">ARENA VIP DISTRIBUIDORA DE BEBIDAS LTDA </t>
        </is>
      </c>
      <c r="E72" t="n">
        <v>382.94</v>
      </c>
      <c r="F72" s="27" t="n">
        <v>45894</v>
      </c>
      <c r="G72" s="27" t="n">
        <v>45894</v>
      </c>
      <c r="H72" s="27" t="n">
        <v>45894</v>
      </c>
      <c r="I72" s="27" t="n">
        <v>45880</v>
      </c>
      <c r="J72" s="27" t="n">
        <v>45882</v>
      </c>
      <c r="K72" t="inlineStr">
        <is>
          <t>Boleto Bancário</t>
        </is>
      </c>
      <c r="L72" t="inlineStr">
        <is>
          <t>Custo Mercadoria Vendida</t>
        </is>
      </c>
      <c r="M72" t="inlineStr">
        <is>
          <t>Insumos - Bebidas</t>
        </is>
      </c>
      <c r="N72" t="inlineStr">
        <is>
          <t>9577</t>
        </is>
      </c>
      <c r="O72" t="inlineStr">
        <is>
          <t>Documentação Aprovada</t>
        </is>
      </c>
      <c r="P72" t="inlineStr">
        <is>
          <t>Aprovado Diretoria</t>
        </is>
      </c>
      <c r="Q72" t="inlineStr">
        <is>
          <t>Aprovado Caixa</t>
        </is>
      </c>
      <c r="R72" t="inlineStr">
        <is>
          <t>Pago</t>
        </is>
      </c>
      <c r="S72" t="n">
        <v>151</v>
      </c>
      <c r="T72" t="inlineStr">
        <is>
          <t>Bar Léo -  Aurora Térreo - Banco do Brasil</t>
        </is>
      </c>
    </row>
    <row r="73">
      <c r="A73" t="n">
        <v>150365</v>
      </c>
      <c r="B73" t="n">
        <v>116</v>
      </c>
      <c r="C73" t="inlineStr">
        <is>
          <t>Bar Léo - Centro</t>
        </is>
      </c>
      <c r="D73" t="inlineStr">
        <is>
          <t>PJ 47604306000110</t>
        </is>
      </c>
      <c r="E73" t="n">
        <v>3100</v>
      </c>
      <c r="F73" s="27" t="n">
        <v>45894</v>
      </c>
      <c r="G73" s="27" t="n">
        <v>45894</v>
      </c>
      <c r="H73" s="27" t="n">
        <v>45894</v>
      </c>
      <c r="I73" s="27" t="n">
        <v>45839</v>
      </c>
      <c r="J73" s="27" t="n">
        <v>45870</v>
      </c>
      <c r="K73" t="inlineStr">
        <is>
          <t>Transferência Bancária ou Pix</t>
        </is>
      </c>
      <c r="L73" t="inlineStr">
        <is>
          <t>Gorjeta</t>
        </is>
      </c>
      <c r="M73" t="inlineStr">
        <is>
          <t xml:space="preserve">  -  Comissões e Gorjeta</t>
        </is>
      </c>
      <c r="N73" t="inlineStr">
        <is>
          <t>53</t>
        </is>
      </c>
      <c r="O73" t="inlineStr">
        <is>
          <t>Documentação Aprovada</t>
        </is>
      </c>
      <c r="P73" t="inlineStr">
        <is>
          <t>Aprovado Diretoria</t>
        </is>
      </c>
      <c r="Q73" t="inlineStr">
        <is>
          <t>Aprovado Caixa</t>
        </is>
      </c>
      <c r="R73" t="inlineStr">
        <is>
          <t>Pago</t>
        </is>
      </c>
      <c r="S73" t="n">
        <v>151</v>
      </c>
      <c r="T73" t="inlineStr">
        <is>
          <t>Bar Léo -  Aurora Térreo - Banco do Brasil</t>
        </is>
      </c>
    </row>
    <row r="74">
      <c r="A74" t="n">
        <v>149965</v>
      </c>
      <c r="B74" t="n">
        <v>116</v>
      </c>
      <c r="C74" t="inlineStr">
        <is>
          <t>Bar Léo - Centro</t>
        </is>
      </c>
      <c r="D74" t="inlineStr">
        <is>
          <t>AMBEV S. A. - CDD SAO PAULO</t>
        </is>
      </c>
      <c r="E74" t="n">
        <v>3845.71</v>
      </c>
      <c r="F74" s="27" t="n">
        <v>45894</v>
      </c>
      <c r="G74" s="27" t="n">
        <v>45894</v>
      </c>
      <c r="H74" s="27" t="n">
        <v>45894</v>
      </c>
      <c r="I74" s="27" t="n">
        <v>45862</v>
      </c>
      <c r="J74" s="27" t="n">
        <v>45868</v>
      </c>
      <c r="K74" t="inlineStr">
        <is>
          <t>Boleto Bancário</t>
        </is>
      </c>
      <c r="L74" t="inlineStr">
        <is>
          <t>Custo Mercadoria Vendida</t>
        </is>
      </c>
      <c r="M74" t="inlineStr">
        <is>
          <t>Insumos - Bebidas</t>
        </is>
      </c>
      <c r="N74" t="inlineStr">
        <is>
          <t>635985</t>
        </is>
      </c>
      <c r="O74" t="inlineStr">
        <is>
          <t>Documentação Aprovada</t>
        </is>
      </c>
      <c r="P74" t="inlineStr">
        <is>
          <t>Aprovado Diretoria</t>
        </is>
      </c>
      <c r="Q74" t="inlineStr">
        <is>
          <t>Aprovado Caixa</t>
        </is>
      </c>
      <c r="R74" t="inlineStr">
        <is>
          <t>Pago</t>
        </is>
      </c>
      <c r="S74" t="n">
        <v>151</v>
      </c>
      <c r="T74" t="inlineStr">
        <is>
          <t>Bar Léo -  Aurora Térreo - Banco do Brasil</t>
        </is>
      </c>
    </row>
    <row r="75">
      <c r="A75" t="n">
        <v>148554</v>
      </c>
      <c r="B75" t="n">
        <v>116</v>
      </c>
      <c r="C75" t="inlineStr">
        <is>
          <t>Bar Léo - Centro</t>
        </is>
      </c>
      <c r="D75" t="inlineStr">
        <is>
          <t>ESHOWS PROMOCOES ARTISTICAS LTDA</t>
        </is>
      </c>
      <c r="E75" t="n">
        <v>1200</v>
      </c>
      <c r="F75" s="27" t="n">
        <v>45894</v>
      </c>
      <c r="G75" s="27" t="n">
        <v>45894</v>
      </c>
      <c r="H75" s="27" t="n">
        <v>45894</v>
      </c>
      <c r="I75" s="27" t="n">
        <v>45894</v>
      </c>
      <c r="J75" s="27" t="n"/>
      <c r="K75" t="inlineStr">
        <is>
          <t>Boleto Bancário</t>
        </is>
      </c>
      <c r="L75" t="inlineStr">
        <is>
          <t>Custos Artístico Geral</t>
        </is>
      </c>
      <c r="M75" t="inlineStr">
        <is>
          <t>Cachê de Músicos e Artistas</t>
        </is>
      </c>
      <c r="N75" t="inlineStr">
        <is>
          <t>1200082025</t>
        </is>
      </c>
      <c r="O75" t="inlineStr">
        <is>
          <t>Documentação Aprovada</t>
        </is>
      </c>
      <c r="P75" t="inlineStr">
        <is>
          <t>Aprovado Diretoria</t>
        </is>
      </c>
      <c r="Q75" t="inlineStr">
        <is>
          <t>Aprovado Caixa</t>
        </is>
      </c>
      <c r="R75" t="inlineStr">
        <is>
          <t>Pago</t>
        </is>
      </c>
      <c r="S75" t="n">
        <v>151</v>
      </c>
      <c r="T75" t="inlineStr">
        <is>
          <t>Bar Léo -  Aurora Térreo - Banco do Brasil</t>
        </is>
      </c>
    </row>
    <row r="76">
      <c r="A76" t="n">
        <v>101317</v>
      </c>
      <c r="B76" t="n">
        <v>116</v>
      </c>
      <c r="C76" t="inlineStr">
        <is>
          <t>Bar Léo - Centro</t>
        </is>
      </c>
      <c r="D76" t="inlineStr">
        <is>
          <t>COMPANHIA DE GAS DE SAO PAULO</t>
        </is>
      </c>
      <c r="E76" t="n">
        <v>3065.07</v>
      </c>
      <c r="F76" s="27" t="n">
        <v>45893</v>
      </c>
      <c r="G76" s="27" t="n">
        <v>45894</v>
      </c>
      <c r="H76" s="27" t="n">
        <v>45894</v>
      </c>
      <c r="I76" s="27" t="n">
        <v>45885</v>
      </c>
      <c r="J76" s="27" t="n"/>
      <c r="K76" t="inlineStr">
        <is>
          <t>Boleto Bancário</t>
        </is>
      </c>
      <c r="L76" t="inlineStr">
        <is>
          <t>Utilidades</t>
        </is>
      </c>
      <c r="M76" t="inlineStr">
        <is>
          <t>Gas de Cozinha</t>
        </is>
      </c>
      <c r="N76" t="inlineStr">
        <is>
          <t>306507082025</t>
        </is>
      </c>
      <c r="O76" t="inlineStr">
        <is>
          <t>Documentação Aprovada</t>
        </is>
      </c>
      <c r="P76" t="inlineStr">
        <is>
          <t>Aprovado Diretoria</t>
        </is>
      </c>
      <c r="Q76" t="inlineStr">
        <is>
          <t>Aprovado Caixa</t>
        </is>
      </c>
      <c r="R76" t="inlineStr">
        <is>
          <t>Pago</t>
        </is>
      </c>
      <c r="S76" t="n">
        <v>151</v>
      </c>
      <c r="T76" t="inlineStr">
        <is>
          <t>Bar Léo -  Aurora Térreo - Banco do Brasil</t>
        </is>
      </c>
    </row>
    <row r="77">
      <c r="A77" t="n">
        <v>101415</v>
      </c>
      <c r="B77" t="n">
        <v>116</v>
      </c>
      <c r="C77" t="inlineStr">
        <is>
          <t>Bar Léo - Centro</t>
        </is>
      </c>
      <c r="D77" t="inlineStr">
        <is>
          <t>CIA DE SANEAMENTO BASICO DO ESTADO DE SAO PAULO SABESP</t>
        </is>
      </c>
      <c r="E77" t="n">
        <v>4229.64</v>
      </c>
      <c r="F77" s="27" t="n">
        <v>45894</v>
      </c>
      <c r="G77" s="27" t="n">
        <v>45894</v>
      </c>
      <c r="H77" s="27" t="n">
        <v>45894</v>
      </c>
      <c r="I77" s="27" t="n">
        <v>45853</v>
      </c>
      <c r="J77" s="27" t="n"/>
      <c r="K77" t="inlineStr">
        <is>
          <t>Boleto Bancário</t>
        </is>
      </c>
      <c r="L77" t="inlineStr">
        <is>
          <t>Utilidades</t>
        </is>
      </c>
      <c r="M77" t="inlineStr">
        <is>
          <t>Agua/Esgoto</t>
        </is>
      </c>
      <c r="N77" t="inlineStr">
        <is>
          <t>422964072028</t>
        </is>
      </c>
      <c r="O77" t="inlineStr">
        <is>
          <t>Documentação Aprovada</t>
        </is>
      </c>
      <c r="P77" t="inlineStr">
        <is>
          <t>Aprovado Diretoria</t>
        </is>
      </c>
      <c r="Q77" t="inlineStr">
        <is>
          <t>Aprovado Caixa</t>
        </is>
      </c>
      <c r="R77" t="inlineStr">
        <is>
          <t>Pago</t>
        </is>
      </c>
      <c r="S77" t="n">
        <v>151</v>
      </c>
      <c r="T77" t="inlineStr">
        <is>
          <t>Bar Léo -  Aurora Térreo - Banco do Brasil</t>
        </is>
      </c>
    </row>
    <row r="78">
      <c r="A78" t="n">
        <v>101236</v>
      </c>
      <c r="B78" t="n">
        <v>116</v>
      </c>
      <c r="C78" t="inlineStr">
        <is>
          <t>Bar Léo - Centro</t>
        </is>
      </c>
      <c r="D78" t="inlineStr">
        <is>
          <t>COMISSOES E GORJETAS</t>
        </is>
      </c>
      <c r="E78" t="n">
        <v>10410</v>
      </c>
      <c r="F78" s="27" t="n">
        <v>45894</v>
      </c>
      <c r="G78" s="27" t="n">
        <v>45894</v>
      </c>
      <c r="H78" s="27" t="n">
        <v>45894</v>
      </c>
      <c r="I78" s="27" t="n">
        <v>45869</v>
      </c>
      <c r="J78" s="27" t="n"/>
      <c r="K78" t="inlineStr">
        <is>
          <t>Transferência Bancária ou Pix</t>
        </is>
      </c>
      <c r="L78" t="inlineStr">
        <is>
          <t>Gorjeta</t>
        </is>
      </c>
      <c r="M78" t="inlineStr">
        <is>
          <t xml:space="preserve">  -  Comissões e Gorjeta</t>
        </is>
      </c>
      <c r="N78" t="inlineStr">
        <is>
          <t>10410082025</t>
        </is>
      </c>
      <c r="O78" t="inlineStr">
        <is>
          <t>Documentação Aprovada</t>
        </is>
      </c>
      <c r="P78" t="inlineStr">
        <is>
          <t>Aprovado Diretoria</t>
        </is>
      </c>
      <c r="Q78" t="inlineStr">
        <is>
          <t>Aprovado Caixa</t>
        </is>
      </c>
      <c r="R78" t="inlineStr">
        <is>
          <t>Pago</t>
        </is>
      </c>
      <c r="S78" t="n">
        <v>151</v>
      </c>
      <c r="T78" t="inlineStr">
        <is>
          <t>Bar Léo -  Aurora Térreo - Banco do Brasil</t>
        </is>
      </c>
    </row>
    <row r="79">
      <c r="A79" t="n">
        <v>101305</v>
      </c>
      <c r="B79" t="n">
        <v>116</v>
      </c>
      <c r="C79" t="inlineStr">
        <is>
          <t>Bar Léo - Centro</t>
        </is>
      </c>
      <c r="D79" t="inlineStr">
        <is>
          <t>NEW KONTROLL SYSTEM COMERCIO DE EQUIPAMENTOS ELETRONICOS LTDA</t>
        </is>
      </c>
      <c r="E79" t="n">
        <v>181.27</v>
      </c>
      <c r="F79" s="27" t="n">
        <v>45892</v>
      </c>
      <c r="G79" s="27" t="n">
        <v>45894</v>
      </c>
      <c r="H79" s="27" t="n">
        <v>45894</v>
      </c>
      <c r="I79" s="27" t="n">
        <v>45870</v>
      </c>
      <c r="J79" s="27" t="n"/>
      <c r="K79" t="inlineStr">
        <is>
          <t>Boleto Bancário</t>
        </is>
      </c>
      <c r="L79" t="inlineStr">
        <is>
          <t>Informática e TI</t>
        </is>
      </c>
      <c r="M79" t="inlineStr">
        <is>
          <t>Sistemas de Segurança e Alarme</t>
        </is>
      </c>
      <c r="N79" t="inlineStr">
        <is>
          <t>18127082025</t>
        </is>
      </c>
      <c r="O79" t="inlineStr">
        <is>
          <t>Documentação Aprovada</t>
        </is>
      </c>
      <c r="P79" t="inlineStr">
        <is>
          <t>Aprovado Diretoria</t>
        </is>
      </c>
      <c r="Q79" t="inlineStr">
        <is>
          <t>Aprovado Caixa</t>
        </is>
      </c>
      <c r="R79" t="inlineStr">
        <is>
          <t>Pago</t>
        </is>
      </c>
      <c r="S79" t="n">
        <v>151</v>
      </c>
      <c r="T79" t="inlineStr">
        <is>
          <t>Bar Léo -  Aurora Térreo - Banco do Brasil</t>
        </is>
      </c>
    </row>
    <row r="80">
      <c r="A80" t="n">
        <v>101416</v>
      </c>
      <c r="B80" t="n">
        <v>116</v>
      </c>
      <c r="C80" t="inlineStr">
        <is>
          <t>Bar Léo - Centro</t>
        </is>
      </c>
      <c r="D80" t="inlineStr">
        <is>
          <t>CIA DE SANEAMENTO BASICO DO ESTADO DE SAO PAULO SABESP</t>
        </is>
      </c>
      <c r="E80" t="n">
        <v>4950.83</v>
      </c>
      <c r="F80" s="27" t="n">
        <v>45894</v>
      </c>
      <c r="G80" s="27" t="n">
        <v>45894</v>
      </c>
      <c r="H80" s="27" t="n">
        <v>45894</v>
      </c>
      <c r="I80" s="27" t="n">
        <v>45884</v>
      </c>
      <c r="J80" s="27" t="n"/>
      <c r="K80" t="inlineStr">
        <is>
          <t>Boleto Bancário</t>
        </is>
      </c>
      <c r="L80" t="inlineStr">
        <is>
          <t>Utilidades</t>
        </is>
      </c>
      <c r="M80" t="inlineStr">
        <is>
          <t>Agua/Esgoto</t>
        </is>
      </c>
      <c r="N80" t="inlineStr">
        <is>
          <t>495083082025</t>
        </is>
      </c>
      <c r="O80" t="inlineStr">
        <is>
          <t>Documentação Aprovada</t>
        </is>
      </c>
      <c r="P80" t="inlineStr">
        <is>
          <t>Aprovado Diretoria</t>
        </is>
      </c>
      <c r="Q80" t="inlineStr">
        <is>
          <t>Aprovado Caixa</t>
        </is>
      </c>
      <c r="R80" t="inlineStr">
        <is>
          <t>Pago</t>
        </is>
      </c>
      <c r="S80" t="n">
        <v>151</v>
      </c>
      <c r="T80" t="inlineStr">
        <is>
          <t>Bar Léo -  Aurora Térreo - Banco do Brasil</t>
        </is>
      </c>
    </row>
    <row r="81">
      <c r="A81" t="n">
        <v>101440</v>
      </c>
      <c r="B81" t="n">
        <v>116</v>
      </c>
      <c r="C81" t="inlineStr">
        <is>
          <t>Bar Léo - Centro</t>
        </is>
      </c>
      <c r="D81" t="inlineStr">
        <is>
          <t>ELETROPAULO METROPOLITANA ELETRICIDADE DE SAO PAULO SA</t>
        </is>
      </c>
      <c r="E81" t="n">
        <v>2383.35</v>
      </c>
      <c r="F81" s="27" t="n">
        <v>45894</v>
      </c>
      <c r="G81" s="27" t="n">
        <v>45894</v>
      </c>
      <c r="H81" s="27" t="n">
        <v>45894</v>
      </c>
      <c r="I81" s="27" t="n">
        <v>45877</v>
      </c>
      <c r="J81" s="27" t="n"/>
      <c r="K81" t="inlineStr">
        <is>
          <t>Boleto Bancário</t>
        </is>
      </c>
      <c r="L81" t="inlineStr">
        <is>
          <t>Utilidades</t>
        </is>
      </c>
      <c r="M81" t="inlineStr">
        <is>
          <t>Energia Eletrica</t>
        </is>
      </c>
      <c r="N81" t="inlineStr">
        <is>
          <t>NOTA FISCAL Nº 735454219</t>
        </is>
      </c>
      <c r="O81" t="inlineStr">
        <is>
          <t>Documentação Aprovada</t>
        </is>
      </c>
      <c r="P81" t="inlineStr">
        <is>
          <t>Aprovado Diretoria</t>
        </is>
      </c>
      <c r="Q81" t="inlineStr">
        <is>
          <t>Aprovado Caixa</t>
        </is>
      </c>
      <c r="R81" t="inlineStr">
        <is>
          <t>Pago</t>
        </is>
      </c>
      <c r="S81" t="n">
        <v>151</v>
      </c>
      <c r="T81" t="inlineStr">
        <is>
          <t>Bar Léo -  Aurora Térreo - Banco do Brasil</t>
        </is>
      </c>
    </row>
    <row r="82">
      <c r="A82" t="n">
        <v>100767</v>
      </c>
      <c r="B82" t="n">
        <v>116</v>
      </c>
      <c r="C82" t="inlineStr">
        <is>
          <t>Bar Léo - Centro</t>
        </is>
      </c>
      <c r="D82" t="inlineStr">
        <is>
          <t>ESTAFF SOLUCOES TECNOLOGICAS DE AGENCIAMENTO LTDA</t>
        </is>
      </c>
      <c r="E82" t="n">
        <v>3872</v>
      </c>
      <c r="F82" s="27" t="n">
        <v>45890</v>
      </c>
      <c r="G82" s="27" t="n">
        <v>45890</v>
      </c>
      <c r="H82" s="27" t="n">
        <v>45890</v>
      </c>
      <c r="I82" s="27" t="n">
        <v>45879</v>
      </c>
      <c r="J82" s="27" t="n"/>
      <c r="K82" t="inlineStr">
        <is>
          <t>Boleto Bancário</t>
        </is>
      </c>
      <c r="L82" t="inlineStr">
        <is>
          <t>Mão de Obra - Extra</t>
        </is>
      </c>
      <c r="M82" t="inlineStr">
        <is>
          <t>Mão de Obra Extra</t>
        </is>
      </c>
      <c r="N82" t="inlineStr">
        <is>
          <t>20103</t>
        </is>
      </c>
      <c r="O82" t="inlineStr">
        <is>
          <t>Documentação Aprovada</t>
        </is>
      </c>
      <c r="P82" t="inlineStr">
        <is>
          <t>Aprovado Diretoria</t>
        </is>
      </c>
      <c r="Q82" t="inlineStr">
        <is>
          <t>Aprovado Caixa</t>
        </is>
      </c>
      <c r="R82" t="inlineStr">
        <is>
          <t>Pago</t>
        </is>
      </c>
      <c r="S82" t="n">
        <v>151</v>
      </c>
      <c r="T82" t="inlineStr">
        <is>
          <t>Bar Léo -  Aurora Térreo - Banco do Brasil</t>
        </is>
      </c>
    </row>
    <row r="83">
      <c r="A83" t="n">
        <v>101390</v>
      </c>
      <c r="B83" t="n">
        <v>116</v>
      </c>
      <c r="C83" t="inlineStr">
        <is>
          <t>Bar Léo - Centro</t>
        </is>
      </c>
      <c r="D83" t="inlineStr">
        <is>
          <t>MACHINE SERVICE LTDA</t>
        </is>
      </c>
      <c r="E83" t="n">
        <v>950</v>
      </c>
      <c r="F83" s="27" t="n">
        <v>45891</v>
      </c>
      <c r="G83" s="27" t="n">
        <v>45890</v>
      </c>
      <c r="H83" s="27" t="n">
        <v>45890</v>
      </c>
      <c r="I83" s="27" t="n">
        <v>45884</v>
      </c>
      <c r="J83" s="27" t="n"/>
      <c r="K83" t="inlineStr">
        <is>
          <t>Transferência Bancária ou Pix</t>
        </is>
      </c>
      <c r="L83" t="inlineStr">
        <is>
          <t>Serviços de Terceiros</t>
        </is>
      </c>
      <c r="M83" t="inlineStr">
        <is>
          <t>Serviços de Segurança</t>
        </is>
      </c>
      <c r="O83" t="inlineStr">
        <is>
          <t>Documentação Aprovada</t>
        </is>
      </c>
      <c r="P83" t="inlineStr">
        <is>
          <t>Aprovado Diretoria</t>
        </is>
      </c>
      <c r="Q83" t="inlineStr">
        <is>
          <t>Aprovado Caixa</t>
        </is>
      </c>
      <c r="R83" t="inlineStr">
        <is>
          <t>Pago</t>
        </is>
      </c>
      <c r="S83" t="n">
        <v>151</v>
      </c>
      <c r="T83" t="inlineStr">
        <is>
          <t>Bar Léo -  Aurora Térreo - Banco do Brasil</t>
        </is>
      </c>
    </row>
    <row r="84">
      <c r="A84" t="n">
        <v>101553</v>
      </c>
      <c r="B84" t="n">
        <v>116</v>
      </c>
      <c r="C84" t="inlineStr">
        <is>
          <t>Bar Léo - Centro</t>
        </is>
      </c>
      <c r="D84" t="inlineStr">
        <is>
          <t>TELEFONICA BRASIL S/A</t>
        </is>
      </c>
      <c r="E84" t="n">
        <v>89.98999999999999</v>
      </c>
      <c r="F84" s="27" t="n">
        <v>45890</v>
      </c>
      <c r="G84" s="27" t="n">
        <v>45890</v>
      </c>
      <c r="H84" s="27" t="n">
        <v>45890</v>
      </c>
      <c r="I84" s="27" t="n">
        <v>45872</v>
      </c>
      <c r="J84" s="27" t="n"/>
      <c r="K84" t="inlineStr">
        <is>
          <t>Boleto Bancário</t>
        </is>
      </c>
      <c r="L84" t="inlineStr">
        <is>
          <t>Informática e TI</t>
        </is>
      </c>
      <c r="M84" t="inlineStr">
        <is>
          <t>Internet</t>
        </is>
      </c>
      <c r="N84" t="inlineStr">
        <is>
          <t xml:space="preserve"> 1980335471-0</t>
        </is>
      </c>
      <c r="O84" t="inlineStr">
        <is>
          <t>Documentação Aprovada</t>
        </is>
      </c>
      <c r="P84" t="inlineStr">
        <is>
          <t>Aprovado Diretoria</t>
        </is>
      </c>
      <c r="Q84" t="inlineStr">
        <is>
          <t>Aprovado Caixa</t>
        </is>
      </c>
      <c r="R84" t="inlineStr">
        <is>
          <t>Pago</t>
        </is>
      </c>
      <c r="S84" t="n">
        <v>151</v>
      </c>
      <c r="T84" t="inlineStr">
        <is>
          <t>Bar Léo -  Aurora Térreo - Banco do Brasil</t>
        </is>
      </c>
    </row>
    <row r="85">
      <c r="A85" t="n">
        <v>101510</v>
      </c>
      <c r="B85" t="n">
        <v>116</v>
      </c>
      <c r="C85" t="inlineStr">
        <is>
          <t>Bar Léo - Centro</t>
        </is>
      </c>
      <c r="D85" t="inlineStr">
        <is>
          <t>TELEFONICA BRASIL S/A</t>
        </is>
      </c>
      <c r="E85" t="n">
        <v>242</v>
      </c>
      <c r="F85" s="27" t="n">
        <v>45890</v>
      </c>
      <c r="G85" s="27" t="n">
        <v>45890</v>
      </c>
      <c r="H85" s="27" t="n">
        <v>45890</v>
      </c>
      <c r="I85" s="27" t="n">
        <v>45872</v>
      </c>
      <c r="J85" s="27" t="n"/>
      <c r="K85" t="inlineStr">
        <is>
          <t>Boleto Bancário</t>
        </is>
      </c>
      <c r="L85" t="inlineStr">
        <is>
          <t>Informática e TI</t>
        </is>
      </c>
      <c r="M85" t="inlineStr">
        <is>
          <t>TV por assinatura/musica ambiente</t>
        </is>
      </c>
      <c r="N85" t="inlineStr">
        <is>
          <t>1980335471-0</t>
        </is>
      </c>
      <c r="O85" t="inlineStr">
        <is>
          <t>Documentação Aprovada</t>
        </is>
      </c>
      <c r="P85" t="inlineStr">
        <is>
          <t>Aprovado Diretoria</t>
        </is>
      </c>
      <c r="Q85" t="inlineStr">
        <is>
          <t>Aprovado Caixa</t>
        </is>
      </c>
      <c r="R85" t="inlineStr">
        <is>
          <t>Pago</t>
        </is>
      </c>
      <c r="S85" t="n">
        <v>151</v>
      </c>
      <c r="T85" t="inlineStr">
        <is>
          <t>Bar Léo -  Aurora Térreo - Banco do Brasil</t>
        </is>
      </c>
    </row>
    <row r="86">
      <c r="A86" t="n">
        <v>98057</v>
      </c>
      <c r="B86" t="n">
        <v>116</v>
      </c>
      <c r="C86" t="inlineStr">
        <is>
          <t>Bar Léo - Centro</t>
        </is>
      </c>
      <c r="D86" t="inlineStr">
        <is>
          <t>BAR LÉO LTDA - EPP</t>
        </is>
      </c>
      <c r="E86" t="n">
        <v>20000</v>
      </c>
      <c r="F86" s="27" t="n">
        <v>45891</v>
      </c>
      <c r="G86" s="27" t="n">
        <v>45890</v>
      </c>
      <c r="H86" s="27" t="n">
        <v>45890</v>
      </c>
      <c r="I86" s="27" t="n">
        <v>45892</v>
      </c>
      <c r="J86" s="27" t="n"/>
      <c r="K86" t="inlineStr">
        <is>
          <t>Transferência Bancária ou Pix</t>
        </is>
      </c>
      <c r="L86" t="inlineStr">
        <is>
          <t>Endividamento</t>
        </is>
      </c>
      <c r="M86" t="inlineStr">
        <is>
          <t>Endividamento Geral</t>
        </is>
      </c>
      <c r="N86" t="inlineStr">
        <is>
          <t>PARC9</t>
        </is>
      </c>
      <c r="O86" t="inlineStr">
        <is>
          <t>Documentação Aprovada</t>
        </is>
      </c>
      <c r="P86" t="inlineStr">
        <is>
          <t>Aprovado Diretoria</t>
        </is>
      </c>
      <c r="Q86" t="inlineStr">
        <is>
          <t>Aprovado Caixa</t>
        </is>
      </c>
      <c r="R86" t="inlineStr">
        <is>
          <t>Pago</t>
        </is>
      </c>
      <c r="S86" t="n">
        <v>151</v>
      </c>
      <c r="T86" t="inlineStr">
        <is>
          <t>Bar Léo -  Aurora Térreo - Banco do Brasil</t>
        </is>
      </c>
    </row>
    <row r="87">
      <c r="A87" t="n">
        <v>148614</v>
      </c>
      <c r="B87" t="n">
        <v>116</v>
      </c>
      <c r="C87" t="inlineStr">
        <is>
          <t>Bar Léo - Centro</t>
        </is>
      </c>
      <c r="D87" t="inlineStr">
        <is>
          <t>AMBEV S. A. - CDD SAO PAULO</t>
        </is>
      </c>
      <c r="E87" t="n">
        <v>5156.06</v>
      </c>
      <c r="F87" s="27" t="n">
        <v>45890</v>
      </c>
      <c r="G87" s="27" t="n">
        <v>45890</v>
      </c>
      <c r="H87" s="27" t="n">
        <v>45890</v>
      </c>
      <c r="I87" s="27" t="n">
        <v>45859</v>
      </c>
      <c r="J87" s="27" t="n">
        <v>45861</v>
      </c>
      <c r="K87" t="inlineStr">
        <is>
          <t>Boleto Bancário</t>
        </is>
      </c>
      <c r="L87" t="inlineStr">
        <is>
          <t>Custo Mercadoria Vendida</t>
        </is>
      </c>
      <c r="M87" t="inlineStr">
        <is>
          <t>Insumos - Bebidas</t>
        </is>
      </c>
      <c r="N87" t="inlineStr">
        <is>
          <t>630209</t>
        </is>
      </c>
      <c r="O87" t="inlineStr">
        <is>
          <t>Documentação Aprovada</t>
        </is>
      </c>
      <c r="P87" t="inlineStr">
        <is>
          <t>Aprovado Diretoria</t>
        </is>
      </c>
      <c r="Q87" t="inlineStr">
        <is>
          <t>Aprovado Caixa</t>
        </is>
      </c>
      <c r="R87" t="inlineStr">
        <is>
          <t>Pago</t>
        </is>
      </c>
      <c r="S87" t="n">
        <v>151</v>
      </c>
      <c r="T87" t="inlineStr">
        <is>
          <t>Bar Léo -  Aurora Térreo - Banco do Brasil</t>
        </is>
      </c>
    </row>
    <row r="88">
      <c r="A88" t="n">
        <v>149961</v>
      </c>
      <c r="B88" t="n">
        <v>116</v>
      </c>
      <c r="C88" t="inlineStr">
        <is>
          <t>Bar Léo - Centro</t>
        </is>
      </c>
      <c r="D88" t="inlineStr">
        <is>
          <t>CALDEIRAO CONSERVS ALIMENTICIAS LTDA</t>
        </is>
      </c>
      <c r="E88" t="n">
        <v>1564.27</v>
      </c>
      <c r="F88" s="27" t="n">
        <v>45890</v>
      </c>
      <c r="G88" s="27" t="n">
        <v>45890</v>
      </c>
      <c r="H88" s="27" t="n">
        <v>45890</v>
      </c>
      <c r="I88" s="27" t="n">
        <v>45862</v>
      </c>
      <c r="J88" s="27" t="n">
        <v>45868</v>
      </c>
      <c r="K88" t="inlineStr">
        <is>
          <t>Boleto Bancário</t>
        </is>
      </c>
      <c r="L88" t="inlineStr">
        <is>
          <t>Custo Mercadoria Vendida</t>
        </is>
      </c>
      <c r="M88" t="inlineStr">
        <is>
          <t>Insumos - Alimentos</t>
        </is>
      </c>
      <c r="N88" t="inlineStr">
        <is>
          <t>40704</t>
        </is>
      </c>
      <c r="O88" t="inlineStr">
        <is>
          <t>Documentação Aprovada</t>
        </is>
      </c>
      <c r="P88" t="inlineStr">
        <is>
          <t>Aprovado Diretoria</t>
        </is>
      </c>
      <c r="Q88" t="inlineStr">
        <is>
          <t>Aprovado Caixa</t>
        </is>
      </c>
      <c r="R88" t="inlineStr">
        <is>
          <t>Pago</t>
        </is>
      </c>
      <c r="S88" t="n">
        <v>151</v>
      </c>
      <c r="T88" t="inlineStr">
        <is>
          <t>Bar Léo -  Aurora Térreo - Banco do Brasil</t>
        </is>
      </c>
    </row>
    <row r="89">
      <c r="A89" t="n">
        <v>153723</v>
      </c>
      <c r="B89" t="n">
        <v>116</v>
      </c>
      <c r="C89" t="inlineStr">
        <is>
          <t>Bar Léo - Centro</t>
        </is>
      </c>
      <c r="D89" t="inlineStr">
        <is>
          <t>BRASALIMENT IND E COMERCIO DE CARNES LTD</t>
        </is>
      </c>
      <c r="E89" t="n">
        <v>445.95</v>
      </c>
      <c r="F89" s="27" t="n">
        <v>45890</v>
      </c>
      <c r="G89" s="27" t="n">
        <v>45890</v>
      </c>
      <c r="H89" s="27" t="n">
        <v>45890</v>
      </c>
      <c r="I89" s="27" t="n">
        <v>45874</v>
      </c>
      <c r="J89" s="27" t="n">
        <v>45877</v>
      </c>
      <c r="K89" t="inlineStr">
        <is>
          <t>Boleto Bancário</t>
        </is>
      </c>
      <c r="L89" t="inlineStr">
        <is>
          <t>Custo Mercadoria Vendida</t>
        </is>
      </c>
      <c r="M89" t="inlineStr">
        <is>
          <t>Insumos - Alimentos</t>
        </is>
      </c>
      <c r="N89" t="inlineStr">
        <is>
          <t>666211</t>
        </is>
      </c>
      <c r="O89" t="inlineStr">
        <is>
          <t>Documentação Aprovada</t>
        </is>
      </c>
      <c r="P89" t="inlineStr">
        <is>
          <t>Aprovado Diretoria</t>
        </is>
      </c>
      <c r="Q89" t="inlineStr">
        <is>
          <t>Aprovado Caixa</t>
        </is>
      </c>
      <c r="R89" t="inlineStr">
        <is>
          <t>Pago</t>
        </is>
      </c>
      <c r="S89" t="n">
        <v>151</v>
      </c>
      <c r="T89" t="inlineStr">
        <is>
          <t>Bar Léo -  Aurora Térreo - Banco do Brasil</t>
        </is>
      </c>
    </row>
    <row r="90">
      <c r="A90" t="n">
        <v>153725</v>
      </c>
      <c r="B90" t="n">
        <v>116</v>
      </c>
      <c r="C90" t="inlineStr">
        <is>
          <t>Bar Léo - Centro</t>
        </is>
      </c>
      <c r="D90" t="inlineStr">
        <is>
          <t>BRASALIMENT IND E COMERCIO DE CARNES LTD</t>
        </is>
      </c>
      <c r="E90" t="n">
        <v>1004.95</v>
      </c>
      <c r="F90" s="27" t="n">
        <v>45891</v>
      </c>
      <c r="G90" s="27" t="n">
        <v>45890</v>
      </c>
      <c r="H90" s="27" t="n">
        <v>45890</v>
      </c>
      <c r="I90" s="27" t="n">
        <v>45875</v>
      </c>
      <c r="J90" s="27" t="n">
        <v>45877</v>
      </c>
      <c r="K90" t="inlineStr">
        <is>
          <t>Boleto Bancário</t>
        </is>
      </c>
      <c r="L90" t="inlineStr">
        <is>
          <t>Custo Mercadoria Vendida</t>
        </is>
      </c>
      <c r="M90" t="inlineStr">
        <is>
          <t>Insumos - Alimentos</t>
        </is>
      </c>
      <c r="N90" t="inlineStr">
        <is>
          <t>666540</t>
        </is>
      </c>
      <c r="O90" t="inlineStr">
        <is>
          <t>Documentação Aprovada</t>
        </is>
      </c>
      <c r="P90" t="inlineStr">
        <is>
          <t>Aprovado Diretoria</t>
        </is>
      </c>
      <c r="Q90" t="inlineStr">
        <is>
          <t>Aprovado Caixa</t>
        </is>
      </c>
      <c r="R90" t="inlineStr">
        <is>
          <t>Pago</t>
        </is>
      </c>
      <c r="S90" t="n">
        <v>151</v>
      </c>
      <c r="T90" t="inlineStr">
        <is>
          <t>Bar Léo -  Aurora Térreo - Banco do Brasil</t>
        </is>
      </c>
    </row>
    <row r="91">
      <c r="A91" t="n">
        <v>153973</v>
      </c>
      <c r="B91" t="n">
        <v>116</v>
      </c>
      <c r="C91" t="inlineStr">
        <is>
          <t>Bar Léo - Centro</t>
        </is>
      </c>
      <c r="D91" t="inlineStr">
        <is>
          <t>CECILIA TSUYACO ARAKI SILVA LTDA</t>
        </is>
      </c>
      <c r="E91" t="n">
        <v>655.1</v>
      </c>
      <c r="F91" s="27" t="n">
        <v>45890</v>
      </c>
      <c r="G91" s="27" t="n">
        <v>45890</v>
      </c>
      <c r="H91" s="27" t="n">
        <v>45890</v>
      </c>
      <c r="I91" s="27" t="n">
        <v>45876</v>
      </c>
      <c r="J91" s="27" t="n">
        <v>45880</v>
      </c>
      <c r="K91" t="inlineStr">
        <is>
          <t>Boleto Bancário</t>
        </is>
      </c>
      <c r="L91" t="inlineStr">
        <is>
          <t>Custo Mercadoria Vendida</t>
        </is>
      </c>
      <c r="M91" t="inlineStr">
        <is>
          <t>Insumos - Alimentos</t>
        </is>
      </c>
      <c r="N91" t="inlineStr">
        <is>
          <t>375888</t>
        </is>
      </c>
      <c r="O91" t="inlineStr">
        <is>
          <t>Documentação Aprovada</t>
        </is>
      </c>
      <c r="P91" t="inlineStr">
        <is>
          <t>Aprovado Diretoria</t>
        </is>
      </c>
      <c r="Q91" t="inlineStr">
        <is>
          <t>Aprovado Caixa</t>
        </is>
      </c>
      <c r="R91" t="inlineStr">
        <is>
          <t>Pago</t>
        </is>
      </c>
      <c r="S91" t="n">
        <v>151</v>
      </c>
      <c r="T91" t="inlineStr">
        <is>
          <t>Bar Léo -  Aurora Térreo - Banco do Brasil</t>
        </is>
      </c>
    </row>
    <row r="92">
      <c r="A92" t="n">
        <v>154127</v>
      </c>
      <c r="B92" t="n">
        <v>116</v>
      </c>
      <c r="C92" t="inlineStr">
        <is>
          <t>Bar Léo - Centro</t>
        </is>
      </c>
      <c r="D92" t="inlineStr">
        <is>
          <t>VALE TRANSPORTE</t>
        </is>
      </c>
      <c r="E92" t="n">
        <v>578.4400000000001</v>
      </c>
      <c r="F92" s="27" t="n">
        <v>45891</v>
      </c>
      <c r="G92" s="27" t="n">
        <v>45890</v>
      </c>
      <c r="H92" s="27" t="n">
        <v>45890</v>
      </c>
      <c r="I92" s="27" t="n">
        <v>45870</v>
      </c>
      <c r="J92" s="27" t="n">
        <v>45881</v>
      </c>
      <c r="K92" t="inlineStr">
        <is>
          <t>Boleto Bancário</t>
        </is>
      </c>
      <c r="L92" t="inlineStr">
        <is>
          <t>Mão de Obra - Benefícios</t>
        </is>
      </c>
      <c r="M92" t="inlineStr">
        <is>
          <t xml:space="preserve">  -  Vale-transporte</t>
        </is>
      </c>
      <c r="N92" t="inlineStr">
        <is>
          <t>12437310</t>
        </is>
      </c>
      <c r="O92" t="inlineStr">
        <is>
          <t>Documentação Aprovada</t>
        </is>
      </c>
      <c r="P92" t="inlineStr">
        <is>
          <t>Aprovado Diretoria</t>
        </is>
      </c>
      <c r="Q92" t="inlineStr">
        <is>
          <t>Aprovado Caixa</t>
        </is>
      </c>
      <c r="R92" t="inlineStr">
        <is>
          <t>Pago</t>
        </is>
      </c>
      <c r="S92" t="n">
        <v>151</v>
      </c>
      <c r="T92" t="inlineStr">
        <is>
          <t>Bar Léo -  Aurora Térreo - Banco do Brasil</t>
        </is>
      </c>
    </row>
    <row r="93">
      <c r="A93" t="n">
        <v>152842</v>
      </c>
      <c r="B93" t="n">
        <v>116</v>
      </c>
      <c r="C93" t="inlineStr">
        <is>
          <t>Bar Léo - Centro</t>
        </is>
      </c>
      <c r="D93" t="inlineStr">
        <is>
          <t>CG FOODS DISTRIB. DE ALIMENTOS LTDA</t>
        </is>
      </c>
      <c r="E93" t="n">
        <v>417.44</v>
      </c>
      <c r="F93" s="27" t="n">
        <v>45890</v>
      </c>
      <c r="G93" s="27" t="n">
        <v>45890</v>
      </c>
      <c r="H93" s="27" t="n">
        <v>45890</v>
      </c>
      <c r="I93" s="27" t="n">
        <v>45869</v>
      </c>
      <c r="J93" s="27" t="n">
        <v>45875</v>
      </c>
      <c r="K93" t="inlineStr">
        <is>
          <t>Boleto Bancário</t>
        </is>
      </c>
      <c r="L93" t="inlineStr">
        <is>
          <t>Custo Mercadoria Vendida</t>
        </is>
      </c>
      <c r="M93" t="inlineStr">
        <is>
          <t>Insumos - Alimentos</t>
        </is>
      </c>
      <c r="N93" t="inlineStr">
        <is>
          <t>159346</t>
        </is>
      </c>
      <c r="O93" t="inlineStr">
        <is>
          <t>Documentação Aprovada</t>
        </is>
      </c>
      <c r="P93" t="inlineStr">
        <is>
          <t>Aprovado Diretoria</t>
        </is>
      </c>
      <c r="Q93" t="inlineStr">
        <is>
          <t>Aprovado Caixa</t>
        </is>
      </c>
      <c r="R93" t="inlineStr">
        <is>
          <t>Pago</t>
        </is>
      </c>
      <c r="S93" t="n">
        <v>151</v>
      </c>
      <c r="T93" t="inlineStr">
        <is>
          <t>Bar Léo -  Aurora Térreo - Banco do Brasil</t>
        </is>
      </c>
    </row>
    <row r="94">
      <c r="A94" t="n">
        <v>152972</v>
      </c>
      <c r="B94" t="n">
        <v>116</v>
      </c>
      <c r="C94" t="inlineStr">
        <is>
          <t>Bar Léo - Centro</t>
        </is>
      </c>
      <c r="D94" t="inlineStr">
        <is>
          <t>EVA FATIMA LORINI</t>
        </is>
      </c>
      <c r="E94" t="n">
        <v>185</v>
      </c>
      <c r="F94" s="27" t="n">
        <v>45890</v>
      </c>
      <c r="G94" s="27" t="n">
        <v>45890</v>
      </c>
      <c r="H94" s="27" t="n">
        <v>45890</v>
      </c>
      <c r="I94" s="27" t="n">
        <v>45875</v>
      </c>
      <c r="J94" s="27" t="n">
        <v>45875</v>
      </c>
      <c r="K94" t="inlineStr">
        <is>
          <t>Transferência Bancária ou Pix</t>
        </is>
      </c>
      <c r="L94" t="inlineStr">
        <is>
          <t>Custo Mercadoria Vendida</t>
        </is>
      </c>
      <c r="M94" t="inlineStr">
        <is>
          <t>Insumos - Alimentos</t>
        </is>
      </c>
      <c r="N94" t="inlineStr">
        <is>
          <t>185082025</t>
        </is>
      </c>
      <c r="O94" t="inlineStr">
        <is>
          <t>Documentação Aprovada</t>
        </is>
      </c>
      <c r="P94" t="inlineStr">
        <is>
          <t>Aprovado Diretoria</t>
        </is>
      </c>
      <c r="Q94" t="inlineStr">
        <is>
          <t>Aprovado Caixa</t>
        </is>
      </c>
      <c r="R94" t="inlineStr">
        <is>
          <t>Pago</t>
        </is>
      </c>
      <c r="S94" t="n">
        <v>151</v>
      </c>
      <c r="T94" t="inlineStr">
        <is>
          <t>Bar Léo -  Aurora Térreo - Banco do Brasil</t>
        </is>
      </c>
    </row>
    <row r="95">
      <c r="A95" t="n">
        <v>156181</v>
      </c>
      <c r="B95" t="n">
        <v>116</v>
      </c>
      <c r="C95" t="inlineStr">
        <is>
          <t>Bar Léo - Centro</t>
        </is>
      </c>
      <c r="D95" t="inlineStr">
        <is>
          <t>BANCO DO BRASIL SA</t>
        </is>
      </c>
      <c r="E95" t="n">
        <v>21.23</v>
      </c>
      <c r="F95" s="27" t="n">
        <v>45890</v>
      </c>
      <c r="G95" s="27" t="n"/>
      <c r="H95" s="27" t="n">
        <v>45890</v>
      </c>
      <c r="I95" s="27" t="n">
        <v>45890</v>
      </c>
      <c r="J95" s="27" t="n">
        <v>45891</v>
      </c>
      <c r="K95" t="inlineStr">
        <is>
          <t>Encontro de Contas</t>
        </is>
      </c>
      <c r="L95" t="inlineStr">
        <is>
          <t>Despesas Financeiras</t>
        </is>
      </c>
      <c r="M95" t="inlineStr">
        <is>
          <t>Tarifas Bancárias</t>
        </is>
      </c>
      <c r="N95" t="inlineStr">
        <is>
          <t>08/2025</t>
        </is>
      </c>
      <c r="R95" t="inlineStr">
        <is>
          <t>Pago</t>
        </is>
      </c>
    </row>
    <row r="96">
      <c r="A96" t="n">
        <v>154595</v>
      </c>
      <c r="B96" t="n">
        <v>116</v>
      </c>
      <c r="C96" t="inlineStr">
        <is>
          <t>Bar Léo - Centro</t>
        </is>
      </c>
      <c r="D96" t="inlineStr">
        <is>
          <t>LATICINIOS PIRAMIDE LTDA</t>
        </is>
      </c>
      <c r="E96" t="n">
        <v>332.8</v>
      </c>
      <c r="F96" s="27" t="n">
        <v>45891</v>
      </c>
      <c r="G96" s="27" t="n">
        <v>45890</v>
      </c>
      <c r="H96" s="27" t="n">
        <v>45890</v>
      </c>
      <c r="I96" s="27" t="n">
        <v>45877</v>
      </c>
      <c r="J96" s="27" t="n">
        <v>45883</v>
      </c>
      <c r="K96" t="inlineStr">
        <is>
          <t>Boleto Bancário</t>
        </is>
      </c>
      <c r="L96" t="inlineStr">
        <is>
          <t>Custo Mercadoria Vendida</t>
        </is>
      </c>
      <c r="M96" t="inlineStr">
        <is>
          <t>Insumos - Alimentos</t>
        </is>
      </c>
      <c r="N96" t="inlineStr">
        <is>
          <t>78265</t>
        </is>
      </c>
      <c r="O96" t="inlineStr">
        <is>
          <t>Documentação Aprovada</t>
        </is>
      </c>
      <c r="P96" t="inlineStr">
        <is>
          <t>Aprovado Diretoria</t>
        </is>
      </c>
      <c r="Q96" t="inlineStr">
        <is>
          <t>Aprovado Caixa</t>
        </is>
      </c>
      <c r="R96" t="inlineStr">
        <is>
          <t>Pago</t>
        </is>
      </c>
      <c r="S96" t="n">
        <v>151</v>
      </c>
      <c r="T96" t="inlineStr">
        <is>
          <t>Bar Léo -  Aurora Térreo - Banco do Brasil</t>
        </is>
      </c>
    </row>
    <row r="97">
      <c r="A97" t="n">
        <v>151407</v>
      </c>
      <c r="B97" t="n">
        <v>116</v>
      </c>
      <c r="C97" t="inlineStr">
        <is>
          <t>Bar Léo - Centro</t>
        </is>
      </c>
      <c r="D97" t="inlineStr">
        <is>
          <t>JOSE CASSIO PREVEDEL SISTEMAS ME</t>
        </is>
      </c>
      <c r="E97" t="n">
        <v>410</v>
      </c>
      <c r="F97" s="27" t="n">
        <v>45884</v>
      </c>
      <c r="G97" s="27" t="n">
        <v>45889</v>
      </c>
      <c r="H97" s="27" t="n">
        <v>45889</v>
      </c>
      <c r="I97" s="27" t="n">
        <v>45870</v>
      </c>
      <c r="J97" s="27" t="n">
        <v>45874</v>
      </c>
      <c r="K97" t="inlineStr">
        <is>
          <t>Boleto Bancário</t>
        </is>
      </c>
      <c r="L97" t="inlineStr">
        <is>
          <t>Locação de Equipamentos</t>
        </is>
      </c>
      <c r="M97" t="inlineStr">
        <is>
          <t>Locações de Equipamentos - Operacionais</t>
        </is>
      </c>
      <c r="N97" t="inlineStr">
        <is>
          <t>20002</t>
        </is>
      </c>
      <c r="O97" t="inlineStr">
        <is>
          <t>Documentação Aprovada</t>
        </is>
      </c>
      <c r="P97" t="inlineStr">
        <is>
          <t>Aprovado Diretoria</t>
        </is>
      </c>
      <c r="Q97" t="inlineStr">
        <is>
          <t>Aprovado Caixa</t>
        </is>
      </c>
      <c r="R97" t="inlineStr">
        <is>
          <t>Pago</t>
        </is>
      </c>
      <c r="S97" t="n">
        <v>151</v>
      </c>
      <c r="T97" t="inlineStr">
        <is>
          <t>Bar Léo -  Aurora Térreo - Banco do Brasil</t>
        </is>
      </c>
    </row>
    <row r="98">
      <c r="A98" t="n">
        <v>152884</v>
      </c>
      <c r="B98" t="n">
        <v>116</v>
      </c>
      <c r="C98" t="inlineStr">
        <is>
          <t>Bar Léo - Centro</t>
        </is>
      </c>
      <c r="D98" t="inlineStr">
        <is>
          <t>EMPORIO MEL COMERCIO DE ALIMENTOS E BEBI</t>
        </is>
      </c>
      <c r="E98" t="n">
        <v>260</v>
      </c>
      <c r="F98" s="27" t="n">
        <v>45888</v>
      </c>
      <c r="G98" s="27" t="n">
        <v>45888</v>
      </c>
      <c r="H98" s="27" t="n">
        <v>45888</v>
      </c>
      <c r="I98" s="27" t="n">
        <v>45867</v>
      </c>
      <c r="J98" s="27" t="n">
        <v>45875</v>
      </c>
      <c r="K98" t="inlineStr">
        <is>
          <t>Boleto Bancário</t>
        </is>
      </c>
      <c r="L98" t="inlineStr">
        <is>
          <t>Custo Mercadoria Vendida</t>
        </is>
      </c>
      <c r="M98" t="inlineStr">
        <is>
          <t>Insumos - Bebidas</t>
        </is>
      </c>
      <c r="N98" t="inlineStr">
        <is>
          <t>433614</t>
        </is>
      </c>
      <c r="O98" t="inlineStr">
        <is>
          <t>Documentação Aprovada</t>
        </is>
      </c>
      <c r="P98" t="inlineStr">
        <is>
          <t>Aprovado Diretoria</t>
        </is>
      </c>
      <c r="Q98" t="inlineStr">
        <is>
          <t>Aprovado Caixa</t>
        </is>
      </c>
      <c r="R98" t="inlineStr">
        <is>
          <t>Pago</t>
        </is>
      </c>
      <c r="S98" t="n">
        <v>151</v>
      </c>
      <c r="T98" t="inlineStr">
        <is>
          <t>Bar Léo -  Aurora Térreo - Banco do Brasil</t>
        </is>
      </c>
    </row>
    <row r="99">
      <c r="A99" t="n">
        <v>152882</v>
      </c>
      <c r="B99" t="n">
        <v>116</v>
      </c>
      <c r="C99" t="inlineStr">
        <is>
          <t>Bar Léo - Centro</t>
        </is>
      </c>
      <c r="D99" t="inlineStr">
        <is>
          <t>DTK COMERCIO DE ALIMENTOS LTDA</t>
        </is>
      </c>
      <c r="E99" t="n">
        <v>1442.56</v>
      </c>
      <c r="F99" s="27" t="n">
        <v>45888</v>
      </c>
      <c r="G99" s="27" t="n">
        <v>45888</v>
      </c>
      <c r="H99" s="27" t="n">
        <v>45888</v>
      </c>
      <c r="I99" s="27" t="n">
        <v>45867</v>
      </c>
      <c r="J99" s="27" t="n">
        <v>45875</v>
      </c>
      <c r="K99" t="inlineStr">
        <is>
          <t>Boleto Bancário</t>
        </is>
      </c>
      <c r="L99" t="inlineStr">
        <is>
          <t>Custo Mercadoria Vendida</t>
        </is>
      </c>
      <c r="M99" t="inlineStr">
        <is>
          <t>Insumos - Alimentos</t>
        </is>
      </c>
      <c r="N99" t="inlineStr">
        <is>
          <t>38009</t>
        </is>
      </c>
      <c r="O99" t="inlineStr">
        <is>
          <t>Documentação Aprovada</t>
        </is>
      </c>
      <c r="P99" t="inlineStr">
        <is>
          <t>Aprovado Diretoria</t>
        </is>
      </c>
      <c r="Q99" t="inlineStr">
        <is>
          <t>Aprovado Caixa</t>
        </is>
      </c>
      <c r="R99" t="inlineStr">
        <is>
          <t>Pago</t>
        </is>
      </c>
      <c r="S99" t="n">
        <v>151</v>
      </c>
      <c r="T99" t="inlineStr">
        <is>
          <t>Bar Léo -  Aurora Térreo - Banco do Brasil</t>
        </is>
      </c>
    </row>
    <row r="100">
      <c r="A100" t="n">
        <v>152875</v>
      </c>
      <c r="B100" t="n">
        <v>116</v>
      </c>
      <c r="C100" t="inlineStr">
        <is>
          <t>Bar Léo - Centro</t>
        </is>
      </c>
      <c r="D100" t="inlineStr">
        <is>
          <t>FG7 COMERCIO E DISTRIBUICAO DE BEBIDAS -</t>
        </is>
      </c>
      <c r="E100" t="n">
        <v>215.8</v>
      </c>
      <c r="F100" s="27" t="n">
        <v>45889</v>
      </c>
      <c r="G100" s="27" t="n">
        <v>45888</v>
      </c>
      <c r="H100" s="27" t="n">
        <v>45888</v>
      </c>
      <c r="I100" s="27" t="n">
        <v>45867</v>
      </c>
      <c r="J100" s="27" t="n">
        <v>45875</v>
      </c>
      <c r="K100" t="inlineStr">
        <is>
          <t>Boleto Bancário</t>
        </is>
      </c>
      <c r="L100" t="inlineStr">
        <is>
          <t>Custo Mercadoria Vendida</t>
        </is>
      </c>
      <c r="M100" t="inlineStr">
        <is>
          <t>Insumos - Bebidas</t>
        </is>
      </c>
      <c r="N100" t="inlineStr">
        <is>
          <t>6247697</t>
        </is>
      </c>
      <c r="O100" t="inlineStr">
        <is>
          <t>Documentação Aprovada</t>
        </is>
      </c>
      <c r="P100" t="inlineStr">
        <is>
          <t>Aprovado Diretoria</t>
        </is>
      </c>
      <c r="Q100" t="inlineStr">
        <is>
          <t>Aprovado Caixa</t>
        </is>
      </c>
      <c r="R100" t="inlineStr">
        <is>
          <t>Pago</t>
        </is>
      </c>
      <c r="S100" t="n">
        <v>151</v>
      </c>
      <c r="T100" t="inlineStr">
        <is>
          <t>Bar Léo -  Aurora Térreo - Banco do Brasil</t>
        </is>
      </c>
    </row>
    <row r="101">
      <c r="A101" t="n">
        <v>152887</v>
      </c>
      <c r="B101" t="n">
        <v>116</v>
      </c>
      <c r="C101" t="inlineStr">
        <is>
          <t>Bar Léo - Centro</t>
        </is>
      </c>
      <c r="D101" t="inlineStr">
        <is>
          <t>EMPORIO MEL COMERCIO DE ALIMENTOS E BEBI</t>
        </is>
      </c>
      <c r="E101" t="n">
        <v>1129.73</v>
      </c>
      <c r="F101" s="27" t="n">
        <v>45888</v>
      </c>
      <c r="G101" s="27" t="n">
        <v>45888</v>
      </c>
      <c r="H101" s="27" t="n">
        <v>45888</v>
      </c>
      <c r="I101" s="27" t="n">
        <v>45867</v>
      </c>
      <c r="J101" s="27" t="n">
        <v>45875</v>
      </c>
      <c r="K101" t="inlineStr">
        <is>
          <t>Boleto Bancário</t>
        </is>
      </c>
      <c r="L101" t="inlineStr">
        <is>
          <t>Custo Mercadoria Vendida</t>
        </is>
      </c>
      <c r="M101" t="inlineStr">
        <is>
          <t>Insumos - Alimentos</t>
        </is>
      </c>
      <c r="N101" t="inlineStr">
        <is>
          <t>46599</t>
        </is>
      </c>
      <c r="O101" t="inlineStr">
        <is>
          <t>Documentação Aprovada</t>
        </is>
      </c>
      <c r="P101" t="inlineStr">
        <is>
          <t>Aprovado Diretoria</t>
        </is>
      </c>
      <c r="Q101" t="inlineStr">
        <is>
          <t>Aprovado Caixa</t>
        </is>
      </c>
      <c r="R101" t="inlineStr">
        <is>
          <t>Pago</t>
        </is>
      </c>
      <c r="S101" t="n">
        <v>151</v>
      </c>
      <c r="T101" t="inlineStr">
        <is>
          <t>Bar Léo -  Aurora Térreo - Banco do Brasil</t>
        </is>
      </c>
    </row>
    <row r="102">
      <c r="A102" t="n">
        <v>155023</v>
      </c>
      <c r="B102" t="n">
        <v>116</v>
      </c>
      <c r="C102" t="inlineStr">
        <is>
          <t>Bar Léo - Centro</t>
        </is>
      </c>
      <c r="D102" t="inlineStr">
        <is>
          <t>ADRIANA APARECIDA DE JESUS</t>
        </is>
      </c>
      <c r="E102" t="n">
        <v>807.86</v>
      </c>
      <c r="F102" s="27" t="n">
        <v>45889</v>
      </c>
      <c r="G102" s="27" t="n">
        <v>45888</v>
      </c>
      <c r="H102" s="27" t="n">
        <v>45888</v>
      </c>
      <c r="I102" s="27" t="n">
        <v>45884</v>
      </c>
      <c r="J102" s="27" t="n"/>
      <c r="L102" t="inlineStr">
        <is>
          <t>Mão de Obra - Salários</t>
        </is>
      </c>
      <c r="M102" t="inlineStr">
        <is>
          <t>MDO CLT - Salário</t>
        </is>
      </c>
      <c r="O102" t="inlineStr">
        <is>
          <t>Documentação Aprovada</t>
        </is>
      </c>
      <c r="P102" t="inlineStr">
        <is>
          <t>Aprovado Diretoria</t>
        </is>
      </c>
      <c r="Q102" t="inlineStr">
        <is>
          <t>Aprovado Caixa</t>
        </is>
      </c>
      <c r="R102" t="inlineStr">
        <is>
          <t>Pago</t>
        </is>
      </c>
      <c r="S102" t="n">
        <v>151</v>
      </c>
      <c r="T102" t="inlineStr">
        <is>
          <t>Bar Léo -  Aurora Térreo - Banco do Brasil</t>
        </is>
      </c>
    </row>
    <row r="103">
      <c r="A103" t="n">
        <v>155025</v>
      </c>
      <c r="B103" t="n">
        <v>116</v>
      </c>
      <c r="C103" t="inlineStr">
        <is>
          <t>Bar Léo - Centro</t>
        </is>
      </c>
      <c r="D103" t="inlineStr">
        <is>
          <t>JOAO BATISTA DA COSTA SOBRINHO</t>
        </is>
      </c>
      <c r="E103" t="n">
        <v>807.86</v>
      </c>
      <c r="F103" s="27" t="n">
        <v>45889</v>
      </c>
      <c r="G103" s="27" t="n">
        <v>45888</v>
      </c>
      <c r="H103" s="27" t="n">
        <v>45888</v>
      </c>
      <c r="I103" s="27" t="n">
        <v>45884</v>
      </c>
      <c r="J103" s="27" t="n"/>
      <c r="L103" t="inlineStr">
        <is>
          <t>Mão de Obra - Salários</t>
        </is>
      </c>
      <c r="M103" t="inlineStr">
        <is>
          <t>MDO CLT - Salário</t>
        </is>
      </c>
      <c r="O103" t="inlineStr">
        <is>
          <t>Documentação Aprovada</t>
        </is>
      </c>
      <c r="P103" t="inlineStr">
        <is>
          <t>Aprovado Diretoria</t>
        </is>
      </c>
      <c r="Q103" t="inlineStr">
        <is>
          <t>Aprovado Caixa</t>
        </is>
      </c>
      <c r="R103" t="inlineStr">
        <is>
          <t>Pago</t>
        </is>
      </c>
      <c r="S103" t="n">
        <v>151</v>
      </c>
      <c r="T103" t="inlineStr">
        <is>
          <t>Bar Léo -  Aurora Térreo - Banco do Brasil</t>
        </is>
      </c>
    </row>
    <row r="104">
      <c r="A104" t="n">
        <v>155024</v>
      </c>
      <c r="B104" t="n">
        <v>116</v>
      </c>
      <c r="C104" t="inlineStr">
        <is>
          <t>Bar Léo - Centro</t>
        </is>
      </c>
      <c r="D104" t="inlineStr">
        <is>
          <t>ALEXSANDRA GRACIELE DA SILVA</t>
        </is>
      </c>
      <c r="E104" t="n">
        <v>1133.22</v>
      </c>
      <c r="F104" s="27" t="n">
        <v>45889</v>
      </c>
      <c r="G104" s="27" t="n">
        <v>45888</v>
      </c>
      <c r="H104" s="27" t="n">
        <v>45888</v>
      </c>
      <c r="I104" s="27" t="n">
        <v>45884</v>
      </c>
      <c r="J104" s="27" t="n"/>
      <c r="L104" t="inlineStr">
        <is>
          <t>Mão de Obra - Salários</t>
        </is>
      </c>
      <c r="M104" t="inlineStr">
        <is>
          <t>MDO CLT - Salário</t>
        </is>
      </c>
      <c r="O104" t="inlineStr">
        <is>
          <t>Documentação Aprovada</t>
        </is>
      </c>
      <c r="P104" t="inlineStr">
        <is>
          <t>Aprovado Diretoria</t>
        </is>
      </c>
      <c r="Q104" t="inlineStr">
        <is>
          <t>Aprovado Caixa</t>
        </is>
      </c>
      <c r="R104" t="inlineStr">
        <is>
          <t>Pago</t>
        </is>
      </c>
      <c r="S104" t="n">
        <v>151</v>
      </c>
      <c r="T104" t="inlineStr">
        <is>
          <t>Bar Léo -  Aurora Térreo - Banco do Brasil</t>
        </is>
      </c>
    </row>
    <row r="105">
      <c r="A105" t="n">
        <v>149966</v>
      </c>
      <c r="B105" t="n">
        <v>116</v>
      </c>
      <c r="C105" t="inlineStr">
        <is>
          <t>Bar Léo - Centro</t>
        </is>
      </c>
      <c r="D105" t="inlineStr">
        <is>
          <t>FG7 COMERCIO E DISTRIBUICAO DE BEBIDAS -</t>
        </is>
      </c>
      <c r="E105" t="n">
        <v>270.46</v>
      </c>
      <c r="F105" s="27" t="n">
        <v>45888</v>
      </c>
      <c r="G105" s="27" t="n">
        <v>45888</v>
      </c>
      <c r="H105" s="27" t="n">
        <v>45888</v>
      </c>
      <c r="I105" s="27" t="n">
        <v>45866</v>
      </c>
      <c r="J105" s="27" t="n">
        <v>45868</v>
      </c>
      <c r="K105" t="inlineStr">
        <is>
          <t>Boleto Bancário</t>
        </is>
      </c>
      <c r="L105" t="inlineStr">
        <is>
          <t>Custo Mercadoria Vendida</t>
        </is>
      </c>
      <c r="M105" t="inlineStr">
        <is>
          <t>Insumos - Bebidas</t>
        </is>
      </c>
      <c r="N105" t="inlineStr">
        <is>
          <t>646758</t>
        </is>
      </c>
      <c r="O105" t="inlineStr">
        <is>
          <t>Documentação Aprovada</t>
        </is>
      </c>
      <c r="P105" t="inlineStr">
        <is>
          <t>Aprovado Diretoria</t>
        </is>
      </c>
      <c r="Q105" t="inlineStr">
        <is>
          <t>Aprovado Caixa</t>
        </is>
      </c>
      <c r="R105" t="inlineStr">
        <is>
          <t>Pago</t>
        </is>
      </c>
      <c r="S105" t="n">
        <v>151</v>
      </c>
      <c r="T105" t="inlineStr">
        <is>
          <t>Bar Léo -  Aurora Térreo - Banco do Brasil</t>
        </is>
      </c>
    </row>
    <row r="106">
      <c r="A106" t="n">
        <v>149960</v>
      </c>
      <c r="B106" t="n">
        <v>116</v>
      </c>
      <c r="C106" t="inlineStr">
        <is>
          <t>Bar Léo - Centro</t>
        </is>
      </c>
      <c r="D106" t="inlineStr">
        <is>
          <t>CG FOODS DISTRIB. DE ALIMENTOS LTDA</t>
        </is>
      </c>
      <c r="E106" t="n">
        <v>427.9</v>
      </c>
      <c r="F106" s="27" t="n">
        <v>45888</v>
      </c>
      <c r="G106" s="27" t="n">
        <v>45888</v>
      </c>
      <c r="H106" s="27" t="n">
        <v>45888</v>
      </c>
      <c r="I106" s="27" t="n">
        <v>45867</v>
      </c>
      <c r="J106" s="27" t="n">
        <v>45868</v>
      </c>
      <c r="K106" t="inlineStr">
        <is>
          <t>Boleto Bancário</t>
        </is>
      </c>
      <c r="L106" t="inlineStr">
        <is>
          <t>Custo Mercadoria Vendida</t>
        </is>
      </c>
      <c r="M106" t="inlineStr">
        <is>
          <t>Insumos - Alimentos</t>
        </is>
      </c>
      <c r="N106" t="inlineStr">
        <is>
          <t>159015</t>
        </is>
      </c>
      <c r="O106" t="inlineStr">
        <is>
          <t>Documentação Aprovada</t>
        </is>
      </c>
      <c r="P106" t="inlineStr">
        <is>
          <t>Aprovado Diretoria</t>
        </is>
      </c>
      <c r="Q106" t="inlineStr">
        <is>
          <t>Aprovado Caixa</t>
        </is>
      </c>
      <c r="R106" t="inlineStr">
        <is>
          <t>Pago</t>
        </is>
      </c>
      <c r="S106" t="n">
        <v>151</v>
      </c>
      <c r="T106" t="inlineStr">
        <is>
          <t>Bar Léo -  Aurora Térreo - Banco do Brasil</t>
        </is>
      </c>
    </row>
    <row r="107">
      <c r="A107" t="n">
        <v>149964</v>
      </c>
      <c r="B107" t="n">
        <v>116</v>
      </c>
      <c r="C107" t="inlineStr">
        <is>
          <t>Bar Léo - Centro</t>
        </is>
      </c>
      <c r="D107" t="inlineStr">
        <is>
          <t>EMPORIO MEL COMERCIO DE ALIMENTOS E BEBI</t>
        </is>
      </c>
      <c r="E107" t="n">
        <v>203</v>
      </c>
      <c r="F107" s="27" t="n">
        <v>45888</v>
      </c>
      <c r="G107" s="27" t="n">
        <v>45888</v>
      </c>
      <c r="H107" s="27" t="n">
        <v>45888</v>
      </c>
      <c r="I107" s="27" t="n">
        <v>45866</v>
      </c>
      <c r="J107" s="27" t="n">
        <v>45868</v>
      </c>
      <c r="K107" t="inlineStr">
        <is>
          <t>Boleto Bancário</t>
        </is>
      </c>
      <c r="L107" t="inlineStr">
        <is>
          <t>Custo Mercadoria Vendida</t>
        </is>
      </c>
      <c r="M107" t="inlineStr">
        <is>
          <t>Insumos - Alimentos</t>
        </is>
      </c>
      <c r="N107" t="inlineStr">
        <is>
          <t>463270</t>
        </is>
      </c>
      <c r="O107" t="inlineStr">
        <is>
          <t>Documentação Aprovada</t>
        </is>
      </c>
      <c r="P107" t="inlineStr">
        <is>
          <t>Aprovado Diretoria</t>
        </is>
      </c>
      <c r="Q107" t="inlineStr">
        <is>
          <t>Aprovado Caixa</t>
        </is>
      </c>
      <c r="R107" t="inlineStr">
        <is>
          <t>Pago</t>
        </is>
      </c>
      <c r="S107" t="n">
        <v>151</v>
      </c>
      <c r="T107" t="inlineStr">
        <is>
          <t>Bar Léo -  Aurora Térreo - Banco do Brasil</t>
        </is>
      </c>
    </row>
    <row r="108">
      <c r="A108" t="n">
        <v>151175</v>
      </c>
      <c r="B108" t="n">
        <v>116</v>
      </c>
      <c r="C108" t="inlineStr">
        <is>
          <t>Bar Léo - Centro</t>
        </is>
      </c>
      <c r="D108" t="inlineStr">
        <is>
          <t>INSS</t>
        </is>
      </c>
      <c r="E108" t="n">
        <v>2078.7</v>
      </c>
      <c r="F108" s="27" t="n">
        <v>45889</v>
      </c>
      <c r="G108" s="27" t="n">
        <v>45888</v>
      </c>
      <c r="H108" s="27" t="n">
        <v>45888</v>
      </c>
      <c r="I108" s="27" t="n">
        <v>45839</v>
      </c>
      <c r="J108" s="27" t="n">
        <v>45873</v>
      </c>
      <c r="K108" t="inlineStr">
        <is>
          <t>Boleto Bancário</t>
        </is>
      </c>
      <c r="L108" t="inlineStr">
        <is>
          <t>Mão de Obra - Encargos e Provisões</t>
        </is>
      </c>
      <c r="M108" t="inlineStr">
        <is>
          <t xml:space="preserve">  -  INSS Segurados</t>
        </is>
      </c>
      <c r="N108" t="inlineStr">
        <is>
          <t>207870 072025</t>
        </is>
      </c>
      <c r="O108" t="inlineStr">
        <is>
          <t>Documentação Aprovada</t>
        </is>
      </c>
      <c r="P108" t="inlineStr">
        <is>
          <t>Aprovado Diretoria</t>
        </is>
      </c>
      <c r="Q108" t="inlineStr">
        <is>
          <t>Aprovado Caixa</t>
        </is>
      </c>
      <c r="R108" t="inlineStr">
        <is>
          <t>Pago</t>
        </is>
      </c>
      <c r="S108" t="n">
        <v>151</v>
      </c>
      <c r="T108" t="inlineStr">
        <is>
          <t>Bar Léo -  Aurora Térreo - Banco do Brasil</t>
        </is>
      </c>
    </row>
    <row r="109">
      <c r="A109" t="n">
        <v>151177</v>
      </c>
      <c r="B109" t="n">
        <v>116</v>
      </c>
      <c r="C109" t="inlineStr">
        <is>
          <t>Bar Léo - Centro</t>
        </is>
      </c>
      <c r="D109" t="inlineStr">
        <is>
          <t>IRRF</t>
        </is>
      </c>
      <c r="E109" t="n">
        <v>1439.88</v>
      </c>
      <c r="F109" s="27" t="n">
        <v>45889</v>
      </c>
      <c r="G109" s="27" t="n">
        <v>45888</v>
      </c>
      <c r="H109" s="27" t="n">
        <v>45888</v>
      </c>
      <c r="I109" s="27" t="n">
        <v>45839</v>
      </c>
      <c r="J109" s="27" t="n">
        <v>45873</v>
      </c>
      <c r="K109" t="inlineStr">
        <is>
          <t>Boleto Bancário</t>
        </is>
      </c>
      <c r="L109" t="inlineStr">
        <is>
          <t>Mão de Obra - Encargos e Provisões</t>
        </is>
      </c>
      <c r="M109" t="inlineStr">
        <is>
          <t>IRRF - MDO CLT - Salário</t>
        </is>
      </c>
      <c r="N109" t="inlineStr">
        <is>
          <t>143988 072025</t>
        </is>
      </c>
      <c r="O109" t="inlineStr">
        <is>
          <t>Documentação Aprovada</t>
        </is>
      </c>
      <c r="P109" t="inlineStr">
        <is>
          <t>Aprovado Diretoria</t>
        </is>
      </c>
      <c r="Q109" t="inlineStr">
        <is>
          <t>Aprovado Caixa</t>
        </is>
      </c>
      <c r="R109" t="inlineStr">
        <is>
          <t>Pago</t>
        </is>
      </c>
      <c r="S109" t="n">
        <v>151</v>
      </c>
      <c r="T109" t="inlineStr">
        <is>
          <t>Bar Léo -  Aurora Térreo - Banco do Brasil</t>
        </is>
      </c>
    </row>
    <row r="110">
      <c r="A110" t="n">
        <v>151182</v>
      </c>
      <c r="B110" t="n">
        <v>116</v>
      </c>
      <c r="C110" t="inlineStr">
        <is>
          <t>Bar Léo - Centro</t>
        </is>
      </c>
      <c r="D110" t="inlineStr">
        <is>
          <t>FGTS</t>
        </is>
      </c>
      <c r="E110" t="n">
        <v>1623.01</v>
      </c>
      <c r="F110" s="27" t="n">
        <v>45889</v>
      </c>
      <c r="G110" s="27" t="n">
        <v>45888</v>
      </c>
      <c r="H110" s="27" t="n">
        <v>45888</v>
      </c>
      <c r="I110" s="27" t="n">
        <v>45839</v>
      </c>
      <c r="J110" s="27" t="n">
        <v>45873</v>
      </c>
      <c r="K110" t="inlineStr">
        <is>
          <t>Transferência Bancária ou Pix</t>
        </is>
      </c>
      <c r="L110" t="inlineStr">
        <is>
          <t>Mão de Obra - Encargos e Provisões</t>
        </is>
      </c>
      <c r="M110" t="inlineStr">
        <is>
          <t xml:space="preserve">  -  FGTS</t>
        </is>
      </c>
      <c r="N110" t="inlineStr">
        <is>
          <t>162301 072025</t>
        </is>
      </c>
      <c r="O110" t="inlineStr">
        <is>
          <t>Documentação Aprovada</t>
        </is>
      </c>
      <c r="P110" t="inlineStr">
        <is>
          <t>Aprovado Diretoria</t>
        </is>
      </c>
      <c r="Q110" t="inlineStr">
        <is>
          <t>Aprovado Caixa</t>
        </is>
      </c>
      <c r="R110" t="inlineStr">
        <is>
          <t>Pago</t>
        </is>
      </c>
      <c r="S110" t="n">
        <v>151</v>
      </c>
      <c r="T110" t="inlineStr">
        <is>
          <t>Bar Léo -  Aurora Térreo - Banco do Brasil</t>
        </is>
      </c>
    </row>
    <row r="111">
      <c r="A111" t="n">
        <v>154008</v>
      </c>
      <c r="B111" t="n">
        <v>116</v>
      </c>
      <c r="C111" t="inlineStr">
        <is>
          <t>Bar Léo - Centro</t>
        </is>
      </c>
      <c r="D111" t="inlineStr">
        <is>
          <t>WPP COMERCIO DE CARNES LTDA</t>
        </is>
      </c>
      <c r="E111" t="n">
        <v>1423.12</v>
      </c>
      <c r="F111" s="27" t="n">
        <v>45888</v>
      </c>
      <c r="G111" s="27" t="n">
        <v>45888</v>
      </c>
      <c r="H111" s="27" t="n">
        <v>45888</v>
      </c>
      <c r="I111" s="27" t="n">
        <v>45874</v>
      </c>
      <c r="J111" s="27" t="n">
        <v>45880</v>
      </c>
      <c r="K111" t="inlineStr">
        <is>
          <t>Boleto Bancário</t>
        </is>
      </c>
      <c r="L111" t="inlineStr">
        <is>
          <t>Custo Mercadoria Vendida</t>
        </is>
      </c>
      <c r="M111" t="inlineStr">
        <is>
          <t>Insumos - Alimentos</t>
        </is>
      </c>
      <c r="N111" t="inlineStr">
        <is>
          <t>73786</t>
        </is>
      </c>
      <c r="O111" t="inlineStr">
        <is>
          <t>Documentação Aprovada</t>
        </is>
      </c>
      <c r="P111" t="inlineStr">
        <is>
          <t>Aprovado Diretoria</t>
        </is>
      </c>
      <c r="Q111" t="inlineStr">
        <is>
          <t>Aprovado Caixa</t>
        </is>
      </c>
      <c r="R111" t="inlineStr">
        <is>
          <t>Pago</t>
        </is>
      </c>
      <c r="S111" t="n">
        <v>151</v>
      </c>
      <c r="T111" t="inlineStr">
        <is>
          <t>Bar Léo -  Aurora Térreo - Banco do Brasil</t>
        </is>
      </c>
    </row>
    <row r="112">
      <c r="A112" t="n">
        <v>153992</v>
      </c>
      <c r="B112" t="n">
        <v>116</v>
      </c>
      <c r="C112" t="inlineStr">
        <is>
          <t>Bar Léo - Centro</t>
        </is>
      </c>
      <c r="D112" t="inlineStr">
        <is>
          <t>LATICINIOS PIRAMIDE LTDA</t>
        </is>
      </c>
      <c r="E112" t="n">
        <v>1286.8</v>
      </c>
      <c r="F112" s="27" t="n">
        <v>45888</v>
      </c>
      <c r="G112" s="27" t="n">
        <v>45888</v>
      </c>
      <c r="H112" s="27" t="n">
        <v>45888</v>
      </c>
      <c r="I112" s="27" t="n">
        <v>45874</v>
      </c>
      <c r="J112" s="27" t="n">
        <v>45880</v>
      </c>
      <c r="K112" t="inlineStr">
        <is>
          <t>Boleto Bancário</t>
        </is>
      </c>
      <c r="L112" t="inlineStr">
        <is>
          <t>Custo Mercadoria Vendida</t>
        </is>
      </c>
      <c r="M112" t="inlineStr">
        <is>
          <t>Insumos - Alimentos</t>
        </is>
      </c>
      <c r="N112" t="inlineStr">
        <is>
          <t>78140</t>
        </is>
      </c>
      <c r="O112" t="inlineStr">
        <is>
          <t>Documentação Aprovada</t>
        </is>
      </c>
      <c r="P112" t="inlineStr">
        <is>
          <t>Aprovado Diretoria</t>
        </is>
      </c>
      <c r="Q112" t="inlineStr">
        <is>
          <t>Aprovado Caixa</t>
        </is>
      </c>
      <c r="R112" t="inlineStr">
        <is>
          <t>Pago</t>
        </is>
      </c>
      <c r="S112" t="n">
        <v>151</v>
      </c>
      <c r="T112" t="inlineStr">
        <is>
          <t>Bar Léo -  Aurora Térreo - Banco do Brasil</t>
        </is>
      </c>
    </row>
    <row r="113">
      <c r="A113" t="n">
        <v>154007</v>
      </c>
      <c r="B113" t="n">
        <v>116</v>
      </c>
      <c r="C113" t="inlineStr">
        <is>
          <t>Bar Léo - Centro</t>
        </is>
      </c>
      <c r="D113" t="inlineStr">
        <is>
          <t>PSS - CENTRAL DA LIMPEZA LTDA</t>
        </is>
      </c>
      <c r="E113" t="n">
        <v>523.38</v>
      </c>
      <c r="F113" s="27" t="n">
        <v>45889</v>
      </c>
      <c r="G113" s="27" t="n">
        <v>45888</v>
      </c>
      <c r="H113" s="27" t="n">
        <v>45888</v>
      </c>
      <c r="I113" s="27" t="n">
        <v>45875</v>
      </c>
      <c r="J113" s="27" t="n">
        <v>45880</v>
      </c>
      <c r="K113" t="inlineStr">
        <is>
          <t>Boleto Bancário</t>
        </is>
      </c>
      <c r="L113" t="inlineStr">
        <is>
          <t>Utilidades</t>
        </is>
      </c>
      <c r="M113" t="inlineStr">
        <is>
          <t>Higiene e Limpeza</t>
        </is>
      </c>
      <c r="N113" t="inlineStr">
        <is>
          <t>2066</t>
        </is>
      </c>
      <c r="O113" t="inlineStr">
        <is>
          <t>Documentação Aprovada</t>
        </is>
      </c>
      <c r="P113" t="inlineStr">
        <is>
          <t>Aprovado Diretoria</t>
        </is>
      </c>
      <c r="Q113" t="inlineStr">
        <is>
          <t>Aprovado Caixa</t>
        </is>
      </c>
      <c r="R113" t="inlineStr">
        <is>
          <t>Pago</t>
        </is>
      </c>
      <c r="S113" t="n">
        <v>151</v>
      </c>
      <c r="T113" t="inlineStr">
        <is>
          <t>Bar Léo -  Aurora Térreo - Banco do Brasil</t>
        </is>
      </c>
    </row>
    <row r="114">
      <c r="A114" t="n">
        <v>153998</v>
      </c>
      <c r="B114" t="n">
        <v>116</v>
      </c>
      <c r="C114" t="inlineStr">
        <is>
          <t>Bar Léo - Centro</t>
        </is>
      </c>
      <c r="D114" t="inlineStr">
        <is>
          <t>MARCOS SILVA DO NASCIMENTO</t>
        </is>
      </c>
      <c r="E114" t="n">
        <v>386.26</v>
      </c>
      <c r="F114" s="27" t="n">
        <v>45888</v>
      </c>
      <c r="G114" s="27" t="n">
        <v>45888</v>
      </c>
      <c r="H114" s="27" t="n">
        <v>45888</v>
      </c>
      <c r="I114" s="27" t="n">
        <v>45874</v>
      </c>
      <c r="J114" s="27" t="n">
        <v>45880</v>
      </c>
      <c r="K114" t="inlineStr">
        <is>
          <t>Boleto Bancário</t>
        </is>
      </c>
      <c r="L114" t="inlineStr">
        <is>
          <t>Custo Mercadoria Vendida</t>
        </is>
      </c>
      <c r="M114" t="inlineStr">
        <is>
          <t>Insumos - Alimentos</t>
        </is>
      </c>
      <c r="N114" t="inlineStr">
        <is>
          <t>397</t>
        </is>
      </c>
      <c r="O114" t="inlineStr">
        <is>
          <t>Documentação Aprovada</t>
        </is>
      </c>
      <c r="P114" t="inlineStr">
        <is>
          <t>Aprovado Diretoria</t>
        </is>
      </c>
      <c r="Q114" t="inlineStr">
        <is>
          <t>Aprovado Caixa</t>
        </is>
      </c>
      <c r="R114" t="inlineStr">
        <is>
          <t>Pago</t>
        </is>
      </c>
      <c r="S114" t="n">
        <v>151</v>
      </c>
      <c r="T114" t="inlineStr">
        <is>
          <t>Bar Léo -  Aurora Térreo - Banco do Brasil</t>
        </is>
      </c>
    </row>
    <row r="115">
      <c r="A115" t="n">
        <v>153721</v>
      </c>
      <c r="B115" t="n">
        <v>116</v>
      </c>
      <c r="C115" t="inlineStr">
        <is>
          <t>Bar Léo - Centro</t>
        </is>
      </c>
      <c r="D115" t="inlineStr">
        <is>
          <t>BB DISTRIBUIDORA DE CARNES LTDA</t>
        </is>
      </c>
      <c r="E115" t="n">
        <v>783.09</v>
      </c>
      <c r="F115" s="27" t="n">
        <v>45888</v>
      </c>
      <c r="G115" s="27" t="n">
        <v>45888</v>
      </c>
      <c r="H115" s="27" t="n">
        <v>45888</v>
      </c>
      <c r="I115" s="27" t="n">
        <v>45874</v>
      </c>
      <c r="J115" s="27" t="n">
        <v>45877</v>
      </c>
      <c r="K115" t="inlineStr">
        <is>
          <t>Boleto Bancário</t>
        </is>
      </c>
      <c r="L115" t="inlineStr">
        <is>
          <t>Custo Mercadoria Vendida</t>
        </is>
      </c>
      <c r="M115" t="inlineStr">
        <is>
          <t>Insumos - Alimentos</t>
        </is>
      </c>
      <c r="N115" t="inlineStr">
        <is>
          <t>399155</t>
        </is>
      </c>
      <c r="O115" t="inlineStr">
        <is>
          <t>Documentação Aprovada</t>
        </is>
      </c>
      <c r="P115" t="inlineStr">
        <is>
          <t>Aprovado Diretoria</t>
        </is>
      </c>
      <c r="Q115" t="inlineStr">
        <is>
          <t>Aprovado Caixa</t>
        </is>
      </c>
      <c r="R115" t="inlineStr">
        <is>
          <t>Pago</t>
        </is>
      </c>
      <c r="S115" t="n">
        <v>151</v>
      </c>
      <c r="T115" t="inlineStr">
        <is>
          <t>Bar Léo -  Aurora Térreo - Banco do Brasil</t>
        </is>
      </c>
    </row>
    <row r="116">
      <c r="A116" t="n">
        <v>153996</v>
      </c>
      <c r="B116" t="n">
        <v>116</v>
      </c>
      <c r="C116" t="inlineStr">
        <is>
          <t>Bar Léo - Centro</t>
        </is>
      </c>
      <c r="D116" t="inlineStr">
        <is>
          <t>LATICINIOS PIRAMIDE LTDA</t>
        </is>
      </c>
      <c r="E116" t="n">
        <v>391.56</v>
      </c>
      <c r="F116" s="27" t="n">
        <v>45888</v>
      </c>
      <c r="G116" s="27" t="n">
        <v>45888</v>
      </c>
      <c r="H116" s="27" t="n">
        <v>45888</v>
      </c>
      <c r="I116" s="27" t="n">
        <v>45874</v>
      </c>
      <c r="J116" s="27" t="n">
        <v>45880</v>
      </c>
      <c r="K116" t="inlineStr">
        <is>
          <t>Boleto Bancário</t>
        </is>
      </c>
      <c r="L116" t="inlineStr">
        <is>
          <t>Custo Mercadoria Vendida</t>
        </is>
      </c>
      <c r="M116" t="inlineStr">
        <is>
          <t>Insumos - Alimentos</t>
        </is>
      </c>
      <c r="N116" t="inlineStr">
        <is>
          <t>78179</t>
        </is>
      </c>
      <c r="O116" t="inlineStr">
        <is>
          <t>Documentação Aprovada</t>
        </is>
      </c>
      <c r="P116" t="inlineStr">
        <is>
          <t>Aprovado Diretoria</t>
        </is>
      </c>
      <c r="Q116" t="inlineStr">
        <is>
          <t>Aprovado Caixa</t>
        </is>
      </c>
      <c r="R116" t="inlineStr">
        <is>
          <t>Pago</t>
        </is>
      </c>
      <c r="S116" t="n">
        <v>151</v>
      </c>
      <c r="T116" t="inlineStr">
        <is>
          <t>Bar Léo -  Aurora Térreo - Banco do Brasil</t>
        </is>
      </c>
    </row>
    <row r="117">
      <c r="A117" t="n">
        <v>153975</v>
      </c>
      <c r="B117" t="n">
        <v>116</v>
      </c>
      <c r="C117" t="inlineStr">
        <is>
          <t>Bar Léo - Centro</t>
        </is>
      </c>
      <c r="D117" t="inlineStr">
        <is>
          <t>CEPEL COMERCIO DE PAPEL E EMB. EIRELLI</t>
        </is>
      </c>
      <c r="E117" t="n">
        <v>1188</v>
      </c>
      <c r="F117" s="27" t="n">
        <v>45889</v>
      </c>
      <c r="G117" s="27" t="n">
        <v>45888</v>
      </c>
      <c r="H117" s="27" t="n">
        <v>45888</v>
      </c>
      <c r="I117" s="27" t="n">
        <v>45874</v>
      </c>
      <c r="J117" s="27" t="n">
        <v>45880</v>
      </c>
      <c r="K117" t="inlineStr">
        <is>
          <t>Boleto Bancário</t>
        </is>
      </c>
      <c r="L117" t="inlineStr">
        <is>
          <t>Utilidades</t>
        </is>
      </c>
      <c r="M117" t="inlineStr">
        <is>
          <t>Higiene e Limpeza</t>
        </is>
      </c>
      <c r="N117" t="inlineStr">
        <is>
          <t>245930</t>
        </is>
      </c>
      <c r="O117" t="inlineStr">
        <is>
          <t>Documentação Aprovada</t>
        </is>
      </c>
      <c r="P117" t="inlineStr">
        <is>
          <t>Aprovado Diretoria</t>
        </is>
      </c>
      <c r="Q117" t="inlineStr">
        <is>
          <t>Aprovado Caixa</t>
        </is>
      </c>
      <c r="R117" t="inlineStr">
        <is>
          <t>Pago</t>
        </is>
      </c>
      <c r="S117" t="n">
        <v>151</v>
      </c>
      <c r="T117" t="inlineStr">
        <is>
          <t>Bar Léo -  Aurora Térreo - Banco do Brasil</t>
        </is>
      </c>
    </row>
    <row r="118">
      <c r="A118" t="n">
        <v>153745</v>
      </c>
      <c r="B118" t="n">
        <v>116</v>
      </c>
      <c r="C118" t="inlineStr">
        <is>
          <t>Bar Léo - Centro</t>
        </is>
      </c>
      <c r="D118" t="inlineStr">
        <is>
          <t>DTK COMERCIO DE ALIMENTOS LTDA</t>
        </is>
      </c>
      <c r="E118" t="n">
        <v>626.6</v>
      </c>
      <c r="F118" s="27" t="n">
        <v>45888</v>
      </c>
      <c r="G118" s="27" t="n">
        <v>45888</v>
      </c>
      <c r="H118" s="27" t="n">
        <v>45888</v>
      </c>
      <c r="I118" s="27" t="n">
        <v>45874</v>
      </c>
      <c r="J118" s="27" t="n">
        <v>45877</v>
      </c>
      <c r="K118" t="inlineStr">
        <is>
          <t>Boleto Bancário</t>
        </is>
      </c>
      <c r="L118" t="inlineStr">
        <is>
          <t>Custo Mercadoria Vendida</t>
        </is>
      </c>
      <c r="M118" t="inlineStr">
        <is>
          <t>Insumos - Alimentos</t>
        </is>
      </c>
      <c r="N118" t="inlineStr">
        <is>
          <t>38663</t>
        </is>
      </c>
      <c r="O118" t="inlineStr">
        <is>
          <t>Documentação Aprovada</t>
        </is>
      </c>
      <c r="P118" t="inlineStr">
        <is>
          <t>Aprovado Diretoria</t>
        </is>
      </c>
      <c r="Q118" t="inlineStr">
        <is>
          <t>Aprovado Caixa</t>
        </is>
      </c>
      <c r="R118" t="inlineStr">
        <is>
          <t>Pago</t>
        </is>
      </c>
      <c r="S118" t="n">
        <v>151</v>
      </c>
      <c r="T118" t="inlineStr">
        <is>
          <t>Bar Léo -  Aurora Térreo - Banco do Brasil</t>
        </is>
      </c>
    </row>
    <row r="119">
      <c r="A119" t="n">
        <v>153670</v>
      </c>
      <c r="B119" t="n">
        <v>116</v>
      </c>
      <c r="C119" t="inlineStr">
        <is>
          <t>Bar Léo - Centro</t>
        </is>
      </c>
      <c r="D119" t="inlineStr">
        <is>
          <t>RAFAEL BELUCI GERIBOLA 37609511803</t>
        </is>
      </c>
      <c r="E119" t="n">
        <v>700</v>
      </c>
      <c r="F119" s="27" t="n">
        <v>45887</v>
      </c>
      <c r="G119" s="27" t="n">
        <v>45888</v>
      </c>
      <c r="H119" s="27" t="n">
        <v>45888</v>
      </c>
      <c r="I119" s="27" t="n">
        <v>45877</v>
      </c>
      <c r="J119" s="27" t="n">
        <v>45877</v>
      </c>
      <c r="K119" t="inlineStr">
        <is>
          <t>Transferência Bancária ou Pix</t>
        </is>
      </c>
      <c r="L119" t="inlineStr">
        <is>
          <t>Marketing</t>
        </is>
      </c>
      <c r="M119" t="inlineStr">
        <is>
          <t>Agência de Propaganda</t>
        </is>
      </c>
      <c r="N119" t="inlineStr">
        <is>
          <t>700082025</t>
        </is>
      </c>
      <c r="O119" t="inlineStr">
        <is>
          <t>Documentação Aprovada</t>
        </is>
      </c>
      <c r="P119" t="inlineStr">
        <is>
          <t>Aprovado Diretoria</t>
        </is>
      </c>
      <c r="Q119" t="inlineStr">
        <is>
          <t>Aprovado Caixa</t>
        </is>
      </c>
      <c r="R119" t="inlineStr">
        <is>
          <t>Pago</t>
        </is>
      </c>
      <c r="S119" t="n">
        <v>151</v>
      </c>
      <c r="T119" t="inlineStr">
        <is>
          <t>Bar Léo -  Aurora Térreo - Banco do Brasil</t>
        </is>
      </c>
    </row>
    <row r="120">
      <c r="A120" t="n">
        <v>153971</v>
      </c>
      <c r="B120" t="n">
        <v>116</v>
      </c>
      <c r="C120" t="inlineStr">
        <is>
          <t>Bar Léo - Centro</t>
        </is>
      </c>
      <c r="D120" t="inlineStr">
        <is>
          <t>CASA DE CARNES P.J.J. LTDA - ME</t>
        </is>
      </c>
      <c r="E120" t="n">
        <v>821.85</v>
      </c>
      <c r="F120" s="27" t="n">
        <v>45891</v>
      </c>
      <c r="G120" s="27" t="n">
        <v>45888</v>
      </c>
      <c r="H120" s="27" t="n">
        <v>45888</v>
      </c>
      <c r="I120" s="27" t="n">
        <v>45874</v>
      </c>
      <c r="J120" s="27" t="n">
        <v>45880</v>
      </c>
      <c r="K120" t="inlineStr">
        <is>
          <t>Boleto Bancário</t>
        </is>
      </c>
      <c r="L120" t="inlineStr">
        <is>
          <t>Custo Mercadoria Vendida</t>
        </is>
      </c>
      <c r="M120" t="inlineStr">
        <is>
          <t>Insumos - Alimentos</t>
        </is>
      </c>
      <c r="N120" t="inlineStr">
        <is>
          <t>43457</t>
        </is>
      </c>
      <c r="O120" t="inlineStr">
        <is>
          <t>Documentação Aprovada</t>
        </is>
      </c>
      <c r="P120" t="inlineStr">
        <is>
          <t>Aprovado Diretoria</t>
        </is>
      </c>
      <c r="Q120" t="inlineStr">
        <is>
          <t>Aprovado Caixa</t>
        </is>
      </c>
      <c r="R120" t="inlineStr">
        <is>
          <t>Pago</t>
        </is>
      </c>
      <c r="S120" t="n">
        <v>151</v>
      </c>
      <c r="T120" t="inlineStr">
        <is>
          <t>Bar Léo -  Aurora Térreo - Banco do Brasil</t>
        </is>
      </c>
    </row>
    <row r="121">
      <c r="A121" t="n">
        <v>156744</v>
      </c>
      <c r="B121" t="n">
        <v>116</v>
      </c>
      <c r="C121" t="inlineStr">
        <is>
          <t>Bar Léo - Centro</t>
        </is>
      </c>
      <c r="D121" t="inlineStr">
        <is>
          <t>PASTIFICIO F MARTINS INDUSTRIA E COMERCIO DE ALIMENTOS LTDA</t>
        </is>
      </c>
      <c r="E121" t="n">
        <v>240</v>
      </c>
      <c r="F121" s="27" t="n">
        <v>45888</v>
      </c>
      <c r="G121" s="27" t="n"/>
      <c r="H121" s="27" t="n">
        <v>45888</v>
      </c>
      <c r="I121" s="27" t="n">
        <v>45888</v>
      </c>
      <c r="J121" s="27" t="n">
        <v>45895</v>
      </c>
      <c r="K121" t="inlineStr">
        <is>
          <t>Transferência Bancária ou Pix</t>
        </is>
      </c>
      <c r="L121" t="inlineStr">
        <is>
          <t>Custo Mercadoria Vendida</t>
        </is>
      </c>
      <c r="M121" t="inlineStr">
        <is>
          <t>Insumos - Alimentos</t>
        </is>
      </c>
      <c r="N121" t="inlineStr">
        <is>
          <t>7462</t>
        </is>
      </c>
      <c r="R121" t="inlineStr">
        <is>
          <t>Pago</t>
        </is>
      </c>
      <c r="S121" t="n">
        <v>151</v>
      </c>
      <c r="T121" t="inlineStr">
        <is>
          <t>Bar Léo -  Aurora Térreo - Banco do Brasil</t>
        </is>
      </c>
    </row>
    <row r="122">
      <c r="A122" t="n">
        <v>155789</v>
      </c>
      <c r="B122" t="n">
        <v>116</v>
      </c>
      <c r="C122" t="inlineStr">
        <is>
          <t>Bar Léo - Centro</t>
        </is>
      </c>
      <c r="D122" t="inlineStr">
        <is>
          <t>BANCO DO BRASIL SA</t>
        </is>
      </c>
      <c r="E122" t="n">
        <v>62.65</v>
      </c>
      <c r="F122" s="27" t="n">
        <v>45888</v>
      </c>
      <c r="G122" s="27" t="n"/>
      <c r="H122" s="27" t="n">
        <v>45888</v>
      </c>
      <c r="I122" s="27" t="n">
        <v>45888</v>
      </c>
      <c r="J122" s="27" t="n">
        <v>45889</v>
      </c>
      <c r="K122" t="inlineStr">
        <is>
          <t>Encontro de Contas</t>
        </is>
      </c>
      <c r="L122" t="inlineStr">
        <is>
          <t>Despesas Financeiras</t>
        </is>
      </c>
      <c r="M122" t="inlineStr">
        <is>
          <t>Tarifas Bancárias</t>
        </is>
      </c>
      <c r="N122" t="inlineStr">
        <is>
          <t>08/2025</t>
        </is>
      </c>
      <c r="R122" t="inlineStr">
        <is>
          <t>Pago</t>
        </is>
      </c>
    </row>
    <row r="123">
      <c r="A123" t="n">
        <v>155790</v>
      </c>
      <c r="B123" t="n">
        <v>116</v>
      </c>
      <c r="C123" t="inlineStr">
        <is>
          <t>Bar Léo - Centro</t>
        </is>
      </c>
      <c r="D123" t="inlineStr">
        <is>
          <t>CIELO</t>
        </is>
      </c>
      <c r="E123" t="n">
        <v>199.8</v>
      </c>
      <c r="F123" s="27" t="n">
        <v>45888</v>
      </c>
      <c r="G123" s="27" t="n">
        <v>45890</v>
      </c>
      <c r="H123" s="27" t="n">
        <v>45888</v>
      </c>
      <c r="I123" s="27" t="n">
        <v>45888</v>
      </c>
      <c r="J123" s="27" t="n">
        <v>45889</v>
      </c>
      <c r="K123" t="inlineStr">
        <is>
          <t>Encontro de Contas</t>
        </is>
      </c>
      <c r="L123" t="inlineStr">
        <is>
          <t>Informática e TI</t>
        </is>
      </c>
      <c r="M123" t="inlineStr">
        <is>
          <t>Sistemas Gerais - Operacionais</t>
        </is>
      </c>
      <c r="N123" t="inlineStr">
        <is>
          <t>08/2025</t>
        </is>
      </c>
      <c r="O123" t="inlineStr">
        <is>
          <t>Documentação Aprovada</t>
        </is>
      </c>
      <c r="P123" t="inlineStr">
        <is>
          <t>Aprovado Diretoria</t>
        </is>
      </c>
      <c r="Q123" t="inlineStr">
        <is>
          <t>Aprovado Caixa</t>
        </is>
      </c>
      <c r="R123" t="inlineStr">
        <is>
          <t>Pago</t>
        </is>
      </c>
      <c r="S123" t="n">
        <v>151</v>
      </c>
      <c r="T123" t="inlineStr">
        <is>
          <t>Bar Léo -  Aurora Térreo - Banco do Brasil</t>
        </is>
      </c>
    </row>
    <row r="124">
      <c r="A124" t="n">
        <v>148852</v>
      </c>
      <c r="B124" t="n">
        <v>116</v>
      </c>
      <c r="C124" t="inlineStr">
        <is>
          <t>Bar Léo - Centro</t>
        </is>
      </c>
      <c r="D124" t="inlineStr">
        <is>
          <t>VON BLUMENAU INDUSTRIA E COMERCIO LTDA</t>
        </is>
      </c>
      <c r="E124" t="n">
        <v>2279.75</v>
      </c>
      <c r="F124" s="27" t="n">
        <v>45889</v>
      </c>
      <c r="G124" s="27" t="n">
        <v>45888</v>
      </c>
      <c r="H124" s="27" t="n">
        <v>45888</v>
      </c>
      <c r="I124" s="27" t="n">
        <v>45854</v>
      </c>
      <c r="J124" s="27" t="n">
        <v>45862</v>
      </c>
      <c r="K124" t="inlineStr">
        <is>
          <t>Boleto Bancário</t>
        </is>
      </c>
      <c r="L124" t="inlineStr">
        <is>
          <t>Custo Mercadoria Vendida</t>
        </is>
      </c>
      <c r="M124" t="inlineStr">
        <is>
          <t>Insumos - Bebidas</t>
        </is>
      </c>
      <c r="N124" t="inlineStr">
        <is>
          <t>4184</t>
        </is>
      </c>
      <c r="O124" t="inlineStr">
        <is>
          <t>Documentação Aprovada</t>
        </is>
      </c>
      <c r="P124" t="inlineStr">
        <is>
          <t>Aprovado Diretoria</t>
        </is>
      </c>
      <c r="Q124" t="inlineStr">
        <is>
          <t>Aprovado Caixa</t>
        </is>
      </c>
      <c r="R124" t="inlineStr">
        <is>
          <t>Pago</t>
        </is>
      </c>
      <c r="S124" t="n">
        <v>151</v>
      </c>
      <c r="T124" t="inlineStr">
        <is>
          <t>Bar Léo -  Aurora Térreo - Banco do Brasil</t>
        </is>
      </c>
    </row>
    <row r="125">
      <c r="A125" t="n">
        <v>148618</v>
      </c>
      <c r="B125" t="n">
        <v>116</v>
      </c>
      <c r="C125" t="inlineStr">
        <is>
          <t>Bar Léo - Centro</t>
        </is>
      </c>
      <c r="D125" t="inlineStr">
        <is>
          <t>EAU DISTRIB. DE AGUA MINERAL EIRELI - EP</t>
        </is>
      </c>
      <c r="E125" t="n">
        <v>330</v>
      </c>
      <c r="F125" s="27" t="n">
        <v>45888</v>
      </c>
      <c r="G125" s="27" t="n">
        <v>45888</v>
      </c>
      <c r="H125" s="27" t="n">
        <v>45888</v>
      </c>
      <c r="I125" s="27" t="n">
        <v>45859</v>
      </c>
      <c r="J125" s="27" t="n">
        <v>45861</v>
      </c>
      <c r="K125" t="inlineStr">
        <is>
          <t>Boleto Bancário</t>
        </is>
      </c>
      <c r="L125" t="inlineStr">
        <is>
          <t>Custo Mercadoria Vendida</t>
        </is>
      </c>
      <c r="M125" t="inlineStr">
        <is>
          <t>Insumos - Bebidas</t>
        </is>
      </c>
      <c r="N125" t="inlineStr">
        <is>
          <t>258578</t>
        </is>
      </c>
      <c r="O125" t="inlineStr">
        <is>
          <t>Documentação Aprovada</t>
        </is>
      </c>
      <c r="P125" t="inlineStr">
        <is>
          <t>Aprovado Diretoria</t>
        </is>
      </c>
      <c r="Q125" t="inlineStr">
        <is>
          <t>Aprovado Caixa</t>
        </is>
      </c>
      <c r="R125" t="inlineStr">
        <is>
          <t>Pago</t>
        </is>
      </c>
      <c r="S125" t="n">
        <v>151</v>
      </c>
      <c r="T125" t="inlineStr">
        <is>
          <t>Bar Léo -  Aurora Térreo - Banco do Brasil</t>
        </is>
      </c>
    </row>
    <row r="126">
      <c r="A126" t="n">
        <v>137489</v>
      </c>
      <c r="B126" t="n">
        <v>116</v>
      </c>
      <c r="C126" t="inlineStr">
        <is>
          <t>Bar Léo - Centro</t>
        </is>
      </c>
      <c r="D126" t="inlineStr">
        <is>
          <t>OPUS CONSULTORIA E PESQUISA LTDA</t>
        </is>
      </c>
      <c r="E126" t="n">
        <v>300</v>
      </c>
      <c r="F126" s="27" t="n">
        <v>45889</v>
      </c>
      <c r="G126" s="27" t="n">
        <v>45888</v>
      </c>
      <c r="H126" s="27" t="n">
        <v>45888</v>
      </c>
      <c r="I126" s="27" t="n">
        <v>45875</v>
      </c>
      <c r="J126" s="27" t="n"/>
      <c r="K126" t="inlineStr">
        <is>
          <t>Boleto Bancário</t>
        </is>
      </c>
      <c r="L126" t="inlineStr">
        <is>
          <t>Serviços de Terceiros</t>
        </is>
      </c>
      <c r="M126" t="inlineStr">
        <is>
          <t>Assessoria em Geral</t>
        </is>
      </c>
      <c r="O126" t="inlineStr">
        <is>
          <t>Documentação Aprovada</t>
        </is>
      </c>
      <c r="P126" t="inlineStr">
        <is>
          <t>Aprovado Diretoria</t>
        </is>
      </c>
      <c r="Q126" t="inlineStr">
        <is>
          <t>Aprovado Caixa</t>
        </is>
      </c>
      <c r="R126" t="inlineStr">
        <is>
          <t>Pago</t>
        </is>
      </c>
      <c r="S126" t="n">
        <v>151</v>
      </c>
      <c r="T126" t="inlineStr">
        <is>
          <t>Bar Léo -  Aurora Térreo - Banco do Brasil</t>
        </is>
      </c>
    </row>
    <row r="127">
      <c r="A127" t="n">
        <v>101567</v>
      </c>
      <c r="B127" t="n">
        <v>116</v>
      </c>
      <c r="C127" t="inlineStr">
        <is>
          <t>Bar Léo - Centro</t>
        </is>
      </c>
      <c r="D127" t="inlineStr">
        <is>
          <t xml:space="preserve">ABRASEL SAO PAULO </t>
        </is>
      </c>
      <c r="E127" t="n">
        <v>185</v>
      </c>
      <c r="F127" s="27" t="n">
        <v>45889</v>
      </c>
      <c r="G127" s="27" t="n">
        <v>45888</v>
      </c>
      <c r="H127" s="27" t="n">
        <v>45888</v>
      </c>
      <c r="I127" s="27" t="n">
        <v>45879</v>
      </c>
      <c r="J127" s="27" t="n"/>
      <c r="K127" t="inlineStr">
        <is>
          <t>Boleto Bancário</t>
        </is>
      </c>
      <c r="L127" t="inlineStr">
        <is>
          <t>Serviços de Terceiros</t>
        </is>
      </c>
      <c r="M127" t="inlineStr">
        <is>
          <t>Assessoria Financeira</t>
        </is>
      </c>
      <c r="O127" t="inlineStr">
        <is>
          <t>Documentação Aprovada</t>
        </is>
      </c>
      <c r="P127" t="inlineStr">
        <is>
          <t>Aprovado Diretoria</t>
        </is>
      </c>
      <c r="Q127" t="inlineStr">
        <is>
          <t>Aprovado Caixa</t>
        </is>
      </c>
      <c r="R127" t="inlineStr">
        <is>
          <t>Pago</t>
        </is>
      </c>
      <c r="S127" t="n">
        <v>151</v>
      </c>
      <c r="T127" t="inlineStr">
        <is>
          <t>Bar Léo -  Aurora Térreo - Banco do Brasil</t>
        </is>
      </c>
    </row>
    <row r="128">
      <c r="A128" t="n">
        <v>99290</v>
      </c>
      <c r="B128" t="n">
        <v>116</v>
      </c>
      <c r="C128" t="inlineStr">
        <is>
          <t>Bar Léo - Centro</t>
        </is>
      </c>
      <c r="D128" t="inlineStr">
        <is>
          <t>SIMPLES NACIONAL</t>
        </is>
      </c>
      <c r="E128" t="n">
        <v>39288.17</v>
      </c>
      <c r="F128" s="27" t="n">
        <v>45889</v>
      </c>
      <c r="G128" s="27" t="n">
        <v>45888</v>
      </c>
      <c r="H128" s="27" t="n">
        <v>45888</v>
      </c>
      <c r="I128" s="27" t="n">
        <v>45868</v>
      </c>
      <c r="J128" s="27" t="n"/>
      <c r="K128" t="inlineStr">
        <is>
          <t>Boleto Bancário</t>
        </is>
      </c>
      <c r="L128" t="inlineStr">
        <is>
          <t>Impostos e Taxas</t>
        </is>
      </c>
      <c r="M128" t="inlineStr">
        <is>
          <t>Simples Nacional</t>
        </is>
      </c>
      <c r="N128" t="inlineStr">
        <is>
          <t>JUL2025</t>
        </is>
      </c>
      <c r="O128" t="inlineStr">
        <is>
          <t>Documentação Aprovada</t>
        </is>
      </c>
      <c r="P128" t="inlineStr">
        <is>
          <t>Aprovado Diretoria</t>
        </is>
      </c>
      <c r="Q128" t="inlineStr">
        <is>
          <t>Aprovado Caixa</t>
        </is>
      </c>
      <c r="R128" t="inlineStr">
        <is>
          <t>Pago</t>
        </is>
      </c>
      <c r="S128" t="n">
        <v>151</v>
      </c>
      <c r="T128" t="inlineStr">
        <is>
          <t>Bar Léo -  Aurora Térreo - Banco do Brasil</t>
        </is>
      </c>
    </row>
    <row r="129">
      <c r="A129" t="n">
        <v>101342</v>
      </c>
      <c r="B129" t="n">
        <v>116</v>
      </c>
      <c r="C129" t="inlineStr">
        <is>
          <t>Bar Léo - Centro</t>
        </is>
      </c>
      <c r="D129" t="inlineStr">
        <is>
          <t>D.D.T. SERVICE SOCIEDADE EMPRESARIAL LTDA</t>
        </is>
      </c>
      <c r="E129" t="n">
        <v>550</v>
      </c>
      <c r="F129" s="27" t="n">
        <v>45889</v>
      </c>
      <c r="G129" s="27" t="n">
        <v>45888</v>
      </c>
      <c r="H129" s="27" t="n">
        <v>45888</v>
      </c>
      <c r="I129" s="27" t="n">
        <v>45879</v>
      </c>
      <c r="J129" s="27" t="n"/>
      <c r="K129" t="inlineStr">
        <is>
          <t>Boleto Bancário</t>
        </is>
      </c>
      <c r="L129" t="inlineStr">
        <is>
          <t>Utilidades</t>
        </is>
      </c>
      <c r="M129" t="inlineStr">
        <is>
          <t>Controle de Pragas</t>
        </is>
      </c>
      <c r="N129" t="inlineStr">
        <is>
          <t>3888</t>
        </is>
      </c>
      <c r="O129" t="inlineStr">
        <is>
          <t>Documentação Aprovada</t>
        </is>
      </c>
      <c r="P129" t="inlineStr">
        <is>
          <t>Aprovado Diretoria</t>
        </is>
      </c>
      <c r="Q129" t="inlineStr">
        <is>
          <t>Aprovado Caixa</t>
        </is>
      </c>
      <c r="R129" t="inlineStr">
        <is>
          <t>Pago</t>
        </is>
      </c>
      <c r="S129" t="n">
        <v>151</v>
      </c>
      <c r="T129" t="inlineStr">
        <is>
          <t>Bar Léo -  Aurora Térreo - Banco do Brasil</t>
        </is>
      </c>
    </row>
    <row r="130">
      <c r="A130" t="n">
        <v>101262</v>
      </c>
      <c r="B130" t="n">
        <v>116</v>
      </c>
      <c r="C130" t="inlineStr">
        <is>
          <t>Bar Léo - Centro</t>
        </is>
      </c>
      <c r="D130" t="inlineStr">
        <is>
          <t>GOMES D ELIA EQUIP. HIGIENE LTDA - WESCO</t>
        </is>
      </c>
      <c r="E130" t="n">
        <v>292.87</v>
      </c>
      <c r="F130" s="27" t="n">
        <v>45889</v>
      </c>
      <c r="G130" s="27" t="n">
        <v>45888</v>
      </c>
      <c r="H130" s="27" t="n">
        <v>45888</v>
      </c>
      <c r="I130" s="27" t="n">
        <v>45839</v>
      </c>
      <c r="J130" s="27" t="n"/>
      <c r="K130" t="inlineStr">
        <is>
          <t>Boleto Bancário</t>
        </is>
      </c>
      <c r="L130" t="inlineStr">
        <is>
          <t>Locação de Equipamentos</t>
        </is>
      </c>
      <c r="M130" t="inlineStr">
        <is>
          <t>Locações de Equipamentos - Operacionais</t>
        </is>
      </c>
      <c r="N130" t="inlineStr">
        <is>
          <t>180872</t>
        </is>
      </c>
      <c r="O130" t="inlineStr">
        <is>
          <t>Documentação Aprovada</t>
        </is>
      </c>
      <c r="P130" t="inlineStr">
        <is>
          <t>Aprovado Diretoria</t>
        </is>
      </c>
      <c r="Q130" t="inlineStr">
        <is>
          <t>Aprovado Caixa</t>
        </is>
      </c>
      <c r="R130" t="inlineStr">
        <is>
          <t>Pago</t>
        </is>
      </c>
      <c r="S130" t="n">
        <v>151</v>
      </c>
      <c r="T130" t="inlineStr">
        <is>
          <t>Bar Léo -  Aurora Térreo - Banco do Brasil</t>
        </is>
      </c>
    </row>
    <row r="131">
      <c r="A131" t="n">
        <v>101354</v>
      </c>
      <c r="B131" t="n">
        <v>116</v>
      </c>
      <c r="C131" t="inlineStr">
        <is>
          <t>Bar Léo - Centro</t>
        </is>
      </c>
      <c r="D131" t="inlineStr">
        <is>
          <t>ALPHALIX AMBIENTEAL LOC/ DE EQUIPAMENTOS EIRELI</t>
        </is>
      </c>
      <c r="E131" t="n">
        <v>570</v>
      </c>
      <c r="F131" s="27" t="n">
        <v>45888</v>
      </c>
      <c r="G131" s="27" t="n">
        <v>45888</v>
      </c>
      <c r="H131" s="27" t="n">
        <v>45888</v>
      </c>
      <c r="I131" s="27" t="n">
        <v>45875</v>
      </c>
      <c r="J131" s="27" t="n"/>
      <c r="K131" t="inlineStr">
        <is>
          <t>Boleto Bancário</t>
        </is>
      </c>
      <c r="L131" t="inlineStr">
        <is>
          <t>Utilidades</t>
        </is>
      </c>
      <c r="M131" t="inlineStr">
        <is>
          <t>Coleta de lixo</t>
        </is>
      </c>
      <c r="N131" t="inlineStr">
        <is>
          <t>47984</t>
        </is>
      </c>
      <c r="O131" t="inlineStr">
        <is>
          <t>Documentação Aprovada</t>
        </is>
      </c>
      <c r="P131" t="inlineStr">
        <is>
          <t>Aprovado Diretoria</t>
        </is>
      </c>
      <c r="Q131" t="inlineStr">
        <is>
          <t>Aprovado Caixa</t>
        </is>
      </c>
      <c r="R131" t="inlineStr">
        <is>
          <t>Pago</t>
        </is>
      </c>
      <c r="S131" t="n">
        <v>151</v>
      </c>
      <c r="T131" t="inlineStr">
        <is>
          <t>Bar Léo -  Aurora Térreo - Banco do Brasil</t>
        </is>
      </c>
    </row>
    <row r="132">
      <c r="A132" t="n">
        <v>101293</v>
      </c>
      <c r="B132" t="n">
        <v>116</v>
      </c>
      <c r="C132" t="inlineStr">
        <is>
          <t>Bar Léo - Centro</t>
        </is>
      </c>
      <c r="D132" t="inlineStr">
        <is>
          <t>STAR COPIAS COMERCIO E SERVICOS LTDA</t>
        </is>
      </c>
      <c r="E132" t="n">
        <v>160.61</v>
      </c>
      <c r="F132" s="27" t="n">
        <v>45888</v>
      </c>
      <c r="G132" s="27" t="n">
        <v>45888</v>
      </c>
      <c r="H132" s="27" t="n">
        <v>45888</v>
      </c>
      <c r="I132" s="27" t="n">
        <v>45882</v>
      </c>
      <c r="J132" s="27" t="n"/>
      <c r="K132" t="inlineStr">
        <is>
          <t>Boleto Bancário</t>
        </is>
      </c>
      <c r="L132" t="inlineStr">
        <is>
          <t>Locação de Equipamentos</t>
        </is>
      </c>
      <c r="M132" t="inlineStr">
        <is>
          <t>Locação de Equipamentos - Informatica e TI</t>
        </is>
      </c>
      <c r="N132" t="inlineStr">
        <is>
          <t>4362</t>
        </is>
      </c>
      <c r="O132" t="inlineStr">
        <is>
          <t>Documentação Aprovada</t>
        </is>
      </c>
      <c r="P132" t="inlineStr">
        <is>
          <t>Aprovado Diretoria</t>
        </is>
      </c>
      <c r="Q132" t="inlineStr">
        <is>
          <t>Aprovado Caixa</t>
        </is>
      </c>
      <c r="R132" t="inlineStr">
        <is>
          <t>Pago</t>
        </is>
      </c>
      <c r="S132" t="n">
        <v>151</v>
      </c>
      <c r="T132" t="inlineStr">
        <is>
          <t>Bar Léo -  Aurora Térreo - Banco do Brasil</t>
        </is>
      </c>
    </row>
    <row r="133">
      <c r="A133" t="n">
        <v>101452</v>
      </c>
      <c r="B133" t="n">
        <v>116</v>
      </c>
      <c r="C133" t="inlineStr">
        <is>
          <t>Bar Léo - Centro</t>
        </is>
      </c>
      <c r="D133" t="inlineStr">
        <is>
          <t>SALARIOS FUNCIONARIOS EXTRA</t>
        </is>
      </c>
      <c r="E133" t="n">
        <v>2656</v>
      </c>
      <c r="F133" s="27" t="n">
        <v>45889</v>
      </c>
      <c r="G133" s="27" t="n">
        <v>45888</v>
      </c>
      <c r="H133" s="27" t="n">
        <v>45888</v>
      </c>
      <c r="I133" s="27" t="n">
        <v>45870</v>
      </c>
      <c r="J133" s="27" t="n"/>
      <c r="K133" t="inlineStr">
        <is>
          <t>Transferência Bancária ou Pix</t>
        </is>
      </c>
      <c r="L133" t="inlineStr">
        <is>
          <t>Mão de Obra - Salários</t>
        </is>
      </c>
      <c r="M133" t="inlineStr">
        <is>
          <t>MDO CLT - Salário</t>
        </is>
      </c>
      <c r="N133" t="inlineStr">
        <is>
          <t>2656082025</t>
        </is>
      </c>
      <c r="O133" t="inlineStr">
        <is>
          <t>Documentação Aprovada</t>
        </is>
      </c>
      <c r="P133" t="inlineStr">
        <is>
          <t>Aprovado Diretoria</t>
        </is>
      </c>
      <c r="Q133" t="inlineStr">
        <is>
          <t>Aprovado Caixa</t>
        </is>
      </c>
      <c r="R133" t="inlineStr">
        <is>
          <t>Pago</t>
        </is>
      </c>
      <c r="S133" t="n">
        <v>151</v>
      </c>
      <c r="T133" t="inlineStr">
        <is>
          <t>Bar Léo -  Aurora Térreo - Banco do Brasil</t>
        </is>
      </c>
    </row>
    <row r="134">
      <c r="A134" t="n">
        <v>100202</v>
      </c>
      <c r="B134" t="n">
        <v>116</v>
      </c>
      <c r="C134" t="inlineStr">
        <is>
          <t>Bar Léo - Centro</t>
        </is>
      </c>
      <c r="D134" t="inlineStr">
        <is>
          <t>JUCELITO MOURA</t>
        </is>
      </c>
      <c r="E134" t="n">
        <v>200</v>
      </c>
      <c r="F134" s="27" t="n">
        <v>45889</v>
      </c>
      <c r="G134" s="27" t="n">
        <v>45888</v>
      </c>
      <c r="H134" s="27" t="n">
        <v>45888</v>
      </c>
      <c r="I134" s="27" t="n">
        <v>45870</v>
      </c>
      <c r="J134" s="27" t="n"/>
      <c r="K134" t="inlineStr">
        <is>
          <t>Transferência Bancária ou Pix</t>
        </is>
      </c>
      <c r="L134" t="inlineStr">
        <is>
          <t>Serviços de Terceiros</t>
        </is>
      </c>
      <c r="M134" t="inlineStr">
        <is>
          <t>Serviços de Segurança</t>
        </is>
      </c>
      <c r="O134" t="inlineStr">
        <is>
          <t>Documentação Aprovada</t>
        </is>
      </c>
      <c r="P134" t="inlineStr">
        <is>
          <t>Aprovado Diretoria</t>
        </is>
      </c>
      <c r="Q134" t="inlineStr">
        <is>
          <t>Aprovado Caixa</t>
        </is>
      </c>
      <c r="R134" t="inlineStr">
        <is>
          <t>Pago</t>
        </is>
      </c>
      <c r="S134" t="n">
        <v>151</v>
      </c>
      <c r="T134" t="inlineStr">
        <is>
          <t>Bar Léo -  Aurora Térreo - Banco do Brasil</t>
        </is>
      </c>
    </row>
    <row r="135">
      <c r="A135" t="n">
        <v>103680</v>
      </c>
      <c r="B135" t="n">
        <v>116</v>
      </c>
      <c r="C135" t="inlineStr">
        <is>
          <t>Bar Léo - Centro</t>
        </is>
      </c>
      <c r="D135" t="inlineStr">
        <is>
          <t>IRRF</t>
        </is>
      </c>
      <c r="E135" t="n">
        <v>33</v>
      </c>
      <c r="F135" s="27" t="n">
        <v>45889</v>
      </c>
      <c r="G135" s="27" t="n">
        <v>45888</v>
      </c>
      <c r="H135" s="27" t="n">
        <v>45888</v>
      </c>
      <c r="I135" s="27" t="n">
        <v>45868</v>
      </c>
      <c r="J135" s="27" t="n"/>
      <c r="K135" t="inlineStr">
        <is>
          <t>Boleto Bancário</t>
        </is>
      </c>
      <c r="L135" t="inlineStr">
        <is>
          <t>Serviços de Terceiros</t>
        </is>
      </c>
      <c r="M135" t="inlineStr">
        <is>
          <t>Assessoria Contabil</t>
        </is>
      </c>
      <c r="N135" t="inlineStr">
        <is>
          <t>JUL2025</t>
        </is>
      </c>
      <c r="O135" t="inlineStr">
        <is>
          <t>Documentação Aprovada</t>
        </is>
      </c>
      <c r="P135" t="inlineStr">
        <is>
          <t>Aprovado Diretoria</t>
        </is>
      </c>
      <c r="Q135" t="inlineStr">
        <is>
          <t>Aprovado Caixa</t>
        </is>
      </c>
      <c r="R135" t="inlineStr">
        <is>
          <t>Pago</t>
        </is>
      </c>
      <c r="S135" t="n">
        <v>151</v>
      </c>
      <c r="T135" t="inlineStr">
        <is>
          <t>Bar Léo -  Aurora Térreo - Banco do Brasil</t>
        </is>
      </c>
    </row>
    <row r="136">
      <c r="A136" t="n">
        <v>103755</v>
      </c>
      <c r="B136" t="n">
        <v>116</v>
      </c>
      <c r="C136" t="inlineStr">
        <is>
          <t>Bar Léo - Centro</t>
        </is>
      </c>
      <c r="D136" t="inlineStr">
        <is>
          <t xml:space="preserve">KAMINO INSTITUICAO DE PAGAMENTO LTDA </t>
        </is>
      </c>
      <c r="E136" t="n">
        <v>400</v>
      </c>
      <c r="F136" s="27" t="n">
        <v>45887</v>
      </c>
      <c r="G136" s="27" t="n">
        <v>45887</v>
      </c>
      <c r="H136" s="27" t="n">
        <v>45887</v>
      </c>
      <c r="I136" s="27" t="n">
        <v>45887</v>
      </c>
      <c r="J136" s="27" t="n"/>
      <c r="K136" t="inlineStr">
        <is>
          <t>Boleto Bancário</t>
        </is>
      </c>
      <c r="L136" t="inlineStr">
        <is>
          <t>Despesas Financeiras</t>
        </is>
      </c>
      <c r="M136" t="inlineStr">
        <is>
          <t>Tarifas Bancárias</t>
        </is>
      </c>
      <c r="N136" t="inlineStr">
        <is>
          <t>0006503329</t>
        </is>
      </c>
      <c r="O136" t="inlineStr">
        <is>
          <t>Documentação Aprovada</t>
        </is>
      </c>
      <c r="P136" t="inlineStr">
        <is>
          <t>Aprovado Diretoria</t>
        </is>
      </c>
      <c r="Q136" t="inlineStr">
        <is>
          <t>Aprovado Caixa</t>
        </is>
      </c>
      <c r="R136" t="inlineStr">
        <is>
          <t>Pago</t>
        </is>
      </c>
      <c r="S136" t="n">
        <v>151</v>
      </c>
      <c r="T136" t="inlineStr">
        <is>
          <t>Bar Léo -  Aurora Térreo - Banco do Brasil</t>
        </is>
      </c>
    </row>
    <row r="137">
      <c r="A137" t="n">
        <v>148553</v>
      </c>
      <c r="B137" t="n">
        <v>116</v>
      </c>
      <c r="C137" t="inlineStr">
        <is>
          <t>Bar Léo - Centro</t>
        </is>
      </c>
      <c r="D137" t="inlineStr">
        <is>
          <t>ESHOWS PROMOCOES ARTISTICAS LTDA</t>
        </is>
      </c>
      <c r="E137" t="n">
        <v>1200</v>
      </c>
      <c r="F137" s="27" t="n">
        <v>45887</v>
      </c>
      <c r="G137" s="27" t="n">
        <v>45887</v>
      </c>
      <c r="H137" s="27" t="n">
        <v>45887</v>
      </c>
      <c r="I137" s="27" t="n">
        <v>45887</v>
      </c>
      <c r="J137" s="27" t="n"/>
      <c r="K137" t="inlineStr">
        <is>
          <t>Boleto Bancário</t>
        </is>
      </c>
      <c r="L137" t="inlineStr">
        <is>
          <t>Custos Artístico Geral</t>
        </is>
      </c>
      <c r="M137" t="inlineStr">
        <is>
          <t>Cachê de Músicos e Artistas</t>
        </is>
      </c>
      <c r="N137" t="inlineStr">
        <is>
          <t>1200082025</t>
        </is>
      </c>
      <c r="O137" t="inlineStr">
        <is>
          <t>Documentação Aprovada</t>
        </is>
      </c>
      <c r="P137" t="inlineStr">
        <is>
          <t>Aprovado Diretoria</t>
        </is>
      </c>
      <c r="Q137" t="inlineStr">
        <is>
          <t>Aprovado Caixa</t>
        </is>
      </c>
      <c r="R137" t="inlineStr">
        <is>
          <t>Pago</t>
        </is>
      </c>
      <c r="S137" t="n">
        <v>151</v>
      </c>
      <c r="T137" t="inlineStr">
        <is>
          <t>Bar Léo -  Aurora Térreo - Banco do Brasil</t>
        </is>
      </c>
    </row>
    <row r="138">
      <c r="A138" t="n">
        <v>148312</v>
      </c>
      <c r="B138" t="n">
        <v>116</v>
      </c>
      <c r="C138" t="inlineStr">
        <is>
          <t>Bar Léo - Centro</t>
        </is>
      </c>
      <c r="D138" t="inlineStr">
        <is>
          <t>AMBEV S. A. - CDD SAO PAULO</t>
        </is>
      </c>
      <c r="E138" t="n">
        <v>714.84</v>
      </c>
      <c r="F138" s="27" t="n">
        <v>45887</v>
      </c>
      <c r="G138" s="27" t="n">
        <v>45887</v>
      </c>
      <c r="H138" s="27" t="n">
        <v>45887</v>
      </c>
      <c r="I138" s="27" t="n">
        <v>45854</v>
      </c>
      <c r="J138" s="27" t="n">
        <v>45860</v>
      </c>
      <c r="K138" t="inlineStr">
        <is>
          <t>Boleto Bancário</t>
        </is>
      </c>
      <c r="L138" t="inlineStr">
        <is>
          <t>Custo Mercadoria Vendida</t>
        </is>
      </c>
      <c r="M138" t="inlineStr">
        <is>
          <t>Insumos - Bebidas</t>
        </is>
      </c>
      <c r="N138" t="inlineStr">
        <is>
          <t>620783</t>
        </is>
      </c>
      <c r="O138" t="inlineStr">
        <is>
          <t>Documentação Aprovada</t>
        </is>
      </c>
      <c r="P138" t="inlineStr">
        <is>
          <t>Aprovado Diretoria</t>
        </is>
      </c>
      <c r="Q138" t="inlineStr">
        <is>
          <t>Aprovado Caixa</t>
        </is>
      </c>
      <c r="R138" t="inlineStr">
        <is>
          <t>Pago</t>
        </is>
      </c>
      <c r="S138" t="n">
        <v>151</v>
      </c>
      <c r="T138" t="inlineStr">
        <is>
          <t>Bar Léo -  Aurora Térreo - Banco do Brasil</t>
        </is>
      </c>
    </row>
    <row r="139">
      <c r="A139" t="n">
        <v>148311</v>
      </c>
      <c r="B139" t="n">
        <v>116</v>
      </c>
      <c r="C139" t="inlineStr">
        <is>
          <t>Bar Léo - Centro</t>
        </is>
      </c>
      <c r="D139" t="inlineStr">
        <is>
          <t>AMBEV S. A. - CDD SAO PAULO</t>
        </is>
      </c>
      <c r="E139" t="n">
        <v>2953.39</v>
      </c>
      <c r="F139" s="27" t="n">
        <v>45887</v>
      </c>
      <c r="G139" s="27" t="n">
        <v>45887</v>
      </c>
      <c r="H139" s="27" t="n">
        <v>45887</v>
      </c>
      <c r="I139" s="27" t="n">
        <v>45855</v>
      </c>
      <c r="J139" s="27" t="n">
        <v>45860</v>
      </c>
      <c r="K139" t="inlineStr">
        <is>
          <t>Boleto Bancário</t>
        </is>
      </c>
      <c r="L139" t="inlineStr">
        <is>
          <t>Custo Mercadoria Vendida</t>
        </is>
      </c>
      <c r="M139" t="inlineStr">
        <is>
          <t>Insumos - Bebidas</t>
        </is>
      </c>
      <c r="N139" t="inlineStr">
        <is>
          <t>624420</t>
        </is>
      </c>
      <c r="O139" t="inlineStr">
        <is>
          <t>Documentação Aprovada</t>
        </is>
      </c>
      <c r="P139" t="inlineStr">
        <is>
          <t>Aprovado Diretoria</t>
        </is>
      </c>
      <c r="Q139" t="inlineStr">
        <is>
          <t>Aprovado Caixa</t>
        </is>
      </c>
      <c r="R139" t="inlineStr">
        <is>
          <t>Pago</t>
        </is>
      </c>
      <c r="S139" t="n">
        <v>151</v>
      </c>
      <c r="T139" t="inlineStr">
        <is>
          <t>Bar Léo -  Aurora Térreo - Banco do Brasil</t>
        </is>
      </c>
    </row>
    <row r="140">
      <c r="A140" t="n">
        <v>155782</v>
      </c>
      <c r="B140" t="n">
        <v>116</v>
      </c>
      <c r="C140" t="inlineStr">
        <is>
          <t>Bar Léo - Centro</t>
        </is>
      </c>
      <c r="D140" t="inlineStr">
        <is>
          <t>BANCO DO BRASIL SA</t>
        </is>
      </c>
      <c r="E140" t="n">
        <v>1.78</v>
      </c>
      <c r="F140" s="27" t="n">
        <v>45887</v>
      </c>
      <c r="G140" s="27" t="n"/>
      <c r="H140" s="27" t="n">
        <v>45887</v>
      </c>
      <c r="I140" s="27" t="n">
        <v>45887</v>
      </c>
      <c r="J140" s="27" t="n">
        <v>45889</v>
      </c>
      <c r="K140" t="inlineStr">
        <is>
          <t>Encontro de Contas</t>
        </is>
      </c>
      <c r="L140" t="inlineStr">
        <is>
          <t>Despesas Financeiras</t>
        </is>
      </c>
      <c r="M140" t="inlineStr">
        <is>
          <t>Tarifas Bancárias</t>
        </is>
      </c>
      <c r="N140" t="inlineStr">
        <is>
          <t>08/2025</t>
        </is>
      </c>
      <c r="R140" t="inlineStr">
        <is>
          <t>Pago</t>
        </is>
      </c>
    </row>
    <row r="141">
      <c r="A141" t="n">
        <v>152816</v>
      </c>
      <c r="B141" t="n">
        <v>116</v>
      </c>
      <c r="C141" t="inlineStr">
        <is>
          <t>Bar Léo - Centro</t>
        </is>
      </c>
      <c r="D141" t="inlineStr">
        <is>
          <t>LATICINIOS PIRAMIDE LTDA</t>
        </is>
      </c>
      <c r="E141" t="n">
        <v>725.2</v>
      </c>
      <c r="F141" s="27" t="n">
        <v>45885</v>
      </c>
      <c r="G141" s="27" t="n">
        <v>45887</v>
      </c>
      <c r="H141" s="27" t="n">
        <v>45887</v>
      </c>
      <c r="I141" s="27" t="n">
        <v>45871</v>
      </c>
      <c r="J141" s="27" t="n">
        <v>45875</v>
      </c>
      <c r="K141" t="inlineStr">
        <is>
          <t>Boleto Bancário</t>
        </is>
      </c>
      <c r="L141" t="inlineStr">
        <is>
          <t>Custo Mercadoria Vendida</t>
        </is>
      </c>
      <c r="M141" t="inlineStr">
        <is>
          <t>Insumos - Alimentos</t>
        </is>
      </c>
      <c r="N141" t="inlineStr">
        <is>
          <t>78114</t>
        </is>
      </c>
      <c r="O141" t="inlineStr">
        <is>
          <t>Documentação Aprovada</t>
        </is>
      </c>
      <c r="P141" t="inlineStr">
        <is>
          <t>Aprovado Diretoria</t>
        </is>
      </c>
      <c r="Q141" t="inlineStr">
        <is>
          <t>Aprovado Caixa</t>
        </is>
      </c>
      <c r="R141" t="inlineStr">
        <is>
          <t>Pago</t>
        </is>
      </c>
      <c r="S141" t="n">
        <v>151</v>
      </c>
      <c r="T141" t="inlineStr">
        <is>
          <t>Bar Léo -  Aurora Térreo - Banco do Brasil</t>
        </is>
      </c>
    </row>
    <row r="142">
      <c r="A142" t="n">
        <v>153972</v>
      </c>
      <c r="B142" t="n">
        <v>116</v>
      </c>
      <c r="C142" t="inlineStr">
        <is>
          <t>Bar Léo - Centro</t>
        </is>
      </c>
      <c r="D142" t="inlineStr">
        <is>
          <t>CECILIA TSUYACO ARAKI SILVA LTDA</t>
        </is>
      </c>
      <c r="E142" t="n">
        <v>215.2</v>
      </c>
      <c r="F142" s="27" t="n">
        <v>45887</v>
      </c>
      <c r="G142" s="27" t="n">
        <v>45887</v>
      </c>
      <c r="H142" s="27" t="n">
        <v>45887</v>
      </c>
      <c r="I142" s="27" t="n">
        <v>45873</v>
      </c>
      <c r="J142" s="27" t="n">
        <v>45880</v>
      </c>
      <c r="K142" t="inlineStr">
        <is>
          <t>Boleto Bancário</t>
        </is>
      </c>
      <c r="L142" t="inlineStr">
        <is>
          <t>Custo Mercadoria Vendida</t>
        </is>
      </c>
      <c r="M142" t="inlineStr">
        <is>
          <t>Insumos - Alimentos</t>
        </is>
      </c>
      <c r="N142" t="inlineStr">
        <is>
          <t>375661</t>
        </is>
      </c>
      <c r="O142" t="inlineStr">
        <is>
          <t>Documentação Aprovada</t>
        </is>
      </c>
      <c r="P142" t="inlineStr">
        <is>
          <t>Aprovado Diretoria</t>
        </is>
      </c>
      <c r="Q142" t="inlineStr">
        <is>
          <t>Aprovado Caixa</t>
        </is>
      </c>
      <c r="R142" t="inlineStr">
        <is>
          <t>Pago</t>
        </is>
      </c>
      <c r="S142" t="n">
        <v>151</v>
      </c>
      <c r="T142" t="inlineStr">
        <is>
          <t>Bar Léo -  Aurora Térreo - Banco do Brasil</t>
        </is>
      </c>
    </row>
    <row r="143">
      <c r="A143" t="n">
        <v>153703</v>
      </c>
      <c r="B143" t="n">
        <v>116</v>
      </c>
      <c r="C143" t="inlineStr">
        <is>
          <t>Bar Léo - Centro</t>
        </is>
      </c>
      <c r="D143" t="inlineStr">
        <is>
          <t>VALE TRANSPORTE</t>
        </is>
      </c>
      <c r="E143" t="n">
        <v>180</v>
      </c>
      <c r="F143" s="27" t="n">
        <v>45887</v>
      </c>
      <c r="G143" s="27" t="n">
        <v>45887</v>
      </c>
      <c r="H143" s="27" t="n">
        <v>45887</v>
      </c>
      <c r="I143" s="27" t="n">
        <v>45870</v>
      </c>
      <c r="J143" s="27" t="n">
        <v>45877</v>
      </c>
      <c r="K143" t="inlineStr">
        <is>
          <t>Transferência Bancária ou Pix</t>
        </is>
      </c>
      <c r="L143" t="inlineStr">
        <is>
          <t>Mão de Obra - Benefícios</t>
        </is>
      </c>
      <c r="M143" t="inlineStr">
        <is>
          <t xml:space="preserve">  -  Vale-transporte</t>
        </is>
      </c>
      <c r="N143" t="inlineStr">
        <is>
          <t>18000082025</t>
        </is>
      </c>
      <c r="O143" t="inlineStr">
        <is>
          <t>Documentação Aprovada</t>
        </is>
      </c>
      <c r="P143" t="inlineStr">
        <is>
          <t>Aprovado Diretoria</t>
        </is>
      </c>
      <c r="Q143" t="inlineStr">
        <is>
          <t>Aprovado Caixa</t>
        </is>
      </c>
      <c r="R143" t="inlineStr">
        <is>
          <t>Pago</t>
        </is>
      </c>
      <c r="S143" t="n">
        <v>151</v>
      </c>
      <c r="T143" t="inlineStr">
        <is>
          <t>Bar Léo -  Aurora Térreo - Banco do Brasil</t>
        </is>
      </c>
    </row>
    <row r="144">
      <c r="A144" t="n">
        <v>154329</v>
      </c>
      <c r="B144" t="n">
        <v>116</v>
      </c>
      <c r="C144" t="inlineStr">
        <is>
          <t>Bar Léo - Centro</t>
        </is>
      </c>
      <c r="D144" t="inlineStr">
        <is>
          <t>SAO JOAQUIM PORCELANAS E DECORACOES LTDA – EPP</t>
        </is>
      </c>
      <c r="E144" t="n">
        <v>108.2</v>
      </c>
      <c r="F144" s="27" t="n">
        <v>45887</v>
      </c>
      <c r="G144" s="27" t="n">
        <v>45887</v>
      </c>
      <c r="H144" s="27" t="n">
        <v>45887</v>
      </c>
      <c r="I144" s="27" t="n">
        <v>45880</v>
      </c>
      <c r="J144" s="27" t="n">
        <v>45882</v>
      </c>
      <c r="K144" t="inlineStr">
        <is>
          <t>Transferência Bancária ou Pix</t>
        </is>
      </c>
      <c r="L144" t="inlineStr">
        <is>
          <t>Utilidades</t>
        </is>
      </c>
      <c r="M144" t="inlineStr">
        <is>
          <t>Utensilios</t>
        </is>
      </c>
      <c r="N144" t="inlineStr">
        <is>
          <t>10820082025</t>
        </is>
      </c>
      <c r="O144" t="inlineStr">
        <is>
          <t>Documentação Aprovada</t>
        </is>
      </c>
      <c r="P144" t="inlineStr">
        <is>
          <t>Aprovado Diretoria</t>
        </is>
      </c>
      <c r="Q144" t="inlineStr">
        <is>
          <t>Aprovado Caixa</t>
        </is>
      </c>
      <c r="R144" t="inlineStr">
        <is>
          <t>Pago</t>
        </is>
      </c>
      <c r="S144" t="n">
        <v>151</v>
      </c>
      <c r="T144" t="inlineStr">
        <is>
          <t>Bar Léo -  Aurora Térreo - Banco do Brasil</t>
        </is>
      </c>
    </row>
    <row r="145">
      <c r="A145" t="n">
        <v>153719</v>
      </c>
      <c r="B145" t="n">
        <v>116</v>
      </c>
      <c r="C145" t="inlineStr">
        <is>
          <t>Bar Léo - Centro</t>
        </is>
      </c>
      <c r="D145" t="inlineStr">
        <is>
          <t xml:space="preserve">ARENA VIP DISTRIBUIDORA DE BEBIDAS LTDA </t>
        </is>
      </c>
      <c r="E145" t="n">
        <v>642.34</v>
      </c>
      <c r="F145" s="27" t="n">
        <v>45887</v>
      </c>
      <c r="G145" s="27" t="n">
        <v>45887</v>
      </c>
      <c r="H145" s="27" t="n">
        <v>45887</v>
      </c>
      <c r="I145" s="27" t="n">
        <v>45873</v>
      </c>
      <c r="J145" s="27" t="n">
        <v>45877</v>
      </c>
      <c r="K145" t="inlineStr">
        <is>
          <t>Boleto Bancário</t>
        </is>
      </c>
      <c r="L145" t="inlineStr">
        <is>
          <t>Custo Mercadoria Vendida</t>
        </is>
      </c>
      <c r="M145" t="inlineStr">
        <is>
          <t>Insumos - Bebidas</t>
        </is>
      </c>
      <c r="N145" t="inlineStr">
        <is>
          <t>8943</t>
        </is>
      </c>
      <c r="O145" t="inlineStr">
        <is>
          <t>Documentação Aprovada</t>
        </is>
      </c>
      <c r="P145" t="inlineStr">
        <is>
          <t>Aprovado Diretoria</t>
        </is>
      </c>
      <c r="Q145" t="inlineStr">
        <is>
          <t>Aprovado Caixa</t>
        </is>
      </c>
      <c r="R145" t="inlineStr">
        <is>
          <t>Pago</t>
        </is>
      </c>
      <c r="S145" t="n">
        <v>151</v>
      </c>
      <c r="T145" t="inlineStr">
        <is>
          <t>Bar Léo -  Aurora Térreo - Banco do Brasil</t>
        </is>
      </c>
    </row>
    <row r="146">
      <c r="A146" t="n">
        <v>153970</v>
      </c>
      <c r="B146" t="n">
        <v>116</v>
      </c>
      <c r="C146" t="inlineStr">
        <is>
          <t>Bar Léo - Centro</t>
        </is>
      </c>
      <c r="D146" t="inlineStr">
        <is>
          <t>CASA DE CARNES P.J.J. LTDA - ME</t>
        </is>
      </c>
      <c r="E146" t="n">
        <v>1197.5</v>
      </c>
      <c r="F146" s="27" t="n">
        <v>45887</v>
      </c>
      <c r="G146" s="27" t="n">
        <v>45887</v>
      </c>
      <c r="H146" s="27" t="n">
        <v>45887</v>
      </c>
      <c r="I146" s="27" t="n">
        <v>45880</v>
      </c>
      <c r="J146" s="27" t="n">
        <v>45880</v>
      </c>
      <c r="K146" t="inlineStr">
        <is>
          <t>Boleto Bancário</t>
        </is>
      </c>
      <c r="L146" t="inlineStr">
        <is>
          <t>Custo Mercadoria Vendida</t>
        </is>
      </c>
      <c r="M146" t="inlineStr">
        <is>
          <t>Insumos - Alimentos</t>
        </is>
      </c>
      <c r="N146" t="inlineStr">
        <is>
          <t>43544</t>
        </is>
      </c>
      <c r="O146" t="inlineStr">
        <is>
          <t>Documentação Aprovada</t>
        </is>
      </c>
      <c r="P146" t="inlineStr">
        <is>
          <t>Aprovado Diretoria</t>
        </is>
      </c>
      <c r="Q146" t="inlineStr">
        <is>
          <t>Aprovado Caixa</t>
        </is>
      </c>
      <c r="R146" t="inlineStr">
        <is>
          <t>Pago</t>
        </is>
      </c>
      <c r="S146" t="n">
        <v>151</v>
      </c>
      <c r="T146" t="inlineStr">
        <is>
          <t>Bar Léo -  Aurora Térreo - Banco do Brasil</t>
        </is>
      </c>
    </row>
    <row r="147">
      <c r="A147" t="n">
        <v>153800</v>
      </c>
      <c r="B147" t="n">
        <v>116</v>
      </c>
      <c r="C147" t="inlineStr">
        <is>
          <t>Bar Léo - Centro</t>
        </is>
      </c>
      <c r="D147" t="inlineStr">
        <is>
          <t>SEGUROS SURA S/A</t>
        </is>
      </c>
      <c r="E147" t="n">
        <v>0</v>
      </c>
      <c r="F147" s="27" t="n">
        <v>45887</v>
      </c>
      <c r="G147" s="27" t="n">
        <v>45887</v>
      </c>
      <c r="H147" s="27" t="n">
        <v>45887</v>
      </c>
      <c r="I147" s="27" t="n">
        <v>45877</v>
      </c>
      <c r="J147" s="27" t="n">
        <v>45877</v>
      </c>
      <c r="K147" t="inlineStr">
        <is>
          <t>Transferência Bancária ou Pix</t>
        </is>
      </c>
      <c r="L147" t="inlineStr">
        <is>
          <t>Custo de Ocupação</t>
        </is>
      </c>
      <c r="M147" t="inlineStr">
        <is>
          <t>Seguro Patrimonial</t>
        </is>
      </c>
      <c r="N147" t="inlineStr">
        <is>
          <t>PARC 1/6</t>
        </is>
      </c>
      <c r="O147" t="inlineStr">
        <is>
          <t>Documentação Aprovada</t>
        </is>
      </c>
      <c r="P147" t="inlineStr">
        <is>
          <t>Aprovado Diretoria</t>
        </is>
      </c>
      <c r="Q147" t="inlineStr">
        <is>
          <t>Aprovado Caixa</t>
        </is>
      </c>
      <c r="R147" t="inlineStr">
        <is>
          <t>Pago</t>
        </is>
      </c>
      <c r="S147" t="n">
        <v>151</v>
      </c>
      <c r="T147" t="inlineStr">
        <is>
          <t>Bar Léo -  Aurora Térreo - Banco do Brasil</t>
        </is>
      </c>
    </row>
    <row r="148">
      <c r="A148" t="n">
        <v>154006</v>
      </c>
      <c r="B148" t="n">
        <v>116</v>
      </c>
      <c r="C148" t="inlineStr">
        <is>
          <t>Bar Léo - Centro</t>
        </is>
      </c>
      <c r="D148" t="inlineStr">
        <is>
          <t>PARAMU COMERCIO E REPRESENTACAO DE PRODUTOS ALIMENTICIOS</t>
        </is>
      </c>
      <c r="E148" t="n">
        <v>332</v>
      </c>
      <c r="F148" s="27" t="n">
        <v>45887</v>
      </c>
      <c r="G148" s="27" t="n">
        <v>45887</v>
      </c>
      <c r="H148" s="27" t="n">
        <v>45887</v>
      </c>
      <c r="I148" s="27" t="n">
        <v>45873</v>
      </c>
      <c r="J148" s="27" t="n">
        <v>45880</v>
      </c>
      <c r="K148" t="inlineStr">
        <is>
          <t>Boleto Bancário</t>
        </is>
      </c>
      <c r="L148" t="inlineStr">
        <is>
          <t>Custo Mercadoria Vendida</t>
        </is>
      </c>
      <c r="M148" t="inlineStr">
        <is>
          <t>Insumos - Alimentos</t>
        </is>
      </c>
      <c r="N148" t="inlineStr">
        <is>
          <t>14887</t>
        </is>
      </c>
      <c r="O148" t="inlineStr">
        <is>
          <t>Documentação Aprovada</t>
        </is>
      </c>
      <c r="P148" t="inlineStr">
        <is>
          <t>Aprovado Diretoria</t>
        </is>
      </c>
      <c r="Q148" t="inlineStr">
        <is>
          <t>Aprovado Caixa</t>
        </is>
      </c>
      <c r="R148" t="inlineStr">
        <is>
          <t>Pago</t>
        </is>
      </c>
      <c r="S148" t="n">
        <v>151</v>
      </c>
      <c r="T148" t="inlineStr">
        <is>
          <t>Bar Léo -  Aurora Térreo - Banco do Brasil</t>
        </is>
      </c>
    </row>
    <row r="149">
      <c r="A149" t="n">
        <v>154005</v>
      </c>
      <c r="B149" t="n">
        <v>116</v>
      </c>
      <c r="C149" t="inlineStr">
        <is>
          <t>Bar Léo - Centro</t>
        </is>
      </c>
      <c r="D149" t="inlineStr">
        <is>
          <t>MURILLO S- DUARTE COMERCIAL LTDA</t>
        </is>
      </c>
      <c r="E149" t="n">
        <v>160.3</v>
      </c>
      <c r="F149" s="27" t="n">
        <v>45887</v>
      </c>
      <c r="G149" s="27" t="n">
        <v>45887</v>
      </c>
      <c r="H149" s="27" t="n">
        <v>45887</v>
      </c>
      <c r="I149" s="27" t="n">
        <v>45874</v>
      </c>
      <c r="J149" s="27" t="n">
        <v>45880</v>
      </c>
      <c r="K149" t="inlineStr">
        <is>
          <t>Boleto Bancário</t>
        </is>
      </c>
      <c r="L149" t="inlineStr">
        <is>
          <t>Custo Mercadoria Vendida</t>
        </is>
      </c>
      <c r="M149" t="inlineStr">
        <is>
          <t>Insumos - Alimentos</t>
        </is>
      </c>
      <c r="N149" t="inlineStr">
        <is>
          <t>1903</t>
        </is>
      </c>
      <c r="O149" t="inlineStr">
        <is>
          <t>Documentação Aprovada</t>
        </is>
      </c>
      <c r="P149" t="inlineStr">
        <is>
          <t>Aprovado Diretoria</t>
        </is>
      </c>
      <c r="Q149" t="inlineStr">
        <is>
          <t>Aprovado Caixa</t>
        </is>
      </c>
      <c r="R149" t="inlineStr">
        <is>
          <t>Pago</t>
        </is>
      </c>
      <c r="S149" t="n">
        <v>151</v>
      </c>
      <c r="T149" t="inlineStr">
        <is>
          <t>Bar Léo -  Aurora Térreo - Banco do Brasil</t>
        </is>
      </c>
    </row>
    <row r="150">
      <c r="A150" t="n">
        <v>154000</v>
      </c>
      <c r="B150" t="n">
        <v>116</v>
      </c>
      <c r="C150" t="inlineStr">
        <is>
          <t>Bar Léo - Centro</t>
        </is>
      </c>
      <c r="D150" t="inlineStr">
        <is>
          <t>MURILLO S- DUARTE COMERCIAL LTDA</t>
        </is>
      </c>
      <c r="E150" t="n">
        <v>138.97</v>
      </c>
      <c r="F150" s="27" t="n">
        <v>45887</v>
      </c>
      <c r="G150" s="27" t="n">
        <v>45887</v>
      </c>
      <c r="H150" s="27" t="n">
        <v>45887</v>
      </c>
      <c r="I150" s="27" t="n">
        <v>45874</v>
      </c>
      <c r="J150" s="27" t="n">
        <v>45880</v>
      </c>
      <c r="K150" t="inlineStr">
        <is>
          <t>Boleto Bancário</t>
        </is>
      </c>
      <c r="L150" t="inlineStr">
        <is>
          <t>Utilidades</t>
        </is>
      </c>
      <c r="M150" t="inlineStr">
        <is>
          <t>Higiene e Limpeza</t>
        </is>
      </c>
      <c r="N150" t="inlineStr">
        <is>
          <t>1904</t>
        </is>
      </c>
      <c r="O150" t="inlineStr">
        <is>
          <t>Documentação Aprovada</t>
        </is>
      </c>
      <c r="P150" t="inlineStr">
        <is>
          <t>Aprovado Diretoria</t>
        </is>
      </c>
      <c r="Q150" t="inlineStr">
        <is>
          <t>Aprovado Caixa</t>
        </is>
      </c>
      <c r="R150" t="inlineStr">
        <is>
          <t>Pago</t>
        </is>
      </c>
      <c r="S150" t="n">
        <v>151</v>
      </c>
      <c r="T150" t="inlineStr">
        <is>
          <t>Bar Léo -  Aurora Térreo - Banco do Brasil</t>
        </is>
      </c>
    </row>
    <row r="151">
      <c r="A151" t="n">
        <v>153981</v>
      </c>
      <c r="B151" t="n">
        <v>116</v>
      </c>
      <c r="C151" t="inlineStr">
        <is>
          <t>Bar Léo - Centro</t>
        </is>
      </c>
      <c r="D151" t="inlineStr">
        <is>
          <t xml:space="preserve">DISTRIBUIDORA DE CARNES CANTAREIRA </t>
        </is>
      </c>
      <c r="E151" t="n">
        <v>523.84</v>
      </c>
      <c r="F151" s="27" t="n">
        <v>45887</v>
      </c>
      <c r="G151" s="27" t="n">
        <v>45887</v>
      </c>
      <c r="H151" s="27" t="n">
        <v>45887</v>
      </c>
      <c r="I151" s="27" t="n">
        <v>45874</v>
      </c>
      <c r="J151" s="27" t="n">
        <v>45880</v>
      </c>
      <c r="K151" t="inlineStr">
        <is>
          <t>Boleto Bancário</t>
        </is>
      </c>
      <c r="L151" t="inlineStr">
        <is>
          <t>Custo Mercadoria Vendida</t>
        </is>
      </c>
      <c r="M151" t="inlineStr">
        <is>
          <t>Insumos - Alimentos</t>
        </is>
      </c>
      <c r="N151" t="inlineStr">
        <is>
          <t>44065</t>
        </is>
      </c>
      <c r="O151" t="inlineStr">
        <is>
          <t>Documentação Aprovada</t>
        </is>
      </c>
      <c r="P151" t="inlineStr">
        <is>
          <t>Aprovado Diretoria</t>
        </is>
      </c>
      <c r="Q151" t="inlineStr">
        <is>
          <t>Aprovado Caixa</t>
        </is>
      </c>
      <c r="R151" t="inlineStr">
        <is>
          <t>Pago</t>
        </is>
      </c>
      <c r="S151" t="n">
        <v>151</v>
      </c>
      <c r="T151" t="inlineStr">
        <is>
          <t>Bar Léo -  Aurora Térreo - Banco do Brasil</t>
        </is>
      </c>
    </row>
    <row r="152">
      <c r="A152" t="n">
        <v>153986</v>
      </c>
      <c r="B152" t="n">
        <v>116</v>
      </c>
      <c r="C152" t="inlineStr">
        <is>
          <t>Bar Léo - Centro</t>
        </is>
      </c>
      <c r="D152" t="inlineStr">
        <is>
          <t xml:space="preserve">HORTIFRUTI DO CHEF LTDA </t>
        </is>
      </c>
      <c r="E152" t="n">
        <v>354.86</v>
      </c>
      <c r="F152" s="27" t="n">
        <v>45887</v>
      </c>
      <c r="G152" s="27" t="n">
        <v>45887</v>
      </c>
      <c r="H152" s="27" t="n">
        <v>45887</v>
      </c>
      <c r="I152" s="27" t="n">
        <v>45873</v>
      </c>
      <c r="J152" s="27" t="n">
        <v>45880</v>
      </c>
      <c r="K152" t="inlineStr">
        <is>
          <t>Boleto Bancário</t>
        </is>
      </c>
      <c r="L152" t="inlineStr">
        <is>
          <t>Custo Mercadoria Vendida</t>
        </is>
      </c>
      <c r="M152" t="inlineStr">
        <is>
          <t>Insumos - Alimentos</t>
        </is>
      </c>
      <c r="N152" t="inlineStr">
        <is>
          <t>27467</t>
        </is>
      </c>
      <c r="O152" t="inlineStr">
        <is>
          <t>Documentação Aprovada</t>
        </is>
      </c>
      <c r="P152" t="inlineStr">
        <is>
          <t>Aprovado Diretoria</t>
        </is>
      </c>
      <c r="Q152" t="inlineStr">
        <is>
          <t>Aprovado Caixa</t>
        </is>
      </c>
      <c r="R152" t="inlineStr">
        <is>
          <t>Pago</t>
        </is>
      </c>
      <c r="S152" t="n">
        <v>151</v>
      </c>
      <c r="T152" t="inlineStr">
        <is>
          <t>Bar Léo -  Aurora Térreo - Banco do Brasil</t>
        </is>
      </c>
    </row>
    <row r="153">
      <c r="A153" t="n">
        <v>154862</v>
      </c>
      <c r="B153" t="n">
        <v>116</v>
      </c>
      <c r="C153" t="inlineStr">
        <is>
          <t>Bar Léo - Centro</t>
        </is>
      </c>
      <c r="D153" t="inlineStr">
        <is>
          <t>PJ 47604306000110</t>
        </is>
      </c>
      <c r="E153" t="n">
        <v>1350</v>
      </c>
      <c r="F153" s="27" t="n">
        <v>45883</v>
      </c>
      <c r="G153" s="27" t="n">
        <v>45883</v>
      </c>
      <c r="H153" s="27" t="n">
        <v>45883</v>
      </c>
      <c r="I153" s="27" t="n">
        <v>45852</v>
      </c>
      <c r="J153" s="27" t="n">
        <v>45884</v>
      </c>
      <c r="K153" t="inlineStr">
        <is>
          <t>Transferência Bancária ou Pix</t>
        </is>
      </c>
      <c r="L153" t="inlineStr">
        <is>
          <t>Mão de Obra - PJ</t>
        </is>
      </c>
      <c r="M153" t="inlineStr">
        <is>
          <t>MDO PJ Fixo</t>
        </is>
      </c>
      <c r="N153" t="inlineStr">
        <is>
          <t>08/2025</t>
        </is>
      </c>
      <c r="O153" t="inlineStr">
        <is>
          <t>Documentação Aprovada</t>
        </is>
      </c>
      <c r="P153" t="inlineStr">
        <is>
          <t>Aprovado Diretoria</t>
        </is>
      </c>
      <c r="Q153" t="inlineStr">
        <is>
          <t>Aprovado Caixa</t>
        </is>
      </c>
      <c r="R153" t="inlineStr">
        <is>
          <t>Pago</t>
        </is>
      </c>
      <c r="S153" t="n">
        <v>151</v>
      </c>
      <c r="T153" t="inlineStr">
        <is>
          <t>Bar Léo -  Aurora Térreo - Banco do Brasil</t>
        </is>
      </c>
    </row>
    <row r="154">
      <c r="A154" t="n">
        <v>154830</v>
      </c>
      <c r="B154" t="n">
        <v>116</v>
      </c>
      <c r="C154" t="inlineStr">
        <is>
          <t>Bar Léo - Centro</t>
        </is>
      </c>
      <c r="D154" t="inlineStr">
        <is>
          <t>BANCO DO BRASIL SA</t>
        </is>
      </c>
      <c r="E154" t="n">
        <v>37.59</v>
      </c>
      <c r="F154" s="27" t="n">
        <v>45883</v>
      </c>
      <c r="G154" s="27" t="n"/>
      <c r="H154" s="27" t="n">
        <v>45883</v>
      </c>
      <c r="I154" s="27" t="n">
        <v>45883</v>
      </c>
      <c r="J154" s="27" t="n">
        <v>45884</v>
      </c>
      <c r="K154" t="inlineStr">
        <is>
          <t>Encontro de Contas</t>
        </is>
      </c>
      <c r="L154" t="inlineStr">
        <is>
          <t>Despesas Financeiras</t>
        </is>
      </c>
      <c r="M154" t="inlineStr">
        <is>
          <t>Tarifas Bancárias</t>
        </is>
      </c>
      <c r="N154" t="inlineStr">
        <is>
          <t>08/2025</t>
        </is>
      </c>
      <c r="P154" t="inlineStr">
        <is>
          <t>Aprovado Diretoria</t>
        </is>
      </c>
      <c r="R154" t="inlineStr">
        <is>
          <t>Pago</t>
        </is>
      </c>
    </row>
    <row r="155">
      <c r="A155" t="n">
        <v>149967</v>
      </c>
      <c r="B155" t="n">
        <v>116</v>
      </c>
      <c r="C155" t="inlineStr">
        <is>
          <t>Bar Léo - Centro</t>
        </is>
      </c>
      <c r="D155" t="inlineStr">
        <is>
          <t>FABLAB INOVACAO E SOLUCOES TECNOLOGICAS LTDA</t>
        </is>
      </c>
      <c r="E155" t="n">
        <v>389</v>
      </c>
      <c r="F155" s="27" t="n">
        <v>45884</v>
      </c>
      <c r="G155" s="27" t="n">
        <v>45883</v>
      </c>
      <c r="H155" s="27" t="n">
        <v>45883</v>
      </c>
      <c r="I155" s="27" t="n">
        <v>45868</v>
      </c>
      <c r="J155" s="27" t="n">
        <v>45868</v>
      </c>
      <c r="K155" t="inlineStr">
        <is>
          <t>Boleto Bancário</t>
        </is>
      </c>
      <c r="L155" t="inlineStr">
        <is>
          <t>Informática e TI</t>
        </is>
      </c>
      <c r="M155" t="inlineStr">
        <is>
          <t>Sistemas Gerais - Financeiros</t>
        </is>
      </c>
      <c r="N155" t="inlineStr">
        <is>
          <t>140</t>
        </is>
      </c>
      <c r="O155" t="inlineStr">
        <is>
          <t>Documentação Aprovada</t>
        </is>
      </c>
      <c r="P155" t="inlineStr">
        <is>
          <t>Aprovado Diretoria</t>
        </is>
      </c>
      <c r="Q155" t="inlineStr">
        <is>
          <t>Aprovado Caixa</t>
        </is>
      </c>
      <c r="R155" t="inlineStr">
        <is>
          <t>Pago</t>
        </is>
      </c>
      <c r="S155" t="n">
        <v>151</v>
      </c>
      <c r="T155" t="inlineStr">
        <is>
          <t>Bar Léo -  Aurora Térreo - Banco do Brasil</t>
        </is>
      </c>
    </row>
    <row r="156">
      <c r="A156" t="n">
        <v>152820</v>
      </c>
      <c r="B156" t="n">
        <v>116</v>
      </c>
      <c r="C156" t="inlineStr">
        <is>
          <t>Bar Léo - Centro</t>
        </is>
      </c>
      <c r="D156" t="inlineStr">
        <is>
          <t xml:space="preserve">MS FRANGOS LTDA </t>
        </is>
      </c>
      <c r="E156" t="n">
        <v>871.26</v>
      </c>
      <c r="F156" s="27" t="n">
        <v>45883</v>
      </c>
      <c r="G156" s="27" t="n">
        <v>45883</v>
      </c>
      <c r="H156" s="27" t="n">
        <v>45883</v>
      </c>
      <c r="I156" s="27" t="n">
        <v>45868</v>
      </c>
      <c r="J156" s="27" t="n">
        <v>45875</v>
      </c>
      <c r="K156" t="inlineStr">
        <is>
          <t>Boleto Bancário</t>
        </is>
      </c>
      <c r="L156" t="inlineStr">
        <is>
          <t>Custo Mercadoria Vendida</t>
        </is>
      </c>
      <c r="M156" t="inlineStr">
        <is>
          <t>Insumos - Alimentos</t>
        </is>
      </c>
      <c r="N156" t="inlineStr">
        <is>
          <t>3634</t>
        </is>
      </c>
      <c r="O156" t="inlineStr">
        <is>
          <t>Documentação Aprovada</t>
        </is>
      </c>
      <c r="P156" t="inlineStr">
        <is>
          <t>Aprovado Diretoria</t>
        </is>
      </c>
      <c r="Q156" t="inlineStr">
        <is>
          <t>Aprovado Caixa</t>
        </is>
      </c>
      <c r="R156" t="inlineStr">
        <is>
          <t>Pago</t>
        </is>
      </c>
      <c r="S156" t="n">
        <v>151</v>
      </c>
      <c r="T156" t="inlineStr">
        <is>
          <t>Bar Léo -  Aurora Térreo - Banco do Brasil</t>
        </is>
      </c>
    </row>
    <row r="157">
      <c r="A157" t="n">
        <v>152894</v>
      </c>
      <c r="B157" t="n">
        <v>116</v>
      </c>
      <c r="C157" t="inlineStr">
        <is>
          <t>Bar Léo - Centro</t>
        </is>
      </c>
      <c r="D157" t="inlineStr">
        <is>
          <t>EVA FATIMA LORINI</t>
        </is>
      </c>
      <c r="E157" t="n">
        <v>167</v>
      </c>
      <c r="F157" s="27" t="n">
        <v>45883</v>
      </c>
      <c r="G157" s="27" t="n">
        <v>45883</v>
      </c>
      <c r="H157" s="27" t="n">
        <v>45883</v>
      </c>
      <c r="I157" s="27" t="n">
        <v>45868</v>
      </c>
      <c r="J157" s="27" t="n">
        <v>45875</v>
      </c>
      <c r="K157" t="inlineStr">
        <is>
          <t>Transferência Bancária ou Pix</t>
        </is>
      </c>
      <c r="L157" t="inlineStr">
        <is>
          <t>Custo Mercadoria Vendida</t>
        </is>
      </c>
      <c r="M157" t="inlineStr">
        <is>
          <t>Insumos - Alimentos</t>
        </is>
      </c>
      <c r="N157" t="inlineStr">
        <is>
          <t>167072025</t>
        </is>
      </c>
      <c r="O157" t="inlineStr">
        <is>
          <t>Documentação Aprovada</t>
        </is>
      </c>
      <c r="P157" t="inlineStr">
        <is>
          <t>Aprovado Diretoria</t>
        </is>
      </c>
      <c r="Q157" t="inlineStr">
        <is>
          <t>Aprovado Caixa</t>
        </is>
      </c>
      <c r="R157" t="inlineStr">
        <is>
          <t>Pago</t>
        </is>
      </c>
      <c r="S157" t="n">
        <v>151</v>
      </c>
      <c r="T157" t="inlineStr">
        <is>
          <t>Bar Léo -  Aurora Térreo - Banco do Brasil</t>
        </is>
      </c>
    </row>
    <row r="158">
      <c r="A158" t="n">
        <v>152854</v>
      </c>
      <c r="B158" t="n">
        <v>116</v>
      </c>
      <c r="C158" t="inlineStr">
        <is>
          <t>Bar Léo - Centro</t>
        </is>
      </c>
      <c r="D158" t="inlineStr">
        <is>
          <t>WPP COMERCIO DE CARNES LTDA</t>
        </is>
      </c>
      <c r="E158" t="n">
        <v>1393.2</v>
      </c>
      <c r="F158" s="27" t="n">
        <v>45883</v>
      </c>
      <c r="G158" s="27" t="n">
        <v>45883</v>
      </c>
      <c r="H158" s="27" t="n">
        <v>45883</v>
      </c>
      <c r="I158" s="27" t="n">
        <v>45869</v>
      </c>
      <c r="J158" s="27" t="n">
        <v>45875</v>
      </c>
      <c r="K158" t="inlineStr">
        <is>
          <t>Boleto Bancário</t>
        </is>
      </c>
      <c r="L158" t="inlineStr">
        <is>
          <t>Custo Mercadoria Vendida</t>
        </is>
      </c>
      <c r="M158" t="inlineStr">
        <is>
          <t>Insumos - Alimentos</t>
        </is>
      </c>
      <c r="N158" t="inlineStr">
        <is>
          <t>73704</t>
        </is>
      </c>
      <c r="O158" t="inlineStr">
        <is>
          <t>Documentação Aprovada</t>
        </is>
      </c>
      <c r="P158" t="inlineStr">
        <is>
          <t>Aprovado Diretoria</t>
        </is>
      </c>
      <c r="Q158" t="inlineStr">
        <is>
          <t>Aprovado Caixa</t>
        </is>
      </c>
      <c r="R158" t="inlineStr">
        <is>
          <t>Pago</t>
        </is>
      </c>
      <c r="S158" t="n">
        <v>151</v>
      </c>
      <c r="T158" t="inlineStr">
        <is>
          <t>Bar Léo -  Aurora Térreo - Banco do Brasil</t>
        </is>
      </c>
    </row>
    <row r="159">
      <c r="A159" t="n">
        <v>152838</v>
      </c>
      <c r="B159" t="n">
        <v>116</v>
      </c>
      <c r="C159" t="inlineStr">
        <is>
          <t>Bar Léo - Centro</t>
        </is>
      </c>
      <c r="D159" t="inlineStr">
        <is>
          <t>CECILIA TSUYACO ARAKI SILVA LTDA</t>
        </is>
      </c>
      <c r="E159" t="n">
        <v>237.21</v>
      </c>
      <c r="F159" s="27" t="n">
        <v>45883</v>
      </c>
      <c r="G159" s="27" t="n">
        <v>45883</v>
      </c>
      <c r="H159" s="27" t="n">
        <v>45883</v>
      </c>
      <c r="I159" s="27" t="n">
        <v>45870</v>
      </c>
      <c r="J159" s="27" t="n">
        <v>45875</v>
      </c>
      <c r="K159" t="inlineStr">
        <is>
          <t>Boleto Bancário</t>
        </is>
      </c>
      <c r="L159" t="inlineStr">
        <is>
          <t>Custo Mercadoria Vendida</t>
        </is>
      </c>
      <c r="M159" t="inlineStr">
        <is>
          <t>Insumos - Alimentos</t>
        </is>
      </c>
      <c r="N159" t="inlineStr">
        <is>
          <t>375421</t>
        </is>
      </c>
      <c r="O159" t="inlineStr">
        <is>
          <t>Documentação Aprovada</t>
        </is>
      </c>
      <c r="P159" t="inlineStr">
        <is>
          <t>Aprovado Diretoria</t>
        </is>
      </c>
      <c r="Q159" t="inlineStr">
        <is>
          <t>Aprovado Caixa</t>
        </is>
      </c>
      <c r="R159" t="inlineStr">
        <is>
          <t>Pago</t>
        </is>
      </c>
      <c r="S159" t="n">
        <v>151</v>
      </c>
      <c r="T159" t="inlineStr">
        <is>
          <t>Bar Léo -  Aurora Térreo - Banco do Brasil</t>
        </is>
      </c>
    </row>
    <row r="160">
      <c r="A160" t="n">
        <v>152941</v>
      </c>
      <c r="B160" t="n">
        <v>116</v>
      </c>
      <c r="C160" t="inlineStr">
        <is>
          <t>Bar Léo - Centro</t>
        </is>
      </c>
      <c r="D160" t="inlineStr">
        <is>
          <t>FREIRE - AMORIM COMERCIO DE PAES E ALIME</t>
        </is>
      </c>
      <c r="E160" t="n">
        <v>1263.08</v>
      </c>
      <c r="F160" s="27" t="n">
        <v>45884</v>
      </c>
      <c r="G160" s="27" t="n">
        <v>45883</v>
      </c>
      <c r="H160" s="27" t="n">
        <v>45883</v>
      </c>
      <c r="I160" s="27" t="n">
        <v>45870</v>
      </c>
      <c r="J160" s="27" t="n">
        <v>45875</v>
      </c>
      <c r="K160" t="inlineStr">
        <is>
          <t>Boleto Bancário</t>
        </is>
      </c>
      <c r="L160" t="inlineStr">
        <is>
          <t>Custo Mercadoria Vendida</t>
        </is>
      </c>
      <c r="M160" t="inlineStr">
        <is>
          <t>Insumos - Alimentos</t>
        </is>
      </c>
      <c r="N160" t="inlineStr">
        <is>
          <t>15480</t>
        </is>
      </c>
      <c r="O160" t="inlineStr">
        <is>
          <t>Documentação Aprovada</t>
        </is>
      </c>
      <c r="P160" t="inlineStr">
        <is>
          <t>Aprovado Diretoria</t>
        </is>
      </c>
      <c r="Q160" t="inlineStr">
        <is>
          <t>Aprovado Caixa</t>
        </is>
      </c>
      <c r="R160" t="inlineStr">
        <is>
          <t>Pago</t>
        </is>
      </c>
      <c r="S160" t="n">
        <v>151</v>
      </c>
      <c r="T160" t="inlineStr">
        <is>
          <t>Bar Léo -  Aurora Térreo - Banco do Brasil</t>
        </is>
      </c>
    </row>
    <row r="161">
      <c r="A161" t="n">
        <v>152840</v>
      </c>
      <c r="B161" t="n">
        <v>116</v>
      </c>
      <c r="C161" t="inlineStr">
        <is>
          <t>Bar Léo - Centro</t>
        </is>
      </c>
      <c r="D161" t="inlineStr">
        <is>
          <t>T F CIUFF HORTIFRUTI LTDA</t>
        </is>
      </c>
      <c r="E161" t="n">
        <v>334.6</v>
      </c>
      <c r="F161" s="27" t="n">
        <v>45884</v>
      </c>
      <c r="G161" s="27" t="n">
        <v>45883</v>
      </c>
      <c r="H161" s="27" t="n">
        <v>45883</v>
      </c>
      <c r="I161" s="27" t="n">
        <v>45870</v>
      </c>
      <c r="J161" s="27" t="n">
        <v>45875</v>
      </c>
      <c r="K161" t="inlineStr">
        <is>
          <t>Boleto Bancário</t>
        </is>
      </c>
      <c r="L161" t="inlineStr">
        <is>
          <t>Custo Mercadoria Vendida</t>
        </is>
      </c>
      <c r="M161" t="inlineStr">
        <is>
          <t>Insumos - Alimentos</t>
        </is>
      </c>
      <c r="N161" t="inlineStr">
        <is>
          <t>25637</t>
        </is>
      </c>
      <c r="O161" t="inlineStr">
        <is>
          <t>Documentação Aprovada</t>
        </is>
      </c>
      <c r="P161" t="inlineStr">
        <is>
          <t>Aprovado Diretoria</t>
        </is>
      </c>
      <c r="Q161" t="inlineStr">
        <is>
          <t>Aprovado Caixa</t>
        </is>
      </c>
      <c r="R161" t="inlineStr">
        <is>
          <t>Pago</t>
        </is>
      </c>
      <c r="S161" t="n">
        <v>151</v>
      </c>
      <c r="T161" t="inlineStr">
        <is>
          <t>Bar Léo -  Aurora Térreo - Banco do Brasil</t>
        </is>
      </c>
    </row>
    <row r="162">
      <c r="A162" t="n">
        <v>152827</v>
      </c>
      <c r="B162" t="n">
        <v>116</v>
      </c>
      <c r="C162" t="inlineStr">
        <is>
          <t>Bar Léo - Centro</t>
        </is>
      </c>
      <c r="D162" t="inlineStr">
        <is>
          <t>BB DISTRIBUIDORA DE CARNES LTDA</t>
        </is>
      </c>
      <c r="E162" t="n">
        <v>386.64</v>
      </c>
      <c r="F162" s="27" t="n">
        <v>45883</v>
      </c>
      <c r="G162" s="27" t="n">
        <v>45883</v>
      </c>
      <c r="H162" s="27" t="n">
        <v>45883</v>
      </c>
      <c r="I162" s="27" t="n">
        <v>45870</v>
      </c>
      <c r="J162" s="27" t="n">
        <v>45875</v>
      </c>
      <c r="K162" t="inlineStr">
        <is>
          <t>Boleto Bancário</t>
        </is>
      </c>
      <c r="L162" t="inlineStr">
        <is>
          <t>Custo Mercadoria Vendida</t>
        </is>
      </c>
      <c r="M162" t="inlineStr">
        <is>
          <t>Insumos - Alimentos</t>
        </is>
      </c>
      <c r="N162" t="inlineStr">
        <is>
          <t>398733</t>
        </is>
      </c>
      <c r="O162" t="inlineStr">
        <is>
          <t>Documentação Aprovada</t>
        </is>
      </c>
      <c r="P162" t="inlineStr">
        <is>
          <t>Aprovado Diretoria</t>
        </is>
      </c>
      <c r="Q162" t="inlineStr">
        <is>
          <t>Aprovado Caixa</t>
        </is>
      </c>
      <c r="R162" t="inlineStr">
        <is>
          <t>Pago</t>
        </is>
      </c>
      <c r="S162" t="n">
        <v>151</v>
      </c>
      <c r="T162" t="inlineStr">
        <is>
          <t>Bar Léo -  Aurora Térreo - Banco do Brasil</t>
        </is>
      </c>
    </row>
    <row r="163">
      <c r="A163" t="n">
        <v>152907</v>
      </c>
      <c r="B163" t="n">
        <v>116</v>
      </c>
      <c r="C163" t="inlineStr">
        <is>
          <t>Bar Léo - Centro</t>
        </is>
      </c>
      <c r="D163" t="inlineStr">
        <is>
          <t xml:space="preserve">HORTIFRUTI DO CHEF LTDA </t>
        </is>
      </c>
      <c r="E163" t="n">
        <v>232.28</v>
      </c>
      <c r="F163" s="27" t="n">
        <v>45883</v>
      </c>
      <c r="G163" s="27" t="n">
        <v>45883</v>
      </c>
      <c r="H163" s="27" t="n">
        <v>45883</v>
      </c>
      <c r="I163" s="27" t="n">
        <v>45870</v>
      </c>
      <c r="J163" s="27" t="n">
        <v>45875</v>
      </c>
      <c r="K163" t="inlineStr">
        <is>
          <t>Boleto Bancário</t>
        </is>
      </c>
      <c r="L163" t="inlineStr">
        <is>
          <t>Custo Mercadoria Vendida</t>
        </is>
      </c>
      <c r="M163" t="inlineStr">
        <is>
          <t>Insumos - Alimentos</t>
        </is>
      </c>
      <c r="N163" t="inlineStr">
        <is>
          <t>27441</t>
        </is>
      </c>
      <c r="O163" t="inlineStr">
        <is>
          <t>Documentação Aprovada</t>
        </is>
      </c>
      <c r="P163" t="inlineStr">
        <is>
          <t>Aprovado Diretoria</t>
        </is>
      </c>
      <c r="Q163" t="inlineStr">
        <is>
          <t>Aprovado Caixa</t>
        </is>
      </c>
      <c r="R163" t="inlineStr">
        <is>
          <t>Pago</t>
        </is>
      </c>
      <c r="S163" t="n">
        <v>151</v>
      </c>
      <c r="T163" t="inlineStr">
        <is>
          <t>Bar Léo -  Aurora Térreo - Banco do Brasil</t>
        </is>
      </c>
    </row>
    <row r="164">
      <c r="A164" t="n">
        <v>152823</v>
      </c>
      <c r="B164" t="n">
        <v>116</v>
      </c>
      <c r="C164" t="inlineStr">
        <is>
          <t>Bar Léo - Centro</t>
        </is>
      </c>
      <c r="D164" t="inlineStr">
        <is>
          <t>CEPEL COMERCIO DE PAPEL E EMB. EIRELLI</t>
        </is>
      </c>
      <c r="E164" t="n">
        <v>521.5700000000001</v>
      </c>
      <c r="F164" s="27" t="n">
        <v>45883</v>
      </c>
      <c r="G164" s="27" t="n">
        <v>45883</v>
      </c>
      <c r="H164" s="27" t="n">
        <v>45883</v>
      </c>
      <c r="I164" s="27" t="n">
        <v>45868</v>
      </c>
      <c r="J164" s="27" t="n">
        <v>45875</v>
      </c>
      <c r="K164" t="inlineStr">
        <is>
          <t>Boleto Bancário</t>
        </is>
      </c>
      <c r="L164" t="inlineStr">
        <is>
          <t>Utilidades</t>
        </is>
      </c>
      <c r="M164" t="inlineStr">
        <is>
          <t>Higiene e Limpeza</t>
        </is>
      </c>
      <c r="N164" t="inlineStr">
        <is>
          <t>245471</t>
        </is>
      </c>
      <c r="O164" t="inlineStr">
        <is>
          <t>Documentação Aprovada</t>
        </is>
      </c>
      <c r="P164" t="inlineStr">
        <is>
          <t>Aprovado Diretoria</t>
        </is>
      </c>
      <c r="Q164" t="inlineStr">
        <is>
          <t>Aprovado Caixa</t>
        </is>
      </c>
      <c r="R164" t="inlineStr">
        <is>
          <t>Pago</t>
        </is>
      </c>
      <c r="S164" t="n">
        <v>151</v>
      </c>
      <c r="T164" t="inlineStr">
        <is>
          <t>Bar Léo -  Aurora Térreo - Banco do Brasil</t>
        </is>
      </c>
    </row>
    <row r="165">
      <c r="A165" t="n">
        <v>147337</v>
      </c>
      <c r="B165" t="n">
        <v>116</v>
      </c>
      <c r="C165" t="inlineStr">
        <is>
          <t>Bar Léo - Centro</t>
        </is>
      </c>
      <c r="D165" t="inlineStr">
        <is>
          <t>BRH SAUDE OCUPACIONAL LTDA</t>
        </is>
      </c>
      <c r="E165" t="n">
        <v>43.6</v>
      </c>
      <c r="F165" s="27" t="n">
        <v>45884</v>
      </c>
      <c r="G165" s="27" t="n">
        <v>45883</v>
      </c>
      <c r="H165" s="27" t="n">
        <v>45883</v>
      </c>
      <c r="I165" s="27" t="n">
        <v>45839</v>
      </c>
      <c r="J165" s="27" t="n">
        <v>45855</v>
      </c>
      <c r="K165" t="inlineStr">
        <is>
          <t>Boleto Bancário</t>
        </is>
      </c>
      <c r="L165" t="inlineStr">
        <is>
          <t>Mão de Obra - Benefícios</t>
        </is>
      </c>
      <c r="M165" t="inlineStr">
        <is>
          <t xml:space="preserve">  -  Exames Periódicos</t>
        </is>
      </c>
      <c r="N165" t="inlineStr">
        <is>
          <t>80948</t>
        </is>
      </c>
      <c r="O165" t="inlineStr">
        <is>
          <t>Documentação Aprovada</t>
        </is>
      </c>
      <c r="P165" t="inlineStr">
        <is>
          <t>Aprovado Diretoria</t>
        </is>
      </c>
      <c r="Q165" t="inlineStr">
        <is>
          <t>Aprovado Caixa</t>
        </is>
      </c>
      <c r="R165" t="inlineStr">
        <is>
          <t>Pago</t>
        </is>
      </c>
      <c r="S165" t="n">
        <v>151</v>
      </c>
      <c r="T165" t="inlineStr">
        <is>
          <t>Bar Léo -  Aurora Térreo - Banco do Brasil</t>
        </is>
      </c>
    </row>
    <row r="166">
      <c r="A166" t="n">
        <v>147956</v>
      </c>
      <c r="B166" t="n">
        <v>116</v>
      </c>
      <c r="C166" t="inlineStr">
        <is>
          <t>Bar Léo - Centro</t>
        </is>
      </c>
      <c r="D166" t="inlineStr">
        <is>
          <t>AMBEV S. A. - CDD SAO PAULO</t>
        </is>
      </c>
      <c r="E166" t="n">
        <v>714.84</v>
      </c>
      <c r="F166" s="27" t="n">
        <v>45883</v>
      </c>
      <c r="G166" s="27" t="n">
        <v>45883</v>
      </c>
      <c r="H166" s="27" t="n">
        <v>45883</v>
      </c>
      <c r="I166" s="27" t="n">
        <v>45852</v>
      </c>
      <c r="J166" s="27" t="n">
        <v>45856</v>
      </c>
      <c r="K166" t="inlineStr">
        <is>
          <t>Boleto Bancário</t>
        </is>
      </c>
      <c r="L166" t="inlineStr">
        <is>
          <t>Custo Mercadoria Vendida</t>
        </is>
      </c>
      <c r="M166" t="inlineStr">
        <is>
          <t>Insumos - Bebidas</t>
        </is>
      </c>
      <c r="N166" t="inlineStr">
        <is>
          <t>617508</t>
        </is>
      </c>
      <c r="O166" t="inlineStr">
        <is>
          <t>Documentação Aprovada</t>
        </is>
      </c>
      <c r="P166" t="inlineStr">
        <is>
          <t>Aprovado Diretoria</t>
        </is>
      </c>
      <c r="Q166" t="inlineStr">
        <is>
          <t>Aprovado Caixa</t>
        </is>
      </c>
      <c r="R166" t="inlineStr">
        <is>
          <t>Pago</t>
        </is>
      </c>
      <c r="S166" t="n">
        <v>151</v>
      </c>
      <c r="T166" t="inlineStr">
        <is>
          <t>Bar Léo -  Aurora Térreo - Banco do Brasil</t>
        </is>
      </c>
    </row>
    <row r="167">
      <c r="A167" t="n">
        <v>147958</v>
      </c>
      <c r="B167" t="n">
        <v>116</v>
      </c>
      <c r="C167" t="inlineStr">
        <is>
          <t>Bar Léo - Centro</t>
        </is>
      </c>
      <c r="D167" t="inlineStr">
        <is>
          <t>AMBEV S.A.</t>
        </is>
      </c>
      <c r="E167" t="n">
        <v>3229.82</v>
      </c>
      <c r="F167" s="27" t="n">
        <v>45883</v>
      </c>
      <c r="G167" s="27" t="n">
        <v>45883</v>
      </c>
      <c r="H167" s="27" t="n">
        <v>45883</v>
      </c>
      <c r="I167" s="27" t="n">
        <v>45852</v>
      </c>
      <c r="J167" s="27" t="n">
        <v>45856</v>
      </c>
      <c r="K167" t="inlineStr">
        <is>
          <t>Boleto Bancário</t>
        </is>
      </c>
      <c r="L167" t="inlineStr">
        <is>
          <t>Custo Mercadoria Vendida</t>
        </is>
      </c>
      <c r="M167" t="inlineStr">
        <is>
          <t>Insumos - Bebidas</t>
        </is>
      </c>
      <c r="N167" t="inlineStr">
        <is>
          <t>617509</t>
        </is>
      </c>
      <c r="O167" t="inlineStr">
        <is>
          <t>Documentação Aprovada</t>
        </is>
      </c>
      <c r="P167" t="inlineStr">
        <is>
          <t>Aprovado Diretoria</t>
        </is>
      </c>
      <c r="Q167" t="inlineStr">
        <is>
          <t>Aprovado Caixa</t>
        </is>
      </c>
      <c r="R167" t="inlineStr">
        <is>
          <t>Pago</t>
        </is>
      </c>
      <c r="S167" t="n">
        <v>151</v>
      </c>
      <c r="T167" t="inlineStr">
        <is>
          <t>Bar Léo -  Aurora Térreo - Banco do Brasil</t>
        </is>
      </c>
    </row>
    <row r="168">
      <c r="A168" t="n">
        <v>146160</v>
      </c>
      <c r="B168" t="n">
        <v>116</v>
      </c>
      <c r="C168" t="inlineStr">
        <is>
          <t>Bar Léo - Centro</t>
        </is>
      </c>
      <c r="D168" t="inlineStr">
        <is>
          <t>PJ 60465273000133</t>
        </is>
      </c>
      <c r="E168" t="n">
        <v>1750</v>
      </c>
      <c r="F168" s="27" t="n">
        <v>45884</v>
      </c>
      <c r="G168" s="27" t="n">
        <v>45883</v>
      </c>
      <c r="H168" s="27" t="n">
        <v>45883</v>
      </c>
      <c r="I168" s="27" t="n">
        <v>45839</v>
      </c>
      <c r="J168" s="27" t="n">
        <v>45852</v>
      </c>
      <c r="K168" t="inlineStr">
        <is>
          <t>Transferência Bancária ou Pix</t>
        </is>
      </c>
      <c r="L168" t="inlineStr">
        <is>
          <t>Mão de Obra - PJ</t>
        </is>
      </c>
      <c r="M168" t="inlineStr">
        <is>
          <t>MDO PJ Fixo</t>
        </is>
      </c>
      <c r="N168" t="inlineStr">
        <is>
          <t>15</t>
        </is>
      </c>
      <c r="O168" t="inlineStr">
        <is>
          <t>Documentação Aprovada</t>
        </is>
      </c>
      <c r="P168" t="inlineStr">
        <is>
          <t>Aprovado Diretoria</t>
        </is>
      </c>
      <c r="Q168" t="inlineStr">
        <is>
          <t>Aprovado Caixa</t>
        </is>
      </c>
      <c r="R168" t="inlineStr">
        <is>
          <t>Pago</t>
        </is>
      </c>
      <c r="S168" t="n">
        <v>151</v>
      </c>
      <c r="T168" t="inlineStr">
        <is>
          <t>Bar Léo -  Aurora Térreo - Banco do Brasil</t>
        </is>
      </c>
    </row>
    <row r="169">
      <c r="A169" t="n">
        <v>146158</v>
      </c>
      <c r="B169" t="n">
        <v>116</v>
      </c>
      <c r="C169" t="inlineStr">
        <is>
          <t>Bar Léo - Centro</t>
        </is>
      </c>
      <c r="D169" t="inlineStr">
        <is>
          <t>PJ 47823688000173</t>
        </is>
      </c>
      <c r="E169" t="n">
        <v>8000</v>
      </c>
      <c r="F169" s="27" t="n">
        <v>45884</v>
      </c>
      <c r="G169" s="27" t="n">
        <v>45883</v>
      </c>
      <c r="H169" s="27" t="n">
        <v>45883</v>
      </c>
      <c r="I169" s="27" t="n">
        <v>45839</v>
      </c>
      <c r="J169" s="27" t="n">
        <v>45852</v>
      </c>
      <c r="K169" t="inlineStr">
        <is>
          <t>Transferência Bancária ou Pix</t>
        </is>
      </c>
      <c r="L169" t="inlineStr">
        <is>
          <t>Mão de Obra - PJ</t>
        </is>
      </c>
      <c r="M169" t="inlineStr">
        <is>
          <t>MDO PJ Fixo</t>
        </is>
      </c>
      <c r="N169" t="inlineStr">
        <is>
          <t>49</t>
        </is>
      </c>
      <c r="O169" t="inlineStr">
        <is>
          <t>Documentação Aprovada</t>
        </is>
      </c>
      <c r="P169" t="inlineStr">
        <is>
          <t>Aprovado Diretoria</t>
        </is>
      </c>
      <c r="Q169" t="inlineStr">
        <is>
          <t>Aprovado Caixa</t>
        </is>
      </c>
      <c r="R169" t="inlineStr">
        <is>
          <t>Pago</t>
        </is>
      </c>
      <c r="S169" t="n">
        <v>151</v>
      </c>
      <c r="T169" t="inlineStr">
        <is>
          <t>Bar Léo -  Aurora Térreo - Banco do Brasil</t>
        </is>
      </c>
    </row>
    <row r="170">
      <c r="A170" t="n">
        <v>146157</v>
      </c>
      <c r="B170" t="n">
        <v>116</v>
      </c>
      <c r="C170" t="inlineStr">
        <is>
          <t>Bar Léo - Centro</t>
        </is>
      </c>
      <c r="D170" t="inlineStr">
        <is>
          <t>PJ 55834644000177</t>
        </is>
      </c>
      <c r="E170" t="n">
        <v>600</v>
      </c>
      <c r="F170" s="27" t="n">
        <v>45884</v>
      </c>
      <c r="G170" s="27" t="n">
        <v>45883</v>
      </c>
      <c r="H170" s="27" t="n">
        <v>45883</v>
      </c>
      <c r="I170" s="27" t="n">
        <v>45839</v>
      </c>
      <c r="J170" s="27" t="n">
        <v>45852</v>
      </c>
      <c r="K170" t="inlineStr">
        <is>
          <t>Transferência Bancária ou Pix</t>
        </is>
      </c>
      <c r="L170" t="inlineStr">
        <is>
          <t>Mão de Obra - PJ</t>
        </is>
      </c>
      <c r="M170" t="inlineStr">
        <is>
          <t>MDO PJ Fixo</t>
        </is>
      </c>
      <c r="N170" t="inlineStr">
        <is>
          <t>74</t>
        </is>
      </c>
      <c r="O170" t="inlineStr">
        <is>
          <t>Documentação Aprovada</t>
        </is>
      </c>
      <c r="P170" t="inlineStr">
        <is>
          <t>Aprovado Diretoria</t>
        </is>
      </c>
      <c r="Q170" t="inlineStr">
        <is>
          <t>Aprovado Caixa</t>
        </is>
      </c>
      <c r="R170" t="inlineStr">
        <is>
          <t>Pago</t>
        </is>
      </c>
      <c r="S170" t="n">
        <v>151</v>
      </c>
      <c r="T170" t="inlineStr">
        <is>
          <t>Bar Léo -  Aurora Térreo - Banco do Brasil</t>
        </is>
      </c>
    </row>
    <row r="171">
      <c r="A171" t="n">
        <v>98958</v>
      </c>
      <c r="B171" t="n">
        <v>116</v>
      </c>
      <c r="C171" t="inlineStr">
        <is>
          <t>Bar Léo - Centro</t>
        </is>
      </c>
      <c r="D171" t="inlineStr">
        <is>
          <t>MACRO CONTABILIDADE E CONSULTORIA LTDA</t>
        </is>
      </c>
      <c r="E171" t="n">
        <v>2167</v>
      </c>
      <c r="F171" s="27" t="n">
        <v>45884</v>
      </c>
      <c r="G171" s="27" t="n">
        <v>45883</v>
      </c>
      <c r="H171" s="27" t="n">
        <v>45883</v>
      </c>
      <c r="I171" s="27" t="n">
        <v>45870</v>
      </c>
      <c r="J171" s="27" t="n"/>
      <c r="K171" t="inlineStr">
        <is>
          <t>Boleto Bancário</t>
        </is>
      </c>
      <c r="L171" t="inlineStr">
        <is>
          <t>Serviços de Terceiros</t>
        </is>
      </c>
      <c r="M171" t="inlineStr">
        <is>
          <t>Assessoria Contabil</t>
        </is>
      </c>
      <c r="N171" t="inlineStr">
        <is>
          <t>000008384</t>
        </is>
      </c>
      <c r="O171" t="inlineStr">
        <is>
          <t>Documentação Aprovada</t>
        </is>
      </c>
      <c r="P171" t="inlineStr">
        <is>
          <t>Aprovado Diretoria</t>
        </is>
      </c>
      <c r="Q171" t="inlineStr">
        <is>
          <t>Aprovado Caixa</t>
        </is>
      </c>
      <c r="R171" t="inlineStr">
        <is>
          <t>Pago</t>
        </is>
      </c>
      <c r="S171" t="n">
        <v>151</v>
      </c>
      <c r="T171" t="inlineStr">
        <is>
          <t>Bar Léo -  Aurora Térreo - Banco do Brasil</t>
        </is>
      </c>
    </row>
    <row r="172">
      <c r="A172" t="n">
        <v>101250</v>
      </c>
      <c r="B172" t="n">
        <v>116</v>
      </c>
      <c r="C172" t="inlineStr">
        <is>
          <t>Bar Léo - Centro</t>
        </is>
      </c>
      <c r="D172" t="inlineStr">
        <is>
          <t xml:space="preserve">FORTALEZA PORTARIA E LIMPEZA ME </t>
        </is>
      </c>
      <c r="E172" t="n">
        <v>350</v>
      </c>
      <c r="F172" s="27" t="n">
        <v>45884</v>
      </c>
      <c r="G172" s="27" t="n">
        <v>45883</v>
      </c>
      <c r="H172" s="27" t="n">
        <v>45883</v>
      </c>
      <c r="I172" s="27" t="n">
        <v>45870</v>
      </c>
      <c r="J172" s="27" t="n"/>
      <c r="K172" t="inlineStr">
        <is>
          <t>Boleto Bancário</t>
        </is>
      </c>
      <c r="L172" t="inlineStr">
        <is>
          <t>Serviços de Terceiros</t>
        </is>
      </c>
      <c r="M172" t="inlineStr">
        <is>
          <t>Serviços de Segurança</t>
        </is>
      </c>
      <c r="N172" t="inlineStr">
        <is>
          <t>0820250002</t>
        </is>
      </c>
      <c r="O172" t="inlineStr">
        <is>
          <t>Documentação Aprovada</t>
        </is>
      </c>
      <c r="P172" t="inlineStr">
        <is>
          <t>Aprovado Diretoria</t>
        </is>
      </c>
      <c r="Q172" t="inlineStr">
        <is>
          <t>Aprovado Caixa</t>
        </is>
      </c>
      <c r="R172" t="inlineStr">
        <is>
          <t>Pago</t>
        </is>
      </c>
      <c r="S172" t="n">
        <v>151</v>
      </c>
      <c r="T172" t="inlineStr">
        <is>
          <t>Bar Léo -  Aurora Térreo - Banco do Brasil</t>
        </is>
      </c>
    </row>
    <row r="173">
      <c r="A173" t="n">
        <v>100766</v>
      </c>
      <c r="B173" t="n">
        <v>116</v>
      </c>
      <c r="C173" t="inlineStr">
        <is>
          <t>Bar Léo - Centro</t>
        </is>
      </c>
      <c r="D173" t="inlineStr">
        <is>
          <t>ESTAFF SOLUCOES TECNOLOGICAS DE AGENCIAMENTO LTDA</t>
        </is>
      </c>
      <c r="E173" t="n">
        <v>3784</v>
      </c>
      <c r="F173" s="27" t="n">
        <v>45883</v>
      </c>
      <c r="G173" s="27" t="n">
        <v>45883</v>
      </c>
      <c r="H173" s="27" t="n">
        <v>45883</v>
      </c>
      <c r="I173" s="27" t="n">
        <v>45872</v>
      </c>
      <c r="J173" s="27" t="n"/>
      <c r="K173" t="inlineStr">
        <is>
          <t>Boleto Bancário</t>
        </is>
      </c>
      <c r="L173" t="inlineStr">
        <is>
          <t>Mão de Obra - Extra</t>
        </is>
      </c>
      <c r="M173" t="inlineStr">
        <is>
          <t>Mão de Obra Extra</t>
        </is>
      </c>
      <c r="N173" t="inlineStr">
        <is>
          <t>19644</t>
        </is>
      </c>
      <c r="O173" t="inlineStr">
        <is>
          <t>Documentação Aprovada</t>
        </is>
      </c>
      <c r="P173" t="inlineStr">
        <is>
          <t>Aprovado Diretoria</t>
        </is>
      </c>
      <c r="Q173" t="inlineStr">
        <is>
          <t>Aprovado Caixa</t>
        </is>
      </c>
      <c r="R173" t="inlineStr">
        <is>
          <t>Pago</t>
        </is>
      </c>
      <c r="S173" t="n">
        <v>151</v>
      </c>
      <c r="T173" t="inlineStr">
        <is>
          <t>Bar Léo -  Aurora Térreo - Banco do Brasil</t>
        </is>
      </c>
    </row>
    <row r="174">
      <c r="A174" t="n">
        <v>101497</v>
      </c>
      <c r="B174" t="n">
        <v>116</v>
      </c>
      <c r="C174" t="inlineStr">
        <is>
          <t>Bar Léo - Centro</t>
        </is>
      </c>
      <c r="D174" t="inlineStr">
        <is>
          <t>VALE TRANSPORTE</t>
        </is>
      </c>
      <c r="E174" t="n">
        <v>300</v>
      </c>
      <c r="F174" s="27" t="n">
        <v>45884</v>
      </c>
      <c r="G174" s="27" t="n">
        <v>45883</v>
      </c>
      <c r="H174" s="27" t="n">
        <v>45883</v>
      </c>
      <c r="I174" s="27" t="n">
        <v>45870</v>
      </c>
      <c r="J174" s="27" t="n"/>
      <c r="K174" t="inlineStr">
        <is>
          <t>Dinheiro em Espécie</t>
        </is>
      </c>
      <c r="L174" t="inlineStr">
        <is>
          <t>Mão de Obra - Benefícios</t>
        </is>
      </c>
      <c r="M174" t="inlineStr">
        <is>
          <t xml:space="preserve">  -  Vale-transporte</t>
        </is>
      </c>
      <c r="N174" t="inlineStr">
        <is>
          <t>300082025</t>
        </is>
      </c>
      <c r="O174" t="inlineStr">
        <is>
          <t>Documentação Aprovada</t>
        </is>
      </c>
      <c r="P174" t="inlineStr">
        <is>
          <t>Aprovado Diretoria</t>
        </is>
      </c>
      <c r="Q174" t="inlineStr">
        <is>
          <t>Aprovado Caixa</t>
        </is>
      </c>
      <c r="R174" t="inlineStr">
        <is>
          <t>Pago</t>
        </is>
      </c>
      <c r="S174" t="n">
        <v>143</v>
      </c>
      <c r="T174" t="inlineStr">
        <is>
          <t>Tesouraria</t>
        </is>
      </c>
    </row>
    <row r="175">
      <c r="A175" t="n">
        <v>101329</v>
      </c>
      <c r="B175" t="n">
        <v>116</v>
      </c>
      <c r="C175" t="inlineStr">
        <is>
          <t>Bar Léo - Centro</t>
        </is>
      </c>
      <c r="D175" t="inlineStr">
        <is>
          <t xml:space="preserve">DUO COMUNICA LTDA </t>
        </is>
      </c>
      <c r="E175" t="n">
        <v>500</v>
      </c>
      <c r="F175" s="27" t="n">
        <v>45881</v>
      </c>
      <c r="G175" s="27" t="n">
        <v>45881</v>
      </c>
      <c r="H175" s="27" t="n">
        <v>45881</v>
      </c>
      <c r="I175" s="27" t="n">
        <v>45863</v>
      </c>
      <c r="J175" s="27" t="n"/>
      <c r="K175" t="inlineStr">
        <is>
          <t>Transferência Bancária ou Pix</t>
        </is>
      </c>
      <c r="L175" t="inlineStr">
        <is>
          <t>Marketing</t>
        </is>
      </c>
      <c r="M175" t="inlineStr">
        <is>
          <t>Assessoria de Imprensa</t>
        </is>
      </c>
      <c r="N175" t="inlineStr">
        <is>
          <t>558</t>
        </is>
      </c>
      <c r="O175" t="inlineStr">
        <is>
          <t>Documentação Aprovada</t>
        </is>
      </c>
      <c r="P175" t="inlineStr">
        <is>
          <t>Aprovado Diretoria</t>
        </is>
      </c>
      <c r="Q175" t="inlineStr">
        <is>
          <t>Aprovado Caixa</t>
        </is>
      </c>
      <c r="R175" t="inlineStr">
        <is>
          <t>Pago</t>
        </is>
      </c>
      <c r="S175" t="n">
        <v>151</v>
      </c>
      <c r="T175" t="inlineStr">
        <is>
          <t>Bar Léo -  Aurora Térreo - Banco do Brasil</t>
        </is>
      </c>
    </row>
    <row r="176">
      <c r="A176" t="n">
        <v>148308</v>
      </c>
      <c r="B176" t="n">
        <v>116</v>
      </c>
      <c r="C176" t="inlineStr">
        <is>
          <t>Bar Léo - Centro</t>
        </is>
      </c>
      <c r="D176" t="inlineStr">
        <is>
          <t>DISTRIBUIDORA CANTAROS DO BRASIL EIRELI</t>
        </is>
      </c>
      <c r="E176" t="n">
        <v>674.4</v>
      </c>
      <c r="F176" s="27" t="n">
        <v>45882</v>
      </c>
      <c r="G176" s="27" t="n">
        <v>45881</v>
      </c>
      <c r="H176" s="27" t="n">
        <v>45881</v>
      </c>
      <c r="I176" s="27" t="n">
        <v>45854</v>
      </c>
      <c r="J176" s="27" t="n">
        <v>45860</v>
      </c>
      <c r="K176" t="inlineStr">
        <is>
          <t>Boleto Bancário</t>
        </is>
      </c>
      <c r="L176" t="inlineStr">
        <is>
          <t>Custo Mercadoria Vendida</t>
        </is>
      </c>
      <c r="M176" t="inlineStr">
        <is>
          <t>Insumos - Bebidas</t>
        </is>
      </c>
      <c r="N176" t="inlineStr">
        <is>
          <t>2364</t>
        </is>
      </c>
      <c r="O176" t="inlineStr">
        <is>
          <t>Documentação Aprovada</t>
        </is>
      </c>
      <c r="P176" t="inlineStr">
        <is>
          <t>Aprovado Diretoria</t>
        </is>
      </c>
      <c r="Q176" t="inlineStr">
        <is>
          <t>Aprovado Caixa</t>
        </is>
      </c>
      <c r="R176" t="inlineStr">
        <is>
          <t>Pago</t>
        </is>
      </c>
      <c r="S176" t="n">
        <v>151</v>
      </c>
      <c r="T176" t="inlineStr">
        <is>
          <t>Bar Léo -  Aurora Térreo - Banco do Brasil</t>
        </is>
      </c>
    </row>
    <row r="177">
      <c r="A177" t="n">
        <v>149339</v>
      </c>
      <c r="B177" t="n">
        <v>116</v>
      </c>
      <c r="C177" t="inlineStr">
        <is>
          <t>Bar Léo - Centro</t>
        </is>
      </c>
      <c r="D177" t="inlineStr">
        <is>
          <t>EVA FATIMA LORINI</t>
        </is>
      </c>
      <c r="E177" t="n">
        <v>164</v>
      </c>
      <c r="F177" s="27" t="n">
        <v>45881</v>
      </c>
      <c r="G177" s="27" t="n">
        <v>45881</v>
      </c>
      <c r="H177" s="27" t="n">
        <v>45881</v>
      </c>
      <c r="I177" s="27" t="n">
        <v>45866</v>
      </c>
      <c r="J177" s="27" t="n">
        <v>45867</v>
      </c>
      <c r="K177" t="inlineStr">
        <is>
          <t>Transferência Bancária ou Pix</t>
        </is>
      </c>
      <c r="L177" t="inlineStr">
        <is>
          <t>Custo Mercadoria Vendida</t>
        </is>
      </c>
      <c r="M177" t="inlineStr">
        <is>
          <t>Insumos - Alimentos</t>
        </is>
      </c>
      <c r="N177" t="inlineStr">
        <is>
          <t>164072025</t>
        </is>
      </c>
      <c r="O177" t="inlineStr">
        <is>
          <t>Documentação Aprovada</t>
        </is>
      </c>
      <c r="P177" t="inlineStr">
        <is>
          <t>Aprovado Diretoria</t>
        </is>
      </c>
      <c r="Q177" t="inlineStr">
        <is>
          <t>Aprovado Caixa</t>
        </is>
      </c>
      <c r="R177" t="inlineStr">
        <is>
          <t>Pago</t>
        </is>
      </c>
      <c r="S177" t="n">
        <v>151</v>
      </c>
      <c r="T177" t="inlineStr">
        <is>
          <t>Bar Léo -  Aurora Térreo - Banco do Brasil</t>
        </is>
      </c>
    </row>
    <row r="178">
      <c r="A178" t="n">
        <v>149079</v>
      </c>
      <c r="B178" t="n">
        <v>116</v>
      </c>
      <c r="C178" t="inlineStr">
        <is>
          <t>Bar Léo - Centro</t>
        </is>
      </c>
      <c r="D178" t="inlineStr">
        <is>
          <t>EMPORIO MEL COMERCIO DE ALIMENTOS E BEBI</t>
        </is>
      </c>
      <c r="E178" t="n">
        <v>1417.41</v>
      </c>
      <c r="F178" s="27" t="n">
        <v>45881</v>
      </c>
      <c r="G178" s="27" t="n">
        <v>45881</v>
      </c>
      <c r="H178" s="27" t="n">
        <v>45881</v>
      </c>
      <c r="I178" s="27" t="n">
        <v>45860</v>
      </c>
      <c r="J178" s="27" t="n">
        <v>45863</v>
      </c>
      <c r="K178" t="inlineStr">
        <is>
          <t>Boleto Bancário</t>
        </is>
      </c>
      <c r="L178" t="inlineStr">
        <is>
          <t>Custo Mercadoria Vendida</t>
        </is>
      </c>
      <c r="M178" t="inlineStr">
        <is>
          <t>Insumos - Alimentos</t>
        </is>
      </c>
      <c r="N178" t="inlineStr">
        <is>
          <t>462624</t>
        </is>
      </c>
      <c r="O178" t="inlineStr">
        <is>
          <t>Documentação Aprovada</t>
        </is>
      </c>
      <c r="P178" t="inlineStr">
        <is>
          <t>Aprovado Diretoria</t>
        </is>
      </c>
      <c r="Q178" t="inlineStr">
        <is>
          <t>Aprovado Caixa</t>
        </is>
      </c>
      <c r="R178" t="inlineStr">
        <is>
          <t>Pago</t>
        </is>
      </c>
      <c r="S178" t="n">
        <v>151</v>
      </c>
      <c r="T178" t="inlineStr">
        <is>
          <t>Bar Léo -  Aurora Térreo - Banco do Brasil</t>
        </is>
      </c>
    </row>
    <row r="179">
      <c r="A179" t="n">
        <v>149081</v>
      </c>
      <c r="B179" t="n">
        <v>116</v>
      </c>
      <c r="C179" t="inlineStr">
        <is>
          <t>Bar Léo - Centro</t>
        </is>
      </c>
      <c r="D179" t="inlineStr">
        <is>
          <t>FG7 COMERCIO E DISTRIBUICAO DE BEBIDAS -</t>
        </is>
      </c>
      <c r="E179" t="n">
        <v>258.34</v>
      </c>
      <c r="F179" s="27" t="n">
        <v>45882</v>
      </c>
      <c r="G179" s="27" t="n">
        <v>45881</v>
      </c>
      <c r="H179" s="27" t="n">
        <v>45881</v>
      </c>
      <c r="I179" s="27" t="n">
        <v>45860</v>
      </c>
      <c r="J179" s="27" t="n">
        <v>45863</v>
      </c>
      <c r="K179" t="inlineStr">
        <is>
          <t>Boleto Bancário</t>
        </is>
      </c>
      <c r="L179" t="inlineStr">
        <is>
          <t>Custo Mercadoria Vendida</t>
        </is>
      </c>
      <c r="M179" t="inlineStr">
        <is>
          <t>Insumos - Bebidas</t>
        </is>
      </c>
      <c r="N179" t="inlineStr">
        <is>
          <t>644256</t>
        </is>
      </c>
      <c r="O179" t="inlineStr">
        <is>
          <t>Documentação Aprovada</t>
        </is>
      </c>
      <c r="P179" t="inlineStr">
        <is>
          <t>Aprovado Diretoria</t>
        </is>
      </c>
      <c r="Q179" t="inlineStr">
        <is>
          <t>Aprovado Caixa</t>
        </is>
      </c>
      <c r="R179" t="inlineStr">
        <is>
          <t>Pago</t>
        </is>
      </c>
      <c r="S179" t="n">
        <v>151</v>
      </c>
      <c r="T179" t="inlineStr">
        <is>
          <t>Bar Léo -  Aurora Térreo - Banco do Brasil</t>
        </is>
      </c>
    </row>
    <row r="180">
      <c r="A180" t="n">
        <v>149087</v>
      </c>
      <c r="B180" t="n">
        <v>116</v>
      </c>
      <c r="C180" t="inlineStr">
        <is>
          <t>Bar Léo - Centro</t>
        </is>
      </c>
      <c r="D180" t="inlineStr">
        <is>
          <t>CG FOODS DISTRIB. DE ALIMENTOS LTDA</t>
        </is>
      </c>
      <c r="E180" t="n">
        <v>460</v>
      </c>
      <c r="F180" s="27" t="n">
        <v>45882</v>
      </c>
      <c r="G180" s="27" t="n">
        <v>45881</v>
      </c>
      <c r="H180" s="27" t="n">
        <v>45881</v>
      </c>
      <c r="I180" s="27" t="n">
        <v>45861</v>
      </c>
      <c r="J180" s="27" t="n">
        <v>45863</v>
      </c>
      <c r="K180" t="inlineStr">
        <is>
          <t>Boleto Bancário</t>
        </is>
      </c>
      <c r="L180" t="inlineStr">
        <is>
          <t>Custo Mercadoria Vendida</t>
        </is>
      </c>
      <c r="M180" t="inlineStr">
        <is>
          <t>Insumos - Alimentos</t>
        </is>
      </c>
      <c r="N180" t="inlineStr">
        <is>
          <t>158453</t>
        </is>
      </c>
      <c r="O180" t="inlineStr">
        <is>
          <t>Documentação Aprovada</t>
        </is>
      </c>
      <c r="P180" t="inlineStr">
        <is>
          <t>Aprovado Diretoria</t>
        </is>
      </c>
      <c r="Q180" t="inlineStr">
        <is>
          <t>Aprovado Caixa</t>
        </is>
      </c>
      <c r="R180" t="inlineStr">
        <is>
          <t>Pago</t>
        </is>
      </c>
      <c r="S180" t="n">
        <v>151</v>
      </c>
      <c r="T180" t="inlineStr">
        <is>
          <t>Bar Léo -  Aurora Térreo - Banco do Brasil</t>
        </is>
      </c>
    </row>
    <row r="181">
      <c r="A181" t="n">
        <v>152867</v>
      </c>
      <c r="B181" t="n">
        <v>116</v>
      </c>
      <c r="C181" t="inlineStr">
        <is>
          <t>Bar Léo - Centro</t>
        </is>
      </c>
      <c r="D181" t="inlineStr">
        <is>
          <t>LATICINIOS PIRAMIDE LTDA</t>
        </is>
      </c>
      <c r="E181" t="n">
        <v>1426.5</v>
      </c>
      <c r="F181" s="27" t="n">
        <v>45882</v>
      </c>
      <c r="G181" s="27" t="n">
        <v>45881</v>
      </c>
      <c r="H181" s="27" t="n">
        <v>45881</v>
      </c>
      <c r="I181" s="27" t="n">
        <v>45868</v>
      </c>
      <c r="J181" s="27" t="n">
        <v>45875</v>
      </c>
      <c r="K181" t="inlineStr">
        <is>
          <t>Boleto Bancário</t>
        </is>
      </c>
      <c r="L181" t="inlineStr">
        <is>
          <t>Custo Mercadoria Vendida</t>
        </is>
      </c>
      <c r="M181" t="inlineStr">
        <is>
          <t>Insumos - Alimentos</t>
        </is>
      </c>
      <c r="N181" t="inlineStr">
        <is>
          <t>78063</t>
        </is>
      </c>
      <c r="O181" t="inlineStr">
        <is>
          <t>Documentação Aprovada</t>
        </is>
      </c>
      <c r="P181" t="inlineStr">
        <is>
          <t>Aprovado Diretoria</t>
        </is>
      </c>
      <c r="Q181" t="inlineStr">
        <is>
          <t>Aprovado Caixa</t>
        </is>
      </c>
      <c r="R181" t="inlineStr">
        <is>
          <t>Pago</t>
        </is>
      </c>
      <c r="S181" t="n">
        <v>151</v>
      </c>
      <c r="T181" t="inlineStr">
        <is>
          <t>Bar Léo -  Aurora Térreo - Banco do Brasil</t>
        </is>
      </c>
    </row>
    <row r="182">
      <c r="A182" t="n">
        <v>152872</v>
      </c>
      <c r="B182" t="n">
        <v>116</v>
      </c>
      <c r="C182" t="inlineStr">
        <is>
          <t>Bar Léo - Centro</t>
        </is>
      </c>
      <c r="D182" t="inlineStr">
        <is>
          <t>PARAMU COMERCIO E REPRESENTACAO DE PRODUTOS ALIMENTICIOS</t>
        </is>
      </c>
      <c r="E182" t="n">
        <v>1025.77</v>
      </c>
      <c r="F182" s="27" t="n">
        <v>45881</v>
      </c>
      <c r="G182" s="27" t="n">
        <v>45881</v>
      </c>
      <c r="H182" s="27" t="n">
        <v>45881</v>
      </c>
      <c r="I182" s="27" t="n">
        <v>45868</v>
      </c>
      <c r="J182" s="27" t="n">
        <v>45875</v>
      </c>
      <c r="K182" t="inlineStr">
        <is>
          <t>Boleto Bancário</t>
        </is>
      </c>
      <c r="L182" t="inlineStr">
        <is>
          <t>Custo Mercadoria Vendida</t>
        </is>
      </c>
      <c r="M182" t="inlineStr">
        <is>
          <t>Insumos - Alimentos</t>
        </is>
      </c>
      <c r="N182" t="inlineStr">
        <is>
          <t>14849</t>
        </is>
      </c>
      <c r="O182" t="inlineStr">
        <is>
          <t>Documentação Aprovada</t>
        </is>
      </c>
      <c r="P182" t="inlineStr">
        <is>
          <t>Aprovado Diretoria</t>
        </is>
      </c>
      <c r="Q182" t="inlineStr">
        <is>
          <t>Aprovado Caixa</t>
        </is>
      </c>
      <c r="R182" t="inlineStr">
        <is>
          <t>Pago</t>
        </is>
      </c>
      <c r="S182" t="n">
        <v>151</v>
      </c>
      <c r="T182" t="inlineStr">
        <is>
          <t>Bar Léo -  Aurora Térreo - Banco do Brasil</t>
        </is>
      </c>
    </row>
    <row r="183">
      <c r="A183" t="n">
        <v>152834</v>
      </c>
      <c r="B183" t="n">
        <v>116</v>
      </c>
      <c r="C183" t="inlineStr">
        <is>
          <t>Bar Léo - Centro</t>
        </is>
      </c>
      <c r="D183" t="inlineStr">
        <is>
          <t>BB DISTRIBUIDORA DE CARNES LTDA</t>
        </is>
      </c>
      <c r="E183" t="n">
        <v>765.96</v>
      </c>
      <c r="F183" s="27" t="n">
        <v>45882</v>
      </c>
      <c r="G183" s="27" t="n">
        <v>45881</v>
      </c>
      <c r="H183" s="27" t="n">
        <v>45881</v>
      </c>
      <c r="I183" s="27" t="n">
        <v>45868</v>
      </c>
      <c r="J183" s="27" t="n">
        <v>45875</v>
      </c>
      <c r="K183" t="inlineStr">
        <is>
          <t>Boleto Bancário</t>
        </is>
      </c>
      <c r="L183" t="inlineStr">
        <is>
          <t>Custo Mercadoria Vendida</t>
        </is>
      </c>
      <c r="M183" t="inlineStr">
        <is>
          <t>Insumos - Alimentos</t>
        </is>
      </c>
      <c r="N183" t="inlineStr">
        <is>
          <t>398639</t>
        </is>
      </c>
      <c r="O183" t="inlineStr">
        <is>
          <t>Documentação Aprovada</t>
        </is>
      </c>
      <c r="P183" t="inlineStr">
        <is>
          <t>Aprovado Diretoria</t>
        </is>
      </c>
      <c r="Q183" t="inlineStr">
        <is>
          <t>Aprovado Caixa</t>
        </is>
      </c>
      <c r="R183" t="inlineStr">
        <is>
          <t>Pago</t>
        </is>
      </c>
      <c r="S183" t="n">
        <v>151</v>
      </c>
      <c r="T183" t="inlineStr">
        <is>
          <t>Bar Léo -  Aurora Térreo - Banco do Brasil</t>
        </is>
      </c>
    </row>
    <row r="184">
      <c r="A184" t="n">
        <v>152825</v>
      </c>
      <c r="B184" t="n">
        <v>116</v>
      </c>
      <c r="C184" t="inlineStr">
        <is>
          <t>Bar Léo - Centro</t>
        </is>
      </c>
      <c r="D184" t="inlineStr">
        <is>
          <t>JUNDIA FOODS DISTRIBUIDORA DE PRODUTOA ALIMENTICIOS LTDA</t>
        </is>
      </c>
      <c r="E184" t="n">
        <v>332.7</v>
      </c>
      <c r="F184" s="27" t="n">
        <v>45881</v>
      </c>
      <c r="G184" s="27" t="n">
        <v>45881</v>
      </c>
      <c r="H184" s="27" t="n">
        <v>45881</v>
      </c>
      <c r="I184" s="27" t="n">
        <v>45867</v>
      </c>
      <c r="J184" s="27" t="n">
        <v>45875</v>
      </c>
      <c r="K184" t="inlineStr">
        <is>
          <t>Boleto Bancário</t>
        </is>
      </c>
      <c r="L184" t="inlineStr">
        <is>
          <t>Custo Mercadoria Vendida</t>
        </is>
      </c>
      <c r="M184" t="inlineStr">
        <is>
          <t>Insumos - Alimentos</t>
        </is>
      </c>
      <c r="N184" t="inlineStr">
        <is>
          <t>537864</t>
        </is>
      </c>
      <c r="O184" t="inlineStr">
        <is>
          <t>Documentação Aprovada</t>
        </is>
      </c>
      <c r="P184" t="inlineStr">
        <is>
          <t>Aprovado Diretoria</t>
        </is>
      </c>
      <c r="Q184" t="inlineStr">
        <is>
          <t>Aprovado Caixa</t>
        </is>
      </c>
      <c r="R184" t="inlineStr">
        <is>
          <t>Pago</t>
        </is>
      </c>
      <c r="S184" t="n">
        <v>151</v>
      </c>
      <c r="T184" t="inlineStr">
        <is>
          <t>Bar Léo -  Aurora Térreo - Banco do Brasil</t>
        </is>
      </c>
    </row>
    <row r="185">
      <c r="A185" t="n">
        <v>152845</v>
      </c>
      <c r="B185" t="n">
        <v>116</v>
      </c>
      <c r="C185" t="inlineStr">
        <is>
          <t>Bar Léo - Centro</t>
        </is>
      </c>
      <c r="D185" t="inlineStr">
        <is>
          <t>LATICINIOS PIRAMIDE LTDA</t>
        </is>
      </c>
      <c r="E185" t="n">
        <v>724.8</v>
      </c>
      <c r="F185" s="27" t="n">
        <v>45882</v>
      </c>
      <c r="G185" s="27" t="n">
        <v>45881</v>
      </c>
      <c r="H185" s="27" t="n">
        <v>45881</v>
      </c>
      <c r="I185" s="27" t="n">
        <v>45868</v>
      </c>
      <c r="J185" s="27" t="n">
        <v>45875</v>
      </c>
      <c r="K185" t="inlineStr">
        <is>
          <t>Boleto Bancário</t>
        </is>
      </c>
      <c r="L185" t="inlineStr">
        <is>
          <t>Custo Mercadoria Vendida</t>
        </is>
      </c>
      <c r="M185" t="inlineStr">
        <is>
          <t>Insumos - Alimentos</t>
        </is>
      </c>
      <c r="N185" t="inlineStr">
        <is>
          <t>78041</t>
        </is>
      </c>
      <c r="O185" t="inlineStr">
        <is>
          <t>Documentação Aprovada</t>
        </is>
      </c>
      <c r="P185" t="inlineStr">
        <is>
          <t>Aprovado Diretoria</t>
        </is>
      </c>
      <c r="Q185" t="inlineStr">
        <is>
          <t>Aprovado Caixa</t>
        </is>
      </c>
      <c r="R185" t="inlineStr">
        <is>
          <t>Pago</t>
        </is>
      </c>
      <c r="S185" t="n">
        <v>151</v>
      </c>
      <c r="T185" t="inlineStr">
        <is>
          <t>Bar Léo -  Aurora Térreo - Banco do Brasil</t>
        </is>
      </c>
    </row>
    <row r="186">
      <c r="A186" t="n">
        <v>152864</v>
      </c>
      <c r="B186" t="n">
        <v>116</v>
      </c>
      <c r="C186" t="inlineStr">
        <is>
          <t>Bar Léo - Centro</t>
        </is>
      </c>
      <c r="D186" t="inlineStr">
        <is>
          <t>WPP COMERCIO DE CARNES LTDA</t>
        </is>
      </c>
      <c r="E186" t="n">
        <v>611.15</v>
      </c>
      <c r="F186" s="27" t="n">
        <v>45882</v>
      </c>
      <c r="G186" s="27" t="n">
        <v>45881</v>
      </c>
      <c r="H186" s="27" t="n">
        <v>45881</v>
      </c>
      <c r="I186" s="27" t="n">
        <v>45868</v>
      </c>
      <c r="J186" s="27" t="n">
        <v>45875</v>
      </c>
      <c r="K186" t="inlineStr">
        <is>
          <t>Boleto Bancário</t>
        </is>
      </c>
      <c r="L186" t="inlineStr">
        <is>
          <t>Custo Mercadoria Vendida</t>
        </is>
      </c>
      <c r="M186" t="inlineStr">
        <is>
          <t>Insumos - Alimentos</t>
        </is>
      </c>
      <c r="N186" t="inlineStr">
        <is>
          <t>73695</t>
        </is>
      </c>
      <c r="O186" t="inlineStr">
        <is>
          <t>Documentação Aprovada</t>
        </is>
      </c>
      <c r="P186" t="inlineStr">
        <is>
          <t>Aprovado Diretoria</t>
        </is>
      </c>
      <c r="Q186" t="inlineStr">
        <is>
          <t>Aprovado Caixa</t>
        </is>
      </c>
      <c r="R186" t="inlineStr">
        <is>
          <t>Pago</t>
        </is>
      </c>
      <c r="S186" t="n">
        <v>151</v>
      </c>
      <c r="T186" t="inlineStr">
        <is>
          <t>Bar Léo -  Aurora Térreo - Banco do Brasil</t>
        </is>
      </c>
    </row>
    <row r="187">
      <c r="A187" t="n">
        <v>152832</v>
      </c>
      <c r="B187" t="n">
        <v>116</v>
      </c>
      <c r="C187" t="inlineStr">
        <is>
          <t>Bar Léo - Centro</t>
        </is>
      </c>
      <c r="D187" t="inlineStr">
        <is>
          <t>PSS - CENTRAL DA LIMPEZA LTDA</t>
        </is>
      </c>
      <c r="E187" t="n">
        <v>328.28</v>
      </c>
      <c r="F187" s="27" t="n">
        <v>45882</v>
      </c>
      <c r="G187" s="27" t="n">
        <v>45881</v>
      </c>
      <c r="H187" s="27" t="n">
        <v>45881</v>
      </c>
      <c r="I187" s="27" t="n">
        <v>45868</v>
      </c>
      <c r="J187" s="27" t="n">
        <v>45875</v>
      </c>
      <c r="K187" t="inlineStr">
        <is>
          <t>Boleto Bancário</t>
        </is>
      </c>
      <c r="L187" t="inlineStr">
        <is>
          <t>Utilidades</t>
        </is>
      </c>
      <c r="M187" t="inlineStr">
        <is>
          <t>Higiene e Limpeza</t>
        </is>
      </c>
      <c r="N187" t="inlineStr">
        <is>
          <t>2029</t>
        </is>
      </c>
      <c r="O187" t="inlineStr">
        <is>
          <t>Documentação Aprovada</t>
        </is>
      </c>
      <c r="P187" t="inlineStr">
        <is>
          <t>Aprovado Diretoria</t>
        </is>
      </c>
      <c r="Q187" t="inlineStr">
        <is>
          <t>Aprovado Caixa</t>
        </is>
      </c>
      <c r="R187" t="inlineStr">
        <is>
          <t>Pago</t>
        </is>
      </c>
      <c r="S187" t="n">
        <v>151</v>
      </c>
      <c r="T187" t="inlineStr">
        <is>
          <t>Bar Léo -  Aurora Térreo - Banco do Brasil</t>
        </is>
      </c>
    </row>
    <row r="188">
      <c r="A188" t="n">
        <v>152830</v>
      </c>
      <c r="B188" t="n">
        <v>116</v>
      </c>
      <c r="C188" t="inlineStr">
        <is>
          <t>Bar Léo - Centro</t>
        </is>
      </c>
      <c r="D188" t="inlineStr">
        <is>
          <t>CRYSTALMIXX-GAS COMERCIO E MANUTENCAO DE EQUIPAMENTOS DE GAS LTDA</t>
        </is>
      </c>
      <c r="E188" t="n">
        <v>330</v>
      </c>
      <c r="F188" s="27" t="n">
        <v>45881</v>
      </c>
      <c r="G188" s="27" t="n">
        <v>45881</v>
      </c>
      <c r="H188" s="27" t="n">
        <v>45881</v>
      </c>
      <c r="I188" s="27" t="n">
        <v>45867</v>
      </c>
      <c r="J188" s="27" t="n">
        <v>45875</v>
      </c>
      <c r="K188" t="inlineStr">
        <is>
          <t>Boleto Bancário</t>
        </is>
      </c>
      <c r="L188" t="inlineStr">
        <is>
          <t>Utilidades</t>
        </is>
      </c>
      <c r="M188" t="inlineStr">
        <is>
          <t>Material de Consumo - Gelo/ Gas CO2/ Carvao /Velas</t>
        </is>
      </c>
      <c r="N188" t="inlineStr">
        <is>
          <t>28388</t>
        </is>
      </c>
      <c r="O188" t="inlineStr">
        <is>
          <t>Documentação Aprovada</t>
        </is>
      </c>
      <c r="P188" t="inlineStr">
        <is>
          <t>Aprovado Diretoria</t>
        </is>
      </c>
      <c r="Q188" t="inlineStr">
        <is>
          <t>Aprovado Caixa</t>
        </is>
      </c>
      <c r="R188" t="inlineStr">
        <is>
          <t>Pago</t>
        </is>
      </c>
      <c r="S188" t="n">
        <v>151</v>
      </c>
      <c r="T188" t="inlineStr">
        <is>
          <t>Bar Léo -  Aurora Térreo - Banco do Brasil</t>
        </is>
      </c>
    </row>
    <row r="189">
      <c r="A189" t="n">
        <v>152861</v>
      </c>
      <c r="B189" t="n">
        <v>116</v>
      </c>
      <c r="C189" t="inlineStr">
        <is>
          <t>Bar Léo - Centro</t>
        </is>
      </c>
      <c r="D189" t="inlineStr">
        <is>
          <t>LATICINIOS PIRAMIDE LTDA</t>
        </is>
      </c>
      <c r="E189" t="n">
        <v>108</v>
      </c>
      <c r="F189" s="27" t="n">
        <v>45882</v>
      </c>
      <c r="G189" s="27" t="n">
        <v>45881</v>
      </c>
      <c r="H189" s="27" t="n">
        <v>45881</v>
      </c>
      <c r="I189" s="27" t="n">
        <v>45868</v>
      </c>
      <c r="J189" s="27" t="n">
        <v>45875</v>
      </c>
      <c r="K189" t="inlineStr">
        <is>
          <t>Boleto Bancário</t>
        </is>
      </c>
      <c r="L189" t="inlineStr">
        <is>
          <t>Custo Mercadoria Vendida</t>
        </is>
      </c>
      <c r="M189" t="inlineStr">
        <is>
          <t>Insumos - Alimentos</t>
        </is>
      </c>
      <c r="N189" t="inlineStr">
        <is>
          <t>78069</t>
        </is>
      </c>
      <c r="O189" t="inlineStr">
        <is>
          <t>Documentação Aprovada</t>
        </is>
      </c>
      <c r="P189" t="inlineStr">
        <is>
          <t>Aprovado Diretoria</t>
        </is>
      </c>
      <c r="Q189" t="inlineStr">
        <is>
          <t>Aprovado Caixa</t>
        </is>
      </c>
      <c r="R189" t="inlineStr">
        <is>
          <t>Pago</t>
        </is>
      </c>
      <c r="S189" t="n">
        <v>151</v>
      </c>
      <c r="T189" t="inlineStr">
        <is>
          <t>Bar Léo -  Aurora Térreo - Banco do Brasil</t>
        </is>
      </c>
    </row>
    <row r="190">
      <c r="A190" t="n">
        <v>152850</v>
      </c>
      <c r="B190" t="n">
        <v>116</v>
      </c>
      <c r="C190" t="inlineStr">
        <is>
          <t>Bar Léo - Centro</t>
        </is>
      </c>
      <c r="D190" t="inlineStr">
        <is>
          <t>LATICINIOS PIRAMIDE LTDA</t>
        </is>
      </c>
      <c r="E190" t="n">
        <v>631.4299999999999</v>
      </c>
      <c r="F190" s="27" t="n">
        <v>45882</v>
      </c>
      <c r="G190" s="27" t="n">
        <v>45881</v>
      </c>
      <c r="H190" s="27" t="n">
        <v>45881</v>
      </c>
      <c r="I190" s="27" t="n">
        <v>45868</v>
      </c>
      <c r="J190" s="27" t="n">
        <v>45875</v>
      </c>
      <c r="K190" t="inlineStr">
        <is>
          <t>Boleto Bancário</t>
        </is>
      </c>
      <c r="L190" t="inlineStr">
        <is>
          <t>Custo Mercadoria Vendida</t>
        </is>
      </c>
      <c r="M190" t="inlineStr">
        <is>
          <t>Insumos - Alimentos</t>
        </is>
      </c>
      <c r="N190" t="inlineStr">
        <is>
          <t>78048</t>
        </is>
      </c>
      <c r="O190" t="inlineStr">
        <is>
          <t>Documentação Aprovada</t>
        </is>
      </c>
      <c r="P190" t="inlineStr">
        <is>
          <t>Aprovado Diretoria</t>
        </is>
      </c>
      <c r="Q190" t="inlineStr">
        <is>
          <t>Aprovado Caixa</t>
        </is>
      </c>
      <c r="R190" t="inlineStr">
        <is>
          <t>Pago</t>
        </is>
      </c>
      <c r="S190" t="n">
        <v>151</v>
      </c>
      <c r="T190" t="inlineStr">
        <is>
          <t>Bar Léo -  Aurora Térreo - Banco do Brasil</t>
        </is>
      </c>
    </row>
    <row r="191">
      <c r="A191" t="n">
        <v>152843</v>
      </c>
      <c r="B191" t="n">
        <v>116</v>
      </c>
      <c r="C191" t="inlineStr">
        <is>
          <t>Bar Léo - Centro</t>
        </is>
      </c>
      <c r="D191" t="inlineStr">
        <is>
          <t>ANDREIA SANTOS FREITAS DUARTE</t>
        </is>
      </c>
      <c r="E191" t="n">
        <v>337.8</v>
      </c>
      <c r="F191" s="27" t="n">
        <v>45881</v>
      </c>
      <c r="G191" s="27" t="n">
        <v>45881</v>
      </c>
      <c r="H191" s="27" t="n">
        <v>45881</v>
      </c>
      <c r="I191" s="27" t="n">
        <v>45867</v>
      </c>
      <c r="J191" s="27" t="n">
        <v>45875</v>
      </c>
      <c r="K191" t="inlineStr">
        <is>
          <t>Boleto Bancário</t>
        </is>
      </c>
      <c r="L191" t="inlineStr">
        <is>
          <t>Custo Mercadoria Vendida</t>
        </is>
      </c>
      <c r="M191" t="inlineStr">
        <is>
          <t>Insumos - Alimentos</t>
        </is>
      </c>
      <c r="N191" t="inlineStr">
        <is>
          <t>2264</t>
        </is>
      </c>
      <c r="O191" t="inlineStr">
        <is>
          <t>Documentação Aprovada</t>
        </is>
      </c>
      <c r="P191" t="inlineStr">
        <is>
          <t>Aprovado Diretoria</t>
        </is>
      </c>
      <c r="Q191" t="inlineStr">
        <is>
          <t>Aprovado Caixa</t>
        </is>
      </c>
      <c r="R191" t="inlineStr">
        <is>
          <t>Pago</t>
        </is>
      </c>
      <c r="S191" t="n">
        <v>151</v>
      </c>
      <c r="T191" t="inlineStr">
        <is>
          <t>Bar Léo -  Aurora Térreo - Banco do Brasil</t>
        </is>
      </c>
    </row>
    <row r="192">
      <c r="A192" t="n">
        <v>152818</v>
      </c>
      <c r="B192" t="n">
        <v>116</v>
      </c>
      <c r="C192" t="inlineStr">
        <is>
          <t>Bar Léo - Centro</t>
        </is>
      </c>
      <c r="D192" t="inlineStr">
        <is>
          <t>M. BARBOSA DOS SANTOS</t>
        </is>
      </c>
      <c r="E192" t="n">
        <v>249.5</v>
      </c>
      <c r="F192" s="27" t="n">
        <v>45882</v>
      </c>
      <c r="G192" s="27" t="n">
        <v>45881</v>
      </c>
      <c r="H192" s="27" t="n">
        <v>45881</v>
      </c>
      <c r="I192" s="27" t="n">
        <v>45868</v>
      </c>
      <c r="J192" s="27" t="n">
        <v>45875</v>
      </c>
      <c r="K192" t="inlineStr">
        <is>
          <t>Boleto Bancário</t>
        </is>
      </c>
      <c r="L192" t="inlineStr">
        <is>
          <t>Custo Mercadoria Vendida</t>
        </is>
      </c>
      <c r="M192" t="inlineStr">
        <is>
          <t>Insumos - Alimentos</t>
        </is>
      </c>
      <c r="N192" t="inlineStr">
        <is>
          <t>9900</t>
        </is>
      </c>
      <c r="O192" t="inlineStr">
        <is>
          <t>Documentação Aprovada</t>
        </is>
      </c>
      <c r="P192" t="inlineStr">
        <is>
          <t>Aprovado Diretoria</t>
        </is>
      </c>
      <c r="Q192" t="inlineStr">
        <is>
          <t>Aprovado Caixa</t>
        </is>
      </c>
      <c r="R192" t="inlineStr">
        <is>
          <t>Pago</t>
        </is>
      </c>
      <c r="S192" t="n">
        <v>151</v>
      </c>
      <c r="T192" t="inlineStr">
        <is>
          <t>Bar Léo -  Aurora Térreo - Banco do Brasil</t>
        </is>
      </c>
    </row>
    <row r="193">
      <c r="A193" t="n">
        <v>152848</v>
      </c>
      <c r="B193" t="n">
        <v>116</v>
      </c>
      <c r="C193" t="inlineStr">
        <is>
          <t>Bar Léo - Centro</t>
        </is>
      </c>
      <c r="D193" t="inlineStr">
        <is>
          <t>MARCOS SILVA DO NASCIMENTO</t>
        </is>
      </c>
      <c r="E193" t="n">
        <v>432.52</v>
      </c>
      <c r="F193" s="27" t="n">
        <v>45882</v>
      </c>
      <c r="G193" s="27" t="n">
        <v>45881</v>
      </c>
      <c r="H193" s="27" t="n">
        <v>45881</v>
      </c>
      <c r="I193" s="27" t="n">
        <v>45868</v>
      </c>
      <c r="J193" s="27" t="n">
        <v>45875</v>
      </c>
      <c r="K193" t="inlineStr">
        <is>
          <t>Boleto Bancário</t>
        </is>
      </c>
      <c r="L193" t="inlineStr">
        <is>
          <t>Custo Mercadoria Vendida</t>
        </is>
      </c>
      <c r="M193" t="inlineStr">
        <is>
          <t>Insumos - Alimentos</t>
        </is>
      </c>
      <c r="N193" t="inlineStr">
        <is>
          <t>388</t>
        </is>
      </c>
      <c r="O193" t="inlineStr">
        <is>
          <t>Documentação Aprovada</t>
        </is>
      </c>
      <c r="P193" t="inlineStr">
        <is>
          <t>Aprovado Diretoria</t>
        </is>
      </c>
      <c r="Q193" t="inlineStr">
        <is>
          <t>Aprovado Caixa</t>
        </is>
      </c>
      <c r="R193" t="inlineStr">
        <is>
          <t>Pago</t>
        </is>
      </c>
      <c r="S193" t="n">
        <v>151</v>
      </c>
      <c r="T193" t="inlineStr">
        <is>
          <t>Bar Léo -  Aurora Térreo - Banco do Brasil</t>
        </is>
      </c>
    </row>
    <row r="194">
      <c r="A194" t="n">
        <v>154352</v>
      </c>
      <c r="B194" t="n">
        <v>116</v>
      </c>
      <c r="C194" t="inlineStr">
        <is>
          <t>Bar Léo - Centro</t>
        </is>
      </c>
      <c r="D194" t="inlineStr">
        <is>
          <t>BANCO DO BRASIL SA</t>
        </is>
      </c>
      <c r="E194" t="n">
        <v>10.63</v>
      </c>
      <c r="F194" s="27" t="n">
        <v>45881</v>
      </c>
      <c r="G194" s="27" t="n"/>
      <c r="H194" s="27" t="n">
        <v>45881</v>
      </c>
      <c r="I194" s="27" t="n">
        <v>45881</v>
      </c>
      <c r="J194" s="27" t="n">
        <v>45882</v>
      </c>
      <c r="K194" t="inlineStr">
        <is>
          <t>Encontro de Contas</t>
        </is>
      </c>
      <c r="L194" t="inlineStr">
        <is>
          <t>Despesas Financeiras</t>
        </is>
      </c>
      <c r="M194" t="inlineStr">
        <is>
          <t>Tarifas Bancárias</t>
        </is>
      </c>
      <c r="N194" t="inlineStr">
        <is>
          <t>08/2025</t>
        </is>
      </c>
      <c r="P194" t="inlineStr">
        <is>
          <t>Aprovado Diretoria</t>
        </is>
      </c>
      <c r="R194" t="inlineStr">
        <is>
          <t>Pago</t>
        </is>
      </c>
    </row>
    <row r="195">
      <c r="A195" t="n">
        <v>149959</v>
      </c>
      <c r="B195" t="n">
        <v>116</v>
      </c>
      <c r="C195" t="inlineStr">
        <is>
          <t>Bar Léo - Centro</t>
        </is>
      </c>
      <c r="D195" t="inlineStr">
        <is>
          <t xml:space="preserve">HORTIFRUTI DO CHEF LTDA </t>
        </is>
      </c>
      <c r="E195" t="n">
        <v>144.9</v>
      </c>
      <c r="F195" s="27" t="n">
        <v>45881</v>
      </c>
      <c r="G195" s="27" t="n">
        <v>45881</v>
      </c>
      <c r="H195" s="27" t="n">
        <v>45881</v>
      </c>
      <c r="I195" s="27" t="n">
        <v>45866</v>
      </c>
      <c r="J195" s="27" t="n">
        <v>45868</v>
      </c>
      <c r="K195" t="inlineStr">
        <is>
          <t>Boleto Bancário</t>
        </is>
      </c>
      <c r="L195" t="inlineStr">
        <is>
          <t>Custo Mercadoria Vendida</t>
        </is>
      </c>
      <c r="M195" t="inlineStr">
        <is>
          <t>Insumos - Alimentos</t>
        </is>
      </c>
      <c r="N195" t="inlineStr">
        <is>
          <t>27395</t>
        </is>
      </c>
      <c r="O195" t="inlineStr">
        <is>
          <t>Documentação Aprovada</t>
        </is>
      </c>
      <c r="P195" t="inlineStr">
        <is>
          <t>Aprovado Diretoria</t>
        </is>
      </c>
      <c r="Q195" t="inlineStr">
        <is>
          <t>Aprovado Caixa</t>
        </is>
      </c>
      <c r="R195" t="inlineStr">
        <is>
          <t>Pago</t>
        </is>
      </c>
      <c r="S195" t="n">
        <v>151</v>
      </c>
      <c r="T195" t="inlineStr">
        <is>
          <t>Bar Léo -  Aurora Térreo - Banco do Brasil</t>
        </is>
      </c>
    </row>
    <row r="196">
      <c r="A196" t="n">
        <v>149962</v>
      </c>
      <c r="B196" t="n">
        <v>116</v>
      </c>
      <c r="C196" t="inlineStr">
        <is>
          <t>Bar Léo - Centro</t>
        </is>
      </c>
      <c r="D196" t="inlineStr">
        <is>
          <t>HORTIFRUTIGRANJEIRO RODRIGUES LTDA</t>
        </is>
      </c>
      <c r="E196" t="n">
        <v>376.05</v>
      </c>
      <c r="F196" s="27" t="n">
        <v>45878</v>
      </c>
      <c r="G196" s="27" t="n">
        <v>45880</v>
      </c>
      <c r="H196" s="27" t="n">
        <v>45880</v>
      </c>
      <c r="I196" s="27" t="n">
        <v>45862</v>
      </c>
      <c r="J196" s="27" t="n">
        <v>45868</v>
      </c>
      <c r="K196" t="inlineStr">
        <is>
          <t>Boleto Bancário</t>
        </is>
      </c>
      <c r="L196" t="inlineStr">
        <is>
          <t>Custo Mercadoria Vendida</t>
        </is>
      </c>
      <c r="M196" t="inlineStr">
        <is>
          <t>Insumos - Alimentos</t>
        </is>
      </c>
      <c r="N196" t="inlineStr">
        <is>
          <t>11781</t>
        </is>
      </c>
      <c r="O196" t="inlineStr">
        <is>
          <t>Documentação Aprovada</t>
        </is>
      </c>
      <c r="P196" t="inlineStr">
        <is>
          <t>Aprovado Diretoria</t>
        </is>
      </c>
      <c r="Q196" t="inlineStr">
        <is>
          <t>Aprovado Caixa</t>
        </is>
      </c>
      <c r="R196" t="inlineStr">
        <is>
          <t>Pago</t>
        </is>
      </c>
      <c r="S196" t="n">
        <v>151</v>
      </c>
      <c r="T196" t="inlineStr">
        <is>
          <t>Bar Léo -  Aurora Térreo - Banco do Brasil</t>
        </is>
      </c>
    </row>
    <row r="197">
      <c r="A197" t="n">
        <v>149963</v>
      </c>
      <c r="B197" t="n">
        <v>116</v>
      </c>
      <c r="C197" t="inlineStr">
        <is>
          <t>Bar Léo - Centro</t>
        </is>
      </c>
      <c r="D197" t="inlineStr">
        <is>
          <t>CECILIA TSUYACO ARAKI SILVA LTDA</t>
        </is>
      </c>
      <c r="E197" t="n">
        <v>232.21</v>
      </c>
      <c r="F197" s="27" t="n">
        <v>45880</v>
      </c>
      <c r="G197" s="27" t="n">
        <v>45880</v>
      </c>
      <c r="H197" s="27" t="n">
        <v>45880</v>
      </c>
      <c r="I197" s="27" t="n">
        <v>45866</v>
      </c>
      <c r="J197" s="27" t="n">
        <v>45868</v>
      </c>
      <c r="K197" t="inlineStr">
        <is>
          <t>Boleto Bancário</t>
        </is>
      </c>
      <c r="L197" t="inlineStr">
        <is>
          <t>Custo Mercadoria Vendida</t>
        </is>
      </c>
      <c r="M197" t="inlineStr">
        <is>
          <t>Insumos - Alimentos</t>
        </is>
      </c>
      <c r="N197" t="inlineStr">
        <is>
          <t>375211</t>
        </is>
      </c>
      <c r="O197" t="inlineStr">
        <is>
          <t>Documentação Aprovada</t>
        </is>
      </c>
      <c r="P197" t="inlineStr">
        <is>
          <t>Aprovado Diretoria</t>
        </is>
      </c>
      <c r="Q197" t="inlineStr">
        <is>
          <t>Aprovado Caixa</t>
        </is>
      </c>
      <c r="R197" t="inlineStr">
        <is>
          <t>Pago</t>
        </is>
      </c>
      <c r="S197" t="n">
        <v>151</v>
      </c>
      <c r="T197" t="inlineStr">
        <is>
          <t>Bar Léo -  Aurora Térreo - Banco do Brasil</t>
        </is>
      </c>
    </row>
    <row r="198">
      <c r="A198" t="n">
        <v>154354</v>
      </c>
      <c r="B198" t="n">
        <v>116</v>
      </c>
      <c r="C198" t="inlineStr">
        <is>
          <t>Bar Léo - Centro</t>
        </is>
      </c>
      <c r="D198" t="inlineStr">
        <is>
          <t>BANCO DO BRASIL SA</t>
        </is>
      </c>
      <c r="E198" t="n">
        <v>52.37</v>
      </c>
      <c r="F198" s="27" t="n">
        <v>45880</v>
      </c>
      <c r="G198" s="27" t="n"/>
      <c r="H198" s="27" t="n">
        <v>45880</v>
      </c>
      <c r="I198" s="27" t="n">
        <v>45880</v>
      </c>
      <c r="J198" s="27" t="n">
        <v>45882</v>
      </c>
      <c r="K198" t="inlineStr">
        <is>
          <t>Encontro de Contas</t>
        </is>
      </c>
      <c r="L198" t="inlineStr">
        <is>
          <t>Despesas Financeiras</t>
        </is>
      </c>
      <c r="M198" t="inlineStr">
        <is>
          <t>Tarifas Bancárias</t>
        </is>
      </c>
      <c r="N198" t="inlineStr">
        <is>
          <t>08/2025</t>
        </is>
      </c>
      <c r="P198" t="inlineStr">
        <is>
          <t>Aprovado Diretoria</t>
        </is>
      </c>
      <c r="R198" t="inlineStr">
        <is>
          <t>Pago</t>
        </is>
      </c>
    </row>
    <row r="199">
      <c r="A199" t="n">
        <v>146161</v>
      </c>
      <c r="B199" t="n">
        <v>116</v>
      </c>
      <c r="C199" t="inlineStr">
        <is>
          <t>Bar Léo - Centro</t>
        </is>
      </c>
      <c r="D199" t="inlineStr">
        <is>
          <t>PJ 55774785000141</t>
        </is>
      </c>
      <c r="E199" t="n">
        <v>1125</v>
      </c>
      <c r="F199" s="27" t="n">
        <v>45878</v>
      </c>
      <c r="G199" s="27" t="n">
        <v>45880</v>
      </c>
      <c r="H199" s="27" t="n">
        <v>45880</v>
      </c>
      <c r="I199" s="27" t="n">
        <v>45839</v>
      </c>
      <c r="J199" s="27" t="n">
        <v>45852</v>
      </c>
      <c r="K199" t="inlineStr">
        <is>
          <t>Transferência Bancária ou Pix</t>
        </is>
      </c>
      <c r="L199" t="inlineStr">
        <is>
          <t>Mão de Obra - PJ</t>
        </is>
      </c>
      <c r="M199" t="inlineStr">
        <is>
          <t>MDO PJ Fixo</t>
        </is>
      </c>
      <c r="N199" t="inlineStr">
        <is>
          <t>55</t>
        </is>
      </c>
      <c r="O199" t="inlineStr">
        <is>
          <t>Documentação Aprovada</t>
        </is>
      </c>
      <c r="P199" t="inlineStr">
        <is>
          <t>Aprovado Diretoria</t>
        </is>
      </c>
      <c r="Q199" t="inlineStr">
        <is>
          <t>Aprovado Caixa</t>
        </is>
      </c>
      <c r="R199" t="inlineStr">
        <is>
          <t>Pago</t>
        </is>
      </c>
      <c r="S199" t="n">
        <v>151</v>
      </c>
      <c r="T199" t="inlineStr">
        <is>
          <t>Bar Léo -  Aurora Térreo - Banco do Brasil</t>
        </is>
      </c>
    </row>
    <row r="200">
      <c r="A200" t="n">
        <v>146162</v>
      </c>
      <c r="B200" t="n">
        <v>116</v>
      </c>
      <c r="C200" t="inlineStr">
        <is>
          <t>Bar Léo - Centro</t>
        </is>
      </c>
      <c r="D200" t="inlineStr">
        <is>
          <t>PJ 26502601000196</t>
        </is>
      </c>
      <c r="E200" t="n">
        <v>1500</v>
      </c>
      <c r="F200" s="27" t="n">
        <v>45878</v>
      </c>
      <c r="G200" s="27" t="n">
        <v>45880</v>
      </c>
      <c r="H200" s="27" t="n">
        <v>45880</v>
      </c>
      <c r="I200" s="27" t="n">
        <v>45839</v>
      </c>
      <c r="J200" s="27" t="n">
        <v>45852</v>
      </c>
      <c r="K200" t="inlineStr">
        <is>
          <t>Transferência Bancária ou Pix</t>
        </is>
      </c>
      <c r="L200" t="inlineStr">
        <is>
          <t>Mão de Obra - PJ</t>
        </is>
      </c>
      <c r="M200" t="inlineStr">
        <is>
          <t>MDO PJ Fixo</t>
        </is>
      </c>
      <c r="N200" t="inlineStr">
        <is>
          <t>150000 072025</t>
        </is>
      </c>
      <c r="O200" t="inlineStr">
        <is>
          <t>Documentação Aprovada</t>
        </is>
      </c>
      <c r="P200" t="inlineStr">
        <is>
          <t>Aprovado Diretoria</t>
        </is>
      </c>
      <c r="Q200" t="inlineStr">
        <is>
          <t>Aprovado Caixa</t>
        </is>
      </c>
      <c r="R200" t="inlineStr">
        <is>
          <t>Pago</t>
        </is>
      </c>
      <c r="S200" t="n">
        <v>151</v>
      </c>
      <c r="T200" t="inlineStr">
        <is>
          <t>Bar Léo -  Aurora Térreo - Banco do Brasil</t>
        </is>
      </c>
    </row>
    <row r="201">
      <c r="A201" t="n">
        <v>148171</v>
      </c>
      <c r="B201" t="n">
        <v>116</v>
      </c>
      <c r="C201" t="inlineStr">
        <is>
          <t>Bar Léo - Centro</t>
        </is>
      </c>
      <c r="D201" t="inlineStr">
        <is>
          <t>ESHOWS PROMOCOES ARTISTICAS LTDA</t>
        </is>
      </c>
      <c r="E201" t="n">
        <v>1200</v>
      </c>
      <c r="F201" s="27" t="n">
        <v>45880</v>
      </c>
      <c r="G201" s="27" t="n">
        <v>45880</v>
      </c>
      <c r="H201" s="27" t="n">
        <v>45880</v>
      </c>
      <c r="I201" s="27" t="n">
        <v>45859</v>
      </c>
      <c r="J201" s="27" t="n">
        <v>45859</v>
      </c>
      <c r="K201" t="inlineStr">
        <is>
          <t>Boleto Bancário</t>
        </is>
      </c>
      <c r="L201" t="inlineStr">
        <is>
          <t>Custos Artístico Geral</t>
        </is>
      </c>
      <c r="M201" t="inlineStr">
        <is>
          <t>Cachê de Músicos e Artistas</t>
        </is>
      </c>
      <c r="N201" t="inlineStr">
        <is>
          <t>1200072025</t>
        </is>
      </c>
      <c r="O201" t="inlineStr">
        <is>
          <t>Documentação Aprovada</t>
        </is>
      </c>
      <c r="P201" t="inlineStr">
        <is>
          <t>Aprovado Diretoria</t>
        </is>
      </c>
      <c r="Q201" t="inlineStr">
        <is>
          <t>Aprovado Caixa</t>
        </is>
      </c>
      <c r="R201" t="inlineStr">
        <is>
          <t>Pago</t>
        </is>
      </c>
      <c r="S201" t="n">
        <v>151</v>
      </c>
      <c r="T201" t="inlineStr">
        <is>
          <t>Bar Léo -  Aurora Térreo - Banco do Brasil</t>
        </is>
      </c>
    </row>
    <row r="202">
      <c r="A202" t="n">
        <v>147961</v>
      </c>
      <c r="B202" t="n">
        <v>116</v>
      </c>
      <c r="C202" t="inlineStr">
        <is>
          <t>Bar Léo - Centro</t>
        </is>
      </c>
      <c r="D202" t="inlineStr">
        <is>
          <t>AMBEV S. A. - CDD SAO PAULO</t>
        </is>
      </c>
      <c r="E202" t="n">
        <v>262.8</v>
      </c>
      <c r="F202" s="27" t="n">
        <v>45880</v>
      </c>
      <c r="G202" s="27" t="n">
        <v>45880</v>
      </c>
      <c r="H202" s="27" t="n">
        <v>45880</v>
      </c>
      <c r="I202" s="27" t="n">
        <v>45846</v>
      </c>
      <c r="J202" s="27" t="n">
        <v>45856</v>
      </c>
      <c r="K202" t="inlineStr">
        <is>
          <t>Boleto Bancário</t>
        </is>
      </c>
      <c r="L202" t="inlineStr">
        <is>
          <t>Custo Mercadoria Vendida</t>
        </is>
      </c>
      <c r="M202" t="inlineStr">
        <is>
          <t>Insumos - Bebidas</t>
        </is>
      </c>
      <c r="N202" t="inlineStr">
        <is>
          <t>606829</t>
        </is>
      </c>
      <c r="O202" t="inlineStr">
        <is>
          <t>Documentação Aprovada</t>
        </is>
      </c>
      <c r="P202" t="inlineStr">
        <is>
          <t>Aprovado Diretoria</t>
        </is>
      </c>
      <c r="Q202" t="inlineStr">
        <is>
          <t>Aprovado Caixa</t>
        </is>
      </c>
      <c r="R202" t="inlineStr">
        <is>
          <t>Pago</t>
        </is>
      </c>
      <c r="S202" t="n">
        <v>151</v>
      </c>
      <c r="T202" t="inlineStr">
        <is>
          <t>Bar Léo -  Aurora Térreo - Banco do Brasil</t>
        </is>
      </c>
    </row>
    <row r="203">
      <c r="A203" t="n">
        <v>138265</v>
      </c>
      <c r="B203" t="n">
        <v>116</v>
      </c>
      <c r="C203" t="inlineStr">
        <is>
          <t>Bar Léo - Centro</t>
        </is>
      </c>
      <c r="D203" t="inlineStr">
        <is>
          <t>BUSINESS TO SUCESS LTDA</t>
        </is>
      </c>
      <c r="E203" t="n">
        <v>0</v>
      </c>
      <c r="F203" s="27" t="n">
        <v>45879</v>
      </c>
      <c r="G203" s="27" t="n">
        <v>45880</v>
      </c>
      <c r="H203" s="27" t="n">
        <v>45880</v>
      </c>
      <c r="I203" s="27" t="n">
        <v>45874</v>
      </c>
      <c r="J203" s="27" t="n"/>
      <c r="K203" t="inlineStr">
        <is>
          <t>Boleto Bancário</t>
        </is>
      </c>
      <c r="L203" t="inlineStr">
        <is>
          <t>Marketing</t>
        </is>
      </c>
      <c r="M203" t="inlineStr">
        <is>
          <t>Ferramentas de Marketing</t>
        </is>
      </c>
      <c r="O203" t="inlineStr">
        <is>
          <t>Documentação Aprovada</t>
        </is>
      </c>
      <c r="P203" t="inlineStr">
        <is>
          <t>Aprovado Diretoria</t>
        </is>
      </c>
      <c r="Q203" t="inlineStr">
        <is>
          <t>Aprovado Caixa</t>
        </is>
      </c>
      <c r="R203" t="inlineStr">
        <is>
          <t>Pago</t>
        </is>
      </c>
      <c r="S203" t="n">
        <v>151</v>
      </c>
      <c r="T203" t="inlineStr">
        <is>
          <t>Bar Léo -  Aurora Térreo - Banco do Brasil</t>
        </is>
      </c>
    </row>
    <row r="204">
      <c r="A204" t="n">
        <v>101377</v>
      </c>
      <c r="B204" t="n">
        <v>116</v>
      </c>
      <c r="C204" t="inlineStr">
        <is>
          <t>Bar Léo - Centro</t>
        </is>
      </c>
      <c r="D204" t="inlineStr">
        <is>
          <t>STEMME TELECOMUNICACOES DO BRASIL LTDA</t>
        </is>
      </c>
      <c r="E204" t="n">
        <v>249.9</v>
      </c>
      <c r="F204" s="27" t="n">
        <v>45879</v>
      </c>
      <c r="G204" s="27" t="n">
        <v>45880</v>
      </c>
      <c r="H204" s="27" t="n">
        <v>45880</v>
      </c>
      <c r="I204" s="27" t="n">
        <v>45872</v>
      </c>
      <c r="J204" s="27" t="n"/>
      <c r="K204" t="inlineStr">
        <is>
          <t>Boleto Bancário</t>
        </is>
      </c>
      <c r="L204" t="inlineStr">
        <is>
          <t>Informática e TI</t>
        </is>
      </c>
      <c r="M204" t="inlineStr">
        <is>
          <t>Internet</t>
        </is>
      </c>
      <c r="O204" t="inlineStr">
        <is>
          <t>Documentação Aprovada</t>
        </is>
      </c>
      <c r="P204" t="inlineStr">
        <is>
          <t>Aprovado Diretoria</t>
        </is>
      </c>
      <c r="Q204" t="inlineStr">
        <is>
          <t>Aprovado Caixa</t>
        </is>
      </c>
      <c r="R204" t="inlineStr">
        <is>
          <t>Pago</t>
        </is>
      </c>
      <c r="S204" t="n">
        <v>151</v>
      </c>
      <c r="T204" t="inlineStr">
        <is>
          <t>Bar Léo -  Aurora Térreo - Banco do Brasil</t>
        </is>
      </c>
    </row>
    <row r="205">
      <c r="A205" t="n">
        <v>101276</v>
      </c>
      <c r="B205" t="n">
        <v>116</v>
      </c>
      <c r="C205" t="inlineStr">
        <is>
          <t>Bar Léo - Centro</t>
        </is>
      </c>
      <c r="D205" t="inlineStr">
        <is>
          <t>AROMIZY LOCACAO E DISTRIBUICAO LTDA.</t>
        </is>
      </c>
      <c r="E205" t="n">
        <v>285.56</v>
      </c>
      <c r="F205" s="27" t="n">
        <v>45879</v>
      </c>
      <c r="G205" s="27" t="n">
        <v>45880</v>
      </c>
      <c r="H205" s="27" t="n">
        <v>45880</v>
      </c>
      <c r="I205" s="27" t="n">
        <v>45848</v>
      </c>
      <c r="J205" s="27" t="n"/>
      <c r="K205" t="inlineStr">
        <is>
          <t>Boleto Bancário</t>
        </is>
      </c>
      <c r="L205" t="inlineStr">
        <is>
          <t>Locação de Equipamentos</t>
        </is>
      </c>
      <c r="M205" t="inlineStr">
        <is>
          <t>Locações de Equipamentos - Operacionais</t>
        </is>
      </c>
      <c r="N205" t="inlineStr">
        <is>
          <t>31244</t>
        </is>
      </c>
      <c r="O205" t="inlineStr">
        <is>
          <t>Documentação Aprovada</t>
        </is>
      </c>
      <c r="P205" t="inlineStr">
        <is>
          <t>Aprovado Diretoria</t>
        </is>
      </c>
      <c r="Q205" t="inlineStr">
        <is>
          <t>Aprovado Caixa</t>
        </is>
      </c>
      <c r="R205" t="inlineStr">
        <is>
          <t>Pago</t>
        </is>
      </c>
      <c r="S205" t="n">
        <v>151</v>
      </c>
      <c r="T205" t="inlineStr">
        <is>
          <t>Bar Léo -  Aurora Térreo - Banco do Brasil</t>
        </is>
      </c>
    </row>
    <row r="206">
      <c r="A206" t="n">
        <v>101463</v>
      </c>
      <c r="B206" t="n">
        <v>116</v>
      </c>
      <c r="C206" t="inlineStr">
        <is>
          <t>Bar Léo - Centro</t>
        </is>
      </c>
      <c r="D206" t="inlineStr">
        <is>
          <t>SALARIOS FUNCIONARIOS EXTRA</t>
        </is>
      </c>
      <c r="E206" t="n">
        <v>3362</v>
      </c>
      <c r="F206" s="27" t="n">
        <v>45880</v>
      </c>
      <c r="G206" s="27" t="n">
        <v>45880</v>
      </c>
      <c r="H206" s="27" t="n">
        <v>45880</v>
      </c>
      <c r="I206" s="27" t="n">
        <v>45853</v>
      </c>
      <c r="J206" s="27" t="n"/>
      <c r="K206" t="inlineStr">
        <is>
          <t>Transferência Bancária ou Pix</t>
        </is>
      </c>
      <c r="L206" t="inlineStr">
        <is>
          <t>Mão de Obra - Salários</t>
        </is>
      </c>
      <c r="M206" t="inlineStr">
        <is>
          <t>MDO CLT - Salário</t>
        </is>
      </c>
      <c r="N206" t="inlineStr">
        <is>
          <t>3362082025</t>
        </is>
      </c>
      <c r="O206" t="inlineStr">
        <is>
          <t>Documentação Aprovada</t>
        </is>
      </c>
      <c r="P206" t="inlineStr">
        <is>
          <t>Aprovado Diretoria</t>
        </is>
      </c>
      <c r="Q206" t="inlineStr">
        <is>
          <t>Aprovado Caixa</t>
        </is>
      </c>
      <c r="R206" t="inlineStr">
        <is>
          <t>Pago</t>
        </is>
      </c>
      <c r="S206" t="n">
        <v>151</v>
      </c>
      <c r="T206" t="inlineStr">
        <is>
          <t>Bar Léo -  Aurora Térreo - Banco do Brasil</t>
        </is>
      </c>
    </row>
    <row r="207">
      <c r="A207" t="n">
        <v>99335</v>
      </c>
      <c r="B207" t="n">
        <v>116</v>
      </c>
      <c r="C207" t="inlineStr">
        <is>
          <t>Bar Léo - Centro</t>
        </is>
      </c>
      <c r="D207" t="inlineStr">
        <is>
          <t>JESUMINA MORAE MARQUES</t>
        </is>
      </c>
      <c r="E207" t="n">
        <v>12000</v>
      </c>
      <c r="F207" s="27" t="n">
        <v>45879</v>
      </c>
      <c r="G207" s="27" t="n">
        <v>45880</v>
      </c>
      <c r="H207" s="27" t="n">
        <v>45880</v>
      </c>
      <c r="I207" s="27" t="n">
        <v>45870</v>
      </c>
      <c r="J207" s="27" t="n"/>
      <c r="K207" t="inlineStr">
        <is>
          <t>Transferência Bancária ou Pix</t>
        </is>
      </c>
      <c r="L207" t="inlineStr">
        <is>
          <t>Custo de Ocupação</t>
        </is>
      </c>
      <c r="M207" t="inlineStr">
        <is>
          <t>Arrendamento</t>
        </is>
      </c>
      <c r="O207" t="inlineStr">
        <is>
          <t>Documentação Aprovada</t>
        </is>
      </c>
      <c r="P207" t="inlineStr">
        <is>
          <t>Aprovado Diretoria</t>
        </is>
      </c>
      <c r="Q207" t="inlineStr">
        <is>
          <t>Aprovado Caixa</t>
        </is>
      </c>
      <c r="R207" t="inlineStr">
        <is>
          <t>Pago</t>
        </is>
      </c>
      <c r="S207" t="n">
        <v>129</v>
      </c>
      <c r="T207" t="inlineStr">
        <is>
          <t>Tempus - Kamino</t>
        </is>
      </c>
    </row>
    <row r="208">
      <c r="A208" t="n">
        <v>101439</v>
      </c>
      <c r="B208" t="n">
        <v>116</v>
      </c>
      <c r="C208" t="inlineStr">
        <is>
          <t>Bar Léo - Centro</t>
        </is>
      </c>
      <c r="D208" t="inlineStr">
        <is>
          <t>PRINTCLEAN SOLUCOES GRAFICAS LTDA</t>
        </is>
      </c>
      <c r="E208" t="n">
        <v>60</v>
      </c>
      <c r="F208" s="27" t="n">
        <v>45873</v>
      </c>
      <c r="G208" s="27" t="n">
        <v>45876</v>
      </c>
      <c r="H208" s="27" t="n">
        <v>45876</v>
      </c>
      <c r="I208" s="27" t="n">
        <v>45856</v>
      </c>
      <c r="J208" s="27" t="n"/>
      <c r="K208" t="inlineStr">
        <is>
          <t>Transferência Bancária ou Pix</t>
        </is>
      </c>
      <c r="L208" t="inlineStr">
        <is>
          <t>Marketing</t>
        </is>
      </c>
      <c r="M208" t="inlineStr">
        <is>
          <t>Produção Gráfica e Material Institucional</t>
        </is>
      </c>
      <c r="O208" t="inlineStr">
        <is>
          <t>Documentação Aprovada</t>
        </is>
      </c>
      <c r="P208" t="inlineStr">
        <is>
          <t>Aprovado Diretoria</t>
        </is>
      </c>
      <c r="Q208" t="inlineStr">
        <is>
          <t>Aprovado Caixa</t>
        </is>
      </c>
      <c r="R208" t="inlineStr">
        <is>
          <t>Pago</t>
        </is>
      </c>
      <c r="S208" t="n">
        <v>151</v>
      </c>
      <c r="T208" t="inlineStr">
        <is>
          <t>Bar Léo -  Aurora Térreo - Banco do Brasil</t>
        </is>
      </c>
    </row>
    <row r="209">
      <c r="A209" t="n">
        <v>101486</v>
      </c>
      <c r="B209" t="n">
        <v>116</v>
      </c>
      <c r="C209" t="inlineStr">
        <is>
          <t>Bar Léo - Centro</t>
        </is>
      </c>
      <c r="D209" t="inlineStr">
        <is>
          <t>VALE TRANSPORTE</t>
        </is>
      </c>
      <c r="E209" t="n">
        <v>300</v>
      </c>
      <c r="F209" s="27" t="n">
        <v>45877</v>
      </c>
      <c r="G209" s="27" t="n">
        <v>45876</v>
      </c>
      <c r="H209" s="27" t="n">
        <v>45876</v>
      </c>
      <c r="I209" s="27" t="n">
        <v>45870</v>
      </c>
      <c r="J209" s="27" t="n"/>
      <c r="K209" t="inlineStr">
        <is>
          <t>Dinheiro em Espécie</t>
        </is>
      </c>
      <c r="L209" t="inlineStr">
        <is>
          <t>Mão de Obra - Benefícios</t>
        </is>
      </c>
      <c r="M209" t="inlineStr">
        <is>
          <t xml:space="preserve">  -  Vale-transporte</t>
        </is>
      </c>
      <c r="N209" t="inlineStr">
        <is>
          <t>400082025</t>
        </is>
      </c>
      <c r="O209" t="inlineStr">
        <is>
          <t>Documentação Aprovada</t>
        </is>
      </c>
      <c r="P209" t="inlineStr">
        <is>
          <t>Aprovado Diretoria</t>
        </is>
      </c>
      <c r="Q209" t="inlineStr">
        <is>
          <t>Aprovado Caixa</t>
        </is>
      </c>
      <c r="R209" t="inlineStr">
        <is>
          <t>Pago</t>
        </is>
      </c>
      <c r="S209" t="n">
        <v>143</v>
      </c>
      <c r="T209" t="inlineStr">
        <is>
          <t>Tesouraria</t>
        </is>
      </c>
    </row>
    <row r="210">
      <c r="A210" t="n">
        <v>100765</v>
      </c>
      <c r="B210" t="n">
        <v>116</v>
      </c>
      <c r="C210" t="inlineStr">
        <is>
          <t>Bar Léo - Centro</t>
        </is>
      </c>
      <c r="D210" t="inlineStr">
        <is>
          <t>ESTAFF SOLUCOES TECNOLOGICAS DE AGENCIAMENTO LTDA</t>
        </is>
      </c>
      <c r="E210" t="n">
        <v>3894</v>
      </c>
      <c r="F210" s="27" t="n">
        <v>45876</v>
      </c>
      <c r="G210" s="27" t="n">
        <v>45876</v>
      </c>
      <c r="H210" s="27" t="n">
        <v>45876</v>
      </c>
      <c r="I210" s="27" t="n">
        <v>45865</v>
      </c>
      <c r="J210" s="27" t="n"/>
      <c r="K210" t="inlineStr">
        <is>
          <t>Boleto Bancário</t>
        </is>
      </c>
      <c r="L210" t="inlineStr">
        <is>
          <t>Mão de Obra - Extra</t>
        </is>
      </c>
      <c r="M210" t="inlineStr">
        <is>
          <t>Mão de Obra Extra</t>
        </is>
      </c>
      <c r="O210" t="inlineStr">
        <is>
          <t>Documentação Aprovada</t>
        </is>
      </c>
      <c r="P210" t="inlineStr">
        <is>
          <t>Aprovado Diretoria</t>
        </is>
      </c>
      <c r="Q210" t="inlineStr">
        <is>
          <t>Aprovado Caixa</t>
        </is>
      </c>
      <c r="R210" t="inlineStr">
        <is>
          <t>Pago</t>
        </is>
      </c>
      <c r="S210" t="n">
        <v>151</v>
      </c>
      <c r="T210" t="inlineStr">
        <is>
          <t>Bar Léo -  Aurora Térreo - Banco do Brasil</t>
        </is>
      </c>
    </row>
    <row r="211">
      <c r="A211" t="n">
        <v>142075</v>
      </c>
      <c r="B211" t="n">
        <v>116</v>
      </c>
      <c r="C211" t="inlineStr">
        <is>
          <t>Bar Léo - Centro</t>
        </is>
      </c>
      <c r="D211" t="inlineStr">
        <is>
          <t>MARIA CRISTINA LEMOS</t>
        </is>
      </c>
      <c r="E211" t="n">
        <v>3995.02</v>
      </c>
      <c r="F211" s="27" t="n">
        <v>45877</v>
      </c>
      <c r="G211" s="27" t="n">
        <v>45876</v>
      </c>
      <c r="H211" s="27" t="n">
        <v>45876</v>
      </c>
      <c r="I211" s="27" t="n">
        <v>45870</v>
      </c>
      <c r="J211" s="27" t="n">
        <v>45835</v>
      </c>
      <c r="K211" t="inlineStr">
        <is>
          <t>Transferência Bancária ou Pix</t>
        </is>
      </c>
      <c r="L211" t="inlineStr">
        <is>
          <t>Mão de Obra - Encargos e Provisões</t>
        </is>
      </c>
      <c r="M211" t="inlineStr">
        <is>
          <t xml:space="preserve">  -  Férias</t>
        </is>
      </c>
      <c r="N211" t="inlineStr">
        <is>
          <t>399502082025</t>
        </is>
      </c>
      <c r="O211" t="inlineStr">
        <is>
          <t>Documentação Aprovada</t>
        </is>
      </c>
      <c r="P211" t="inlineStr">
        <is>
          <t>Aprovado Diretoria</t>
        </is>
      </c>
      <c r="Q211" t="inlineStr">
        <is>
          <t>Aprovado Caixa</t>
        </is>
      </c>
      <c r="R211" t="inlineStr">
        <is>
          <t>Pago</t>
        </is>
      </c>
      <c r="S211" t="n">
        <v>151</v>
      </c>
      <c r="T211" t="inlineStr">
        <is>
          <t>Bar Léo -  Aurora Térreo - Banco do Brasil</t>
        </is>
      </c>
    </row>
    <row r="212">
      <c r="A212" t="n">
        <v>147580</v>
      </c>
      <c r="B212" t="n">
        <v>116</v>
      </c>
      <c r="C212" t="inlineStr">
        <is>
          <t>Bar Léo - Centro</t>
        </is>
      </c>
      <c r="D212" t="inlineStr">
        <is>
          <t>AMBEV S. A. - CDD SAO PAULO</t>
        </is>
      </c>
      <c r="E212" t="n">
        <v>5701.87</v>
      </c>
      <c r="F212" s="27" t="n">
        <v>45876</v>
      </c>
      <c r="G212" s="27" t="n">
        <v>45876</v>
      </c>
      <c r="H212" s="27" t="n">
        <v>45876</v>
      </c>
      <c r="I212" s="27" t="n">
        <v>45845</v>
      </c>
      <c r="J212" s="27" t="n">
        <v>45855</v>
      </c>
      <c r="K212" t="inlineStr">
        <is>
          <t>Boleto Bancário</t>
        </is>
      </c>
      <c r="L212" t="inlineStr">
        <is>
          <t>Custo Mercadoria Vendida</t>
        </is>
      </c>
      <c r="M212" t="inlineStr">
        <is>
          <t>Insumos - Bebidas</t>
        </is>
      </c>
      <c r="N212" t="inlineStr">
        <is>
          <t>606142</t>
        </is>
      </c>
      <c r="O212" t="inlineStr">
        <is>
          <t>Documentação Aprovada</t>
        </is>
      </c>
      <c r="P212" t="inlineStr">
        <is>
          <t>Aprovado Diretoria</t>
        </is>
      </c>
      <c r="Q212" t="inlineStr">
        <is>
          <t>Aprovado Caixa</t>
        </is>
      </c>
      <c r="R212" t="inlineStr">
        <is>
          <t>Pago</t>
        </is>
      </c>
      <c r="S212" t="n">
        <v>151</v>
      </c>
      <c r="T212" t="inlineStr">
        <is>
          <t>Bar Léo -  Aurora Térreo - Banco do Brasil</t>
        </is>
      </c>
    </row>
    <row r="213">
      <c r="A213" t="n">
        <v>149097</v>
      </c>
      <c r="B213" t="n">
        <v>116</v>
      </c>
      <c r="C213" t="inlineStr">
        <is>
          <t>Bar Léo - Centro</t>
        </is>
      </c>
      <c r="D213" t="inlineStr">
        <is>
          <t>KALVIN OZEAS AFONSO</t>
        </is>
      </c>
      <c r="E213" t="n">
        <v>700</v>
      </c>
      <c r="F213" s="27" t="n">
        <v>45877</v>
      </c>
      <c r="G213" s="27" t="n">
        <v>45876</v>
      </c>
      <c r="H213" s="27" t="n">
        <v>45876</v>
      </c>
      <c r="I213" s="27" t="n">
        <v>45863</v>
      </c>
      <c r="J213" s="27" t="n">
        <v>45863</v>
      </c>
      <c r="K213" t="inlineStr">
        <is>
          <t>Transferência Bancária ou Pix</t>
        </is>
      </c>
      <c r="L213" t="inlineStr">
        <is>
          <t>Marketing</t>
        </is>
      </c>
      <c r="M213" t="inlineStr">
        <is>
          <t>Agência de Propaganda</t>
        </is>
      </c>
      <c r="N213" t="inlineStr">
        <is>
          <t>700082025</t>
        </is>
      </c>
      <c r="O213" t="inlineStr">
        <is>
          <t>Documentação Aprovada</t>
        </is>
      </c>
      <c r="P213" t="inlineStr">
        <is>
          <t>Aprovado Diretoria</t>
        </is>
      </c>
      <c r="Q213" t="inlineStr">
        <is>
          <t>Aprovado Caixa</t>
        </is>
      </c>
      <c r="R213" t="inlineStr">
        <is>
          <t>Pago</t>
        </is>
      </c>
      <c r="S213" t="n">
        <v>151</v>
      </c>
      <c r="T213" t="inlineStr">
        <is>
          <t>Bar Léo -  Aurora Térreo - Banco do Brasil</t>
        </is>
      </c>
    </row>
    <row r="214">
      <c r="A214" t="n">
        <v>149075</v>
      </c>
      <c r="B214" t="n">
        <v>116</v>
      </c>
      <c r="C214" t="inlineStr">
        <is>
          <t>Bar Léo - Centro</t>
        </is>
      </c>
      <c r="D214" t="inlineStr">
        <is>
          <t xml:space="preserve">HORTIFRUTI DO CHEF LTDA </t>
        </is>
      </c>
      <c r="E214" t="n">
        <v>145.8</v>
      </c>
      <c r="F214" s="27" t="n">
        <v>45877</v>
      </c>
      <c r="G214" s="27" t="n">
        <v>45876</v>
      </c>
      <c r="H214" s="27" t="n">
        <v>45876</v>
      </c>
      <c r="I214" s="27" t="n">
        <v>45862</v>
      </c>
      <c r="J214" s="27" t="n">
        <v>45863</v>
      </c>
      <c r="K214" t="inlineStr">
        <is>
          <t>Boleto Bancário</t>
        </is>
      </c>
      <c r="L214" t="inlineStr">
        <is>
          <t>Custo Mercadoria Vendida</t>
        </is>
      </c>
      <c r="M214" t="inlineStr">
        <is>
          <t>Insumos - Alimentos</t>
        </is>
      </c>
      <c r="N214" t="inlineStr">
        <is>
          <t>27369</t>
        </is>
      </c>
      <c r="O214" t="inlineStr">
        <is>
          <t>Documentação Aprovada</t>
        </is>
      </c>
      <c r="P214" t="inlineStr">
        <is>
          <t>Aprovado Diretoria</t>
        </is>
      </c>
      <c r="Q214" t="inlineStr">
        <is>
          <t>Aprovado Caixa</t>
        </is>
      </c>
      <c r="R214" t="inlineStr">
        <is>
          <t>Pago</t>
        </is>
      </c>
      <c r="S214" t="n">
        <v>151</v>
      </c>
      <c r="T214" t="inlineStr">
        <is>
          <t>Bar Léo -  Aurora Térreo - Banco do Brasil</t>
        </is>
      </c>
    </row>
    <row r="215">
      <c r="A215" t="n">
        <v>149092</v>
      </c>
      <c r="B215" t="n">
        <v>116</v>
      </c>
      <c r="C215" t="inlineStr">
        <is>
          <t>Bar Léo - Centro</t>
        </is>
      </c>
      <c r="D215" t="inlineStr">
        <is>
          <t>T F CIUFF HORTIFRUTI LTDA</t>
        </is>
      </c>
      <c r="E215" t="n">
        <v>101.1</v>
      </c>
      <c r="F215" s="27" t="n">
        <v>45877</v>
      </c>
      <c r="G215" s="27" t="n">
        <v>45876</v>
      </c>
      <c r="H215" s="27" t="n">
        <v>45876</v>
      </c>
      <c r="I215" s="27" t="n">
        <v>45862</v>
      </c>
      <c r="J215" s="27" t="n">
        <v>45863</v>
      </c>
      <c r="K215" t="inlineStr">
        <is>
          <t>Boleto Bancário</t>
        </is>
      </c>
      <c r="L215" t="inlineStr">
        <is>
          <t>Custo Mercadoria Vendida</t>
        </is>
      </c>
      <c r="M215" t="inlineStr">
        <is>
          <t>Insumos - Alimentos</t>
        </is>
      </c>
      <c r="N215" t="inlineStr">
        <is>
          <t>25436</t>
        </is>
      </c>
      <c r="O215" t="inlineStr">
        <is>
          <t>Documentação Aprovada</t>
        </is>
      </c>
      <c r="P215" t="inlineStr">
        <is>
          <t>Aprovado Diretoria</t>
        </is>
      </c>
      <c r="Q215" t="inlineStr">
        <is>
          <t>Aprovado Caixa</t>
        </is>
      </c>
      <c r="R215" t="inlineStr">
        <is>
          <t>Pago</t>
        </is>
      </c>
      <c r="S215" t="n">
        <v>151</v>
      </c>
      <c r="T215" t="inlineStr">
        <is>
          <t>Bar Léo -  Aurora Térreo - Banco do Brasil</t>
        </is>
      </c>
    </row>
    <row r="216">
      <c r="A216" t="n">
        <v>149093</v>
      </c>
      <c r="B216" t="n">
        <v>116</v>
      </c>
      <c r="C216" t="inlineStr">
        <is>
          <t>Bar Léo - Centro</t>
        </is>
      </c>
      <c r="D216" t="inlineStr">
        <is>
          <t>CECILIA TSUYACO ARAKI SILVA LTDA</t>
        </is>
      </c>
      <c r="E216" t="n">
        <v>206.2</v>
      </c>
      <c r="F216" s="27" t="n">
        <v>45876</v>
      </c>
      <c r="G216" s="27" t="n">
        <v>45876</v>
      </c>
      <c r="H216" s="27" t="n">
        <v>45876</v>
      </c>
      <c r="I216" s="27" t="n">
        <v>45862</v>
      </c>
      <c r="J216" s="27" t="n">
        <v>45863</v>
      </c>
      <c r="K216" t="inlineStr">
        <is>
          <t>Boleto Bancário</t>
        </is>
      </c>
      <c r="L216" t="inlineStr">
        <is>
          <t>Custo Mercadoria Vendida</t>
        </is>
      </c>
      <c r="M216" t="inlineStr">
        <is>
          <t>Insumos - Alimentos</t>
        </is>
      </c>
      <c r="N216" t="inlineStr">
        <is>
          <t>375071</t>
        </is>
      </c>
      <c r="O216" t="inlineStr">
        <is>
          <t>Documentação Aprovada</t>
        </is>
      </c>
      <c r="P216" t="inlineStr">
        <is>
          <t>Aprovado Diretoria</t>
        </is>
      </c>
      <c r="Q216" t="inlineStr">
        <is>
          <t>Aprovado Caixa</t>
        </is>
      </c>
      <c r="R216" t="inlineStr">
        <is>
          <t>Pago</t>
        </is>
      </c>
      <c r="S216" t="n">
        <v>151</v>
      </c>
      <c r="T216" t="inlineStr">
        <is>
          <t>Bar Léo -  Aurora Térreo - Banco do Brasil</t>
        </is>
      </c>
    </row>
    <row r="217">
      <c r="A217" t="n">
        <v>148310</v>
      </c>
      <c r="B217" t="n">
        <v>116</v>
      </c>
      <c r="C217" t="inlineStr">
        <is>
          <t>Bar Léo - Centro</t>
        </is>
      </c>
      <c r="D217" t="inlineStr">
        <is>
          <t>CG FOODS DISTRIB. DE ALIMENTOS LTDA</t>
        </is>
      </c>
      <c r="E217" t="n">
        <v>500.1</v>
      </c>
      <c r="F217" s="27" t="n">
        <v>45877</v>
      </c>
      <c r="G217" s="27" t="n">
        <v>45876</v>
      </c>
      <c r="H217" s="27" t="n">
        <v>45876</v>
      </c>
      <c r="I217" s="27" t="n">
        <v>45856</v>
      </c>
      <c r="J217" s="27" t="n">
        <v>45860</v>
      </c>
      <c r="K217" t="inlineStr">
        <is>
          <t>Boleto Bancário</t>
        </is>
      </c>
      <c r="L217" t="inlineStr">
        <is>
          <t>Custo Mercadoria Vendida</t>
        </is>
      </c>
      <c r="M217" t="inlineStr">
        <is>
          <t>Insumos - Alimentos</t>
        </is>
      </c>
      <c r="N217" t="inlineStr">
        <is>
          <t>158048</t>
        </is>
      </c>
      <c r="O217" t="inlineStr">
        <is>
          <t>Documentação Aprovada</t>
        </is>
      </c>
      <c r="P217" t="inlineStr">
        <is>
          <t>Aprovado Diretoria</t>
        </is>
      </c>
      <c r="Q217" t="inlineStr">
        <is>
          <t>Aprovado Caixa</t>
        </is>
      </c>
      <c r="R217" t="inlineStr">
        <is>
          <t>Pago</t>
        </is>
      </c>
      <c r="S217" t="n">
        <v>151</v>
      </c>
      <c r="T217" t="inlineStr">
        <is>
          <t>Bar Léo -  Aurora Térreo - Banco do Brasil</t>
        </is>
      </c>
    </row>
    <row r="218">
      <c r="A218" t="n">
        <v>148309</v>
      </c>
      <c r="B218" t="n">
        <v>116</v>
      </c>
      <c r="C218" t="inlineStr">
        <is>
          <t>Bar Léo - Centro</t>
        </is>
      </c>
      <c r="D218" t="inlineStr">
        <is>
          <t>DTK COMERCIO DE ALIMENTOS LTDA</t>
        </is>
      </c>
      <c r="E218" t="n">
        <v>1479.09</v>
      </c>
      <c r="F218" s="27" t="n">
        <v>45876</v>
      </c>
      <c r="G218" s="27" t="n">
        <v>45876</v>
      </c>
      <c r="H218" s="27" t="n">
        <v>45876</v>
      </c>
      <c r="I218" s="27" t="n">
        <v>45855</v>
      </c>
      <c r="J218" s="27" t="n">
        <v>45860</v>
      </c>
      <c r="K218" t="inlineStr">
        <is>
          <t>Boleto Bancário</t>
        </is>
      </c>
      <c r="L218" t="inlineStr">
        <is>
          <t>Custo Mercadoria Vendida</t>
        </is>
      </c>
      <c r="M218" t="inlineStr">
        <is>
          <t>Insumos - Alimentos</t>
        </is>
      </c>
      <c r="N218" t="inlineStr">
        <is>
          <t>36755</t>
        </is>
      </c>
      <c r="O218" t="inlineStr">
        <is>
          <t>Documentação Aprovada</t>
        </is>
      </c>
      <c r="P218" t="inlineStr">
        <is>
          <t>Aprovado Diretoria</t>
        </is>
      </c>
      <c r="Q218" t="inlineStr">
        <is>
          <t>Aprovado Caixa</t>
        </is>
      </c>
      <c r="R218" t="inlineStr">
        <is>
          <t>Pago</t>
        </is>
      </c>
      <c r="S218" t="n">
        <v>151</v>
      </c>
      <c r="T218" t="inlineStr">
        <is>
          <t>Bar Léo -  Aurora Térreo - Banco do Brasil</t>
        </is>
      </c>
    </row>
    <row r="219">
      <c r="A219" t="n">
        <v>154186</v>
      </c>
      <c r="B219" t="n">
        <v>116</v>
      </c>
      <c r="C219" t="inlineStr">
        <is>
          <t>Bar Léo - Centro</t>
        </is>
      </c>
      <c r="D219" t="inlineStr">
        <is>
          <t>BANCO DO BRASIL SA</t>
        </is>
      </c>
      <c r="E219" t="n">
        <v>11</v>
      </c>
      <c r="F219" s="27" t="n">
        <v>45876</v>
      </c>
      <c r="G219" s="27" t="n"/>
      <c r="H219" s="27" t="n">
        <v>45876</v>
      </c>
      <c r="I219" s="27" t="n">
        <v>45876</v>
      </c>
      <c r="J219" s="27" t="n">
        <v>45881</v>
      </c>
      <c r="K219" t="inlineStr">
        <is>
          <t>Encontro de Contas</t>
        </is>
      </c>
      <c r="L219" t="inlineStr">
        <is>
          <t>Despesas Financeiras</t>
        </is>
      </c>
      <c r="M219" t="inlineStr">
        <is>
          <t>Tarifas Bancárias</t>
        </is>
      </c>
      <c r="N219" t="inlineStr">
        <is>
          <t>08/2025</t>
        </is>
      </c>
      <c r="P219" t="inlineStr">
        <is>
          <t>Aprovado Diretoria</t>
        </is>
      </c>
      <c r="R219" t="inlineStr">
        <is>
          <t>Pago</t>
        </is>
      </c>
    </row>
    <row r="220">
      <c r="A220" t="n">
        <v>124378</v>
      </c>
      <c r="B220" t="n">
        <v>116</v>
      </c>
      <c r="C220" t="inlineStr">
        <is>
          <t>Bar Léo - Centro</t>
        </is>
      </c>
      <c r="D220" t="inlineStr">
        <is>
          <t>PREFEITURA DE SÃO PAULO</t>
        </is>
      </c>
      <c r="E220" t="n">
        <v>314</v>
      </c>
      <c r="F220" s="27" t="n">
        <v>45876</v>
      </c>
      <c r="G220" s="27" t="n">
        <v>45876</v>
      </c>
      <c r="H220" s="27" t="n">
        <v>45876</v>
      </c>
      <c r="I220" s="27" t="n">
        <v>45876</v>
      </c>
      <c r="J220" s="27" t="n">
        <v>45756</v>
      </c>
      <c r="K220" t="inlineStr">
        <is>
          <t>Boleto Bancário</t>
        </is>
      </c>
      <c r="L220" t="inlineStr">
        <is>
          <t>Utilidades</t>
        </is>
      </c>
      <c r="M220" t="inlineStr">
        <is>
          <t>Coleta de lixo</t>
        </is>
      </c>
      <c r="N220" t="inlineStr">
        <is>
          <t>.</t>
        </is>
      </c>
      <c r="O220" t="inlineStr">
        <is>
          <t>Documentação Aprovada</t>
        </is>
      </c>
      <c r="P220" t="inlineStr">
        <is>
          <t>Aprovado Diretoria</t>
        </is>
      </c>
      <c r="Q220" t="inlineStr">
        <is>
          <t>Aprovado Caixa</t>
        </is>
      </c>
      <c r="R220" t="inlineStr">
        <is>
          <t>Pago</t>
        </is>
      </c>
      <c r="S220" t="n">
        <v>151</v>
      </c>
      <c r="T220" t="inlineStr">
        <is>
          <t>Bar Léo -  Aurora Térreo - Banco do Brasil</t>
        </is>
      </c>
    </row>
    <row r="221">
      <c r="A221" t="n">
        <v>151035</v>
      </c>
      <c r="B221" t="n">
        <v>116</v>
      </c>
      <c r="C221" t="inlineStr">
        <is>
          <t>Bar Léo - Centro</t>
        </is>
      </c>
      <c r="D221" t="inlineStr">
        <is>
          <t>MARIA CRISTINA LEMOS</t>
        </is>
      </c>
      <c r="E221" t="n">
        <v>2873.84</v>
      </c>
      <c r="F221" s="27" t="n">
        <v>45875</v>
      </c>
      <c r="G221" s="27" t="n">
        <v>45874</v>
      </c>
      <c r="H221" s="27" t="n">
        <v>45874</v>
      </c>
      <c r="I221" s="27" t="n">
        <v>45868</v>
      </c>
      <c r="J221" s="27" t="n"/>
      <c r="L221" t="inlineStr">
        <is>
          <t>Mão de Obra - Salários</t>
        </is>
      </c>
      <c r="M221" t="inlineStr">
        <is>
          <t>MDO CLT - Salário</t>
        </is>
      </c>
      <c r="O221" t="inlineStr">
        <is>
          <t>Documentação Aprovada</t>
        </is>
      </c>
      <c r="P221" t="inlineStr">
        <is>
          <t>Aprovado Diretoria</t>
        </is>
      </c>
      <c r="Q221" t="inlineStr">
        <is>
          <t>Aprovado Caixa</t>
        </is>
      </c>
      <c r="R221" t="inlineStr">
        <is>
          <t>Pago</t>
        </is>
      </c>
      <c r="S221" t="n">
        <v>151</v>
      </c>
      <c r="T221" t="inlineStr">
        <is>
          <t>Bar Léo -  Aurora Térreo - Banco do Brasil</t>
        </is>
      </c>
    </row>
    <row r="222">
      <c r="A222" t="n">
        <v>151034</v>
      </c>
      <c r="B222" t="n">
        <v>116</v>
      </c>
      <c r="C222" t="inlineStr">
        <is>
          <t>Bar Léo - Centro</t>
        </is>
      </c>
      <c r="D222" t="inlineStr">
        <is>
          <t>JOAO BATISTA DA COSTA SOBRINHO</t>
        </is>
      </c>
      <c r="E222" t="n">
        <v>2913.09</v>
      </c>
      <c r="F222" s="27" t="n">
        <v>45875</v>
      </c>
      <c r="G222" s="27" t="n">
        <v>45874</v>
      </c>
      <c r="H222" s="27" t="n">
        <v>45874</v>
      </c>
      <c r="I222" s="27" t="n">
        <v>45868</v>
      </c>
      <c r="J222" s="27" t="n"/>
      <c r="L222" t="inlineStr">
        <is>
          <t>Mão de Obra - Salários</t>
        </is>
      </c>
      <c r="M222" t="inlineStr">
        <is>
          <t>MDO CLT - Salário</t>
        </is>
      </c>
      <c r="O222" t="inlineStr">
        <is>
          <t>Documentação Aprovada</t>
        </is>
      </c>
      <c r="P222" t="inlineStr">
        <is>
          <t>Aprovado Diretoria</t>
        </is>
      </c>
      <c r="Q222" t="inlineStr">
        <is>
          <t>Aprovado Caixa</t>
        </is>
      </c>
      <c r="R222" t="inlineStr">
        <is>
          <t>Pago</t>
        </is>
      </c>
      <c r="S222" t="n">
        <v>151</v>
      </c>
      <c r="T222" t="inlineStr">
        <is>
          <t>Bar Léo -  Aurora Térreo - Banco do Brasil</t>
        </is>
      </c>
    </row>
    <row r="223">
      <c r="A223" t="n">
        <v>151033</v>
      </c>
      <c r="B223" t="n">
        <v>116</v>
      </c>
      <c r="C223" t="inlineStr">
        <is>
          <t>Bar Léo - Centro</t>
        </is>
      </c>
      <c r="D223" t="inlineStr">
        <is>
          <t>ALEXSANDRA GRACIELE DA SILVA</t>
        </is>
      </c>
      <c r="E223" t="n">
        <v>4588.1</v>
      </c>
      <c r="F223" s="27" t="n">
        <v>45875</v>
      </c>
      <c r="G223" s="27" t="n">
        <v>45874</v>
      </c>
      <c r="H223" s="27" t="n">
        <v>45874</v>
      </c>
      <c r="I223" s="27" t="n">
        <v>45868</v>
      </c>
      <c r="J223" s="27" t="n"/>
      <c r="L223" t="inlineStr">
        <is>
          <t>Mão de Obra - Salários</t>
        </is>
      </c>
      <c r="M223" t="inlineStr">
        <is>
          <t>MDO CLT - Salário</t>
        </is>
      </c>
      <c r="O223" t="inlineStr">
        <is>
          <t>Documentação Aprovada</t>
        </is>
      </c>
      <c r="P223" t="inlineStr">
        <is>
          <t>Aprovado Diretoria</t>
        </is>
      </c>
      <c r="Q223" t="inlineStr">
        <is>
          <t>Aprovado Caixa</t>
        </is>
      </c>
      <c r="R223" t="inlineStr">
        <is>
          <t>Pago</t>
        </is>
      </c>
      <c r="S223" t="n">
        <v>151</v>
      </c>
      <c r="T223" t="inlineStr">
        <is>
          <t>Bar Léo -  Aurora Térreo - Banco do Brasil</t>
        </is>
      </c>
    </row>
    <row r="224">
      <c r="A224" t="n">
        <v>151032</v>
      </c>
      <c r="B224" t="n">
        <v>116</v>
      </c>
      <c r="C224" t="inlineStr">
        <is>
          <t>Bar Léo - Centro</t>
        </is>
      </c>
      <c r="D224" t="inlineStr">
        <is>
          <t>ADRIANA APARECIDA DE JESUS</t>
        </is>
      </c>
      <c r="E224" t="n">
        <v>2913.09</v>
      </c>
      <c r="F224" s="27" t="n">
        <v>45875</v>
      </c>
      <c r="G224" s="27" t="n">
        <v>45874</v>
      </c>
      <c r="H224" s="27" t="n">
        <v>45874</v>
      </c>
      <c r="I224" s="27" t="n">
        <v>45868</v>
      </c>
      <c r="J224" s="27" t="n"/>
      <c r="L224" t="inlineStr">
        <is>
          <t>Mão de Obra - Salários</t>
        </is>
      </c>
      <c r="M224" t="inlineStr">
        <is>
          <t>MDO CLT - Salário</t>
        </is>
      </c>
      <c r="O224" t="inlineStr">
        <is>
          <t>Documentação Aprovada</t>
        </is>
      </c>
      <c r="P224" t="inlineStr">
        <is>
          <t>Aprovado Diretoria</t>
        </is>
      </c>
      <c r="Q224" t="inlineStr">
        <is>
          <t>Aprovado Caixa</t>
        </is>
      </c>
      <c r="R224" t="inlineStr">
        <is>
          <t>Pago</t>
        </is>
      </c>
      <c r="S224" t="n">
        <v>151</v>
      </c>
      <c r="T224" t="inlineStr">
        <is>
          <t>Bar Léo -  Aurora Térreo - Banco do Brasil</t>
        </is>
      </c>
    </row>
    <row r="225">
      <c r="A225" t="n">
        <v>149918</v>
      </c>
      <c r="B225" t="n">
        <v>116</v>
      </c>
      <c r="C225" t="inlineStr">
        <is>
          <t>Bar Léo - Centro</t>
        </is>
      </c>
      <c r="D225" t="inlineStr">
        <is>
          <t>PETTY CASH</t>
        </is>
      </c>
      <c r="E225" t="n">
        <v>39.5</v>
      </c>
      <c r="F225" s="27" t="n">
        <v>45874</v>
      </c>
      <c r="G225" s="27" t="n">
        <v>45874</v>
      </c>
      <c r="H225" s="27" t="n">
        <v>45874</v>
      </c>
      <c r="I225" s="27" t="n">
        <v>45868</v>
      </c>
      <c r="J225" s="27" t="n">
        <v>45868</v>
      </c>
      <c r="K225" t="inlineStr">
        <is>
          <t>Cartão de Crédito</t>
        </is>
      </c>
      <c r="L225" t="inlineStr">
        <is>
          <t>Utilidades</t>
        </is>
      </c>
      <c r="M225" t="inlineStr">
        <is>
          <t>Descartaveis</t>
        </is>
      </c>
      <c r="N225" t="inlineStr">
        <is>
          <t>3950072025</t>
        </is>
      </c>
      <c r="O225" t="inlineStr">
        <is>
          <t>Documentação Aprovada</t>
        </is>
      </c>
      <c r="P225" t="inlineStr">
        <is>
          <t>Aprovado Diretoria</t>
        </is>
      </c>
      <c r="Q225" t="inlineStr">
        <is>
          <t>Aprovado Caixa</t>
        </is>
      </c>
      <c r="R225" t="inlineStr">
        <is>
          <t>Pago</t>
        </is>
      </c>
      <c r="S225" t="n">
        <v>140</v>
      </c>
      <c r="T225" t="inlineStr">
        <is>
          <t>Bar Leo  - Leo Aurora - Kamino</t>
        </is>
      </c>
    </row>
    <row r="226">
      <c r="A226" t="n">
        <v>149920</v>
      </c>
      <c r="B226" t="n">
        <v>116</v>
      </c>
      <c r="C226" t="inlineStr">
        <is>
          <t>Bar Léo - Centro</t>
        </is>
      </c>
      <c r="D226" t="inlineStr">
        <is>
          <t>PETTY CASH</t>
        </is>
      </c>
      <c r="E226" t="n">
        <v>391.57</v>
      </c>
      <c r="F226" s="27" t="n">
        <v>45874</v>
      </c>
      <c r="G226" s="27" t="n">
        <v>45874</v>
      </c>
      <c r="H226" s="27" t="n">
        <v>45874</v>
      </c>
      <c r="I226" s="27" t="n">
        <v>45868</v>
      </c>
      <c r="J226" s="27" t="n">
        <v>45868</v>
      </c>
      <c r="K226" t="inlineStr">
        <is>
          <t>Cartão de Crédito</t>
        </is>
      </c>
      <c r="L226" t="inlineStr">
        <is>
          <t>Manutenção</t>
        </is>
      </c>
      <c r="M226" t="inlineStr">
        <is>
          <t>Material de Manutenção</t>
        </is>
      </c>
      <c r="N226" t="inlineStr">
        <is>
          <t>39157072025</t>
        </is>
      </c>
      <c r="O226" t="inlineStr">
        <is>
          <t>Documentação Aprovada</t>
        </is>
      </c>
      <c r="P226" t="inlineStr">
        <is>
          <t>Aprovado Diretoria</t>
        </is>
      </c>
      <c r="Q226" t="inlineStr">
        <is>
          <t>Aprovado Caixa</t>
        </is>
      </c>
      <c r="R226" t="inlineStr">
        <is>
          <t>Pago</t>
        </is>
      </c>
      <c r="S226" t="n">
        <v>140</v>
      </c>
      <c r="T226" t="inlineStr">
        <is>
          <t>Bar Leo  - Leo Aurora - Kamino</t>
        </is>
      </c>
    </row>
    <row r="227">
      <c r="A227" t="n">
        <v>148623</v>
      </c>
      <c r="B227" t="n">
        <v>116</v>
      </c>
      <c r="C227" t="inlineStr">
        <is>
          <t>Bar Léo - Centro</t>
        </is>
      </c>
      <c r="D227" t="inlineStr">
        <is>
          <t>LATICINIOS PIRAMIDE LTDA</t>
        </is>
      </c>
      <c r="E227" t="n">
        <v>367</v>
      </c>
      <c r="F227" s="27" t="n">
        <v>45874</v>
      </c>
      <c r="G227" s="27" t="n">
        <v>45874</v>
      </c>
      <c r="H227" s="27" t="n">
        <v>45874</v>
      </c>
      <c r="I227" s="27" t="n">
        <v>45860</v>
      </c>
      <c r="J227" s="27" t="n">
        <v>45861</v>
      </c>
      <c r="K227" t="inlineStr">
        <is>
          <t>Boleto Bancário</t>
        </is>
      </c>
      <c r="L227" t="inlineStr">
        <is>
          <t>Custo Mercadoria Vendida</t>
        </is>
      </c>
      <c r="M227" t="inlineStr">
        <is>
          <t>Insumos - Alimentos</t>
        </is>
      </c>
      <c r="N227" t="inlineStr">
        <is>
          <t>77932</t>
        </is>
      </c>
      <c r="O227" t="inlineStr">
        <is>
          <t>Documentação Aprovada</t>
        </is>
      </c>
      <c r="P227" t="inlineStr">
        <is>
          <t>Aprovado Diretoria</t>
        </is>
      </c>
      <c r="Q227" t="inlineStr">
        <is>
          <t>Aprovado Caixa</t>
        </is>
      </c>
      <c r="R227" t="inlineStr">
        <is>
          <t>Pago</t>
        </is>
      </c>
      <c r="S227" t="n">
        <v>151</v>
      </c>
      <c r="T227" t="inlineStr">
        <is>
          <t>Bar Léo -  Aurora Térreo - Banco do Brasil</t>
        </is>
      </c>
    </row>
    <row r="228">
      <c r="A228" t="n">
        <v>148622</v>
      </c>
      <c r="B228" t="n">
        <v>116</v>
      </c>
      <c r="C228" t="inlineStr">
        <is>
          <t>Bar Léo - Centro</t>
        </is>
      </c>
      <c r="D228" t="inlineStr">
        <is>
          <t>LATICINIOS PIRAMIDE LTDA</t>
        </is>
      </c>
      <c r="E228" t="n">
        <v>748.2</v>
      </c>
      <c r="F228" s="27" t="n">
        <v>45874</v>
      </c>
      <c r="G228" s="27" t="n">
        <v>45874</v>
      </c>
      <c r="H228" s="27" t="n">
        <v>45874</v>
      </c>
      <c r="I228" s="27" t="n">
        <v>45860</v>
      </c>
      <c r="J228" s="27" t="n">
        <v>45861</v>
      </c>
      <c r="K228" t="inlineStr">
        <is>
          <t>Boleto Bancário</t>
        </is>
      </c>
      <c r="L228" t="inlineStr">
        <is>
          <t>Custo Mercadoria Vendida</t>
        </is>
      </c>
      <c r="M228" t="inlineStr">
        <is>
          <t>Insumos - Alimentos</t>
        </is>
      </c>
      <c r="N228" t="inlineStr">
        <is>
          <t>77921</t>
        </is>
      </c>
      <c r="O228" t="inlineStr">
        <is>
          <t>Documentação Aprovada</t>
        </is>
      </c>
      <c r="P228" t="inlineStr">
        <is>
          <t>Aprovado Diretoria</t>
        </is>
      </c>
      <c r="Q228" t="inlineStr">
        <is>
          <t>Aprovado Caixa</t>
        </is>
      </c>
      <c r="R228" t="inlineStr">
        <is>
          <t>Pago</t>
        </is>
      </c>
      <c r="S228" t="n">
        <v>151</v>
      </c>
      <c r="T228" t="inlineStr">
        <is>
          <t>Bar Léo -  Aurora Térreo - Banco do Brasil</t>
        </is>
      </c>
    </row>
    <row r="229">
      <c r="A229" t="n">
        <v>148621</v>
      </c>
      <c r="B229" t="n">
        <v>116</v>
      </c>
      <c r="C229" t="inlineStr">
        <is>
          <t>Bar Léo - Centro</t>
        </is>
      </c>
      <c r="D229" t="inlineStr">
        <is>
          <t>LATICINIOS PIRAMIDE LTDA</t>
        </is>
      </c>
      <c r="E229" t="n">
        <v>1405.8</v>
      </c>
      <c r="F229" s="27" t="n">
        <v>45874</v>
      </c>
      <c r="G229" s="27" t="n">
        <v>45874</v>
      </c>
      <c r="H229" s="27" t="n">
        <v>45874</v>
      </c>
      <c r="I229" s="27" t="n">
        <v>45860</v>
      </c>
      <c r="J229" s="27" t="n">
        <v>45861</v>
      </c>
      <c r="K229" t="inlineStr">
        <is>
          <t>Boleto Bancário</t>
        </is>
      </c>
      <c r="L229" t="inlineStr">
        <is>
          <t>Custo Mercadoria Vendida</t>
        </is>
      </c>
      <c r="M229" t="inlineStr">
        <is>
          <t>Insumos - Alimentos</t>
        </is>
      </c>
      <c r="N229" t="inlineStr">
        <is>
          <t>77920</t>
        </is>
      </c>
      <c r="O229" t="inlineStr">
        <is>
          <t>Documentação Aprovada</t>
        </is>
      </c>
      <c r="P229" t="inlineStr">
        <is>
          <t>Aprovado Diretoria</t>
        </is>
      </c>
      <c r="Q229" t="inlineStr">
        <is>
          <t>Aprovado Caixa</t>
        </is>
      </c>
      <c r="R229" t="inlineStr">
        <is>
          <t>Pago</t>
        </is>
      </c>
      <c r="S229" t="n">
        <v>151</v>
      </c>
      <c r="T229" t="inlineStr">
        <is>
          <t>Bar Léo -  Aurora Térreo - Banco do Brasil</t>
        </is>
      </c>
    </row>
    <row r="230">
      <c r="A230" t="n">
        <v>148625</v>
      </c>
      <c r="B230" t="n">
        <v>116</v>
      </c>
      <c r="C230" t="inlineStr">
        <is>
          <t>Bar Léo - Centro</t>
        </is>
      </c>
      <c r="D230" t="inlineStr">
        <is>
          <t xml:space="preserve">MS FRANGOS LTDA </t>
        </is>
      </c>
      <c r="E230" t="n">
        <v>565.47</v>
      </c>
      <c r="F230" s="27" t="n">
        <v>45874</v>
      </c>
      <c r="G230" s="27" t="n">
        <v>45874</v>
      </c>
      <c r="H230" s="27" t="n">
        <v>45874</v>
      </c>
      <c r="I230" s="27" t="n">
        <v>45857</v>
      </c>
      <c r="J230" s="27" t="n">
        <v>45861</v>
      </c>
      <c r="K230" t="inlineStr">
        <is>
          <t>Boleto Bancário</t>
        </is>
      </c>
      <c r="L230" t="inlineStr">
        <is>
          <t>Custo Mercadoria Vendida</t>
        </is>
      </c>
      <c r="M230" t="inlineStr">
        <is>
          <t>Insumos - Alimentos</t>
        </is>
      </c>
      <c r="N230" t="inlineStr">
        <is>
          <t>3472</t>
        </is>
      </c>
      <c r="O230" t="inlineStr">
        <is>
          <t>Documentação Aprovada</t>
        </is>
      </c>
      <c r="P230" t="inlineStr">
        <is>
          <t>Aprovado Diretoria</t>
        </is>
      </c>
      <c r="Q230" t="inlineStr">
        <is>
          <t>Aprovado Caixa</t>
        </is>
      </c>
      <c r="R230" t="inlineStr">
        <is>
          <t>Pago</t>
        </is>
      </c>
      <c r="S230" t="n">
        <v>151</v>
      </c>
      <c r="T230" t="inlineStr">
        <is>
          <t>Bar Léo -  Aurora Térreo - Banco do Brasil</t>
        </is>
      </c>
    </row>
    <row r="231">
      <c r="A231" t="n">
        <v>148853</v>
      </c>
      <c r="B231" t="n">
        <v>116</v>
      </c>
      <c r="C231" t="inlineStr">
        <is>
          <t>Bar Léo - Centro</t>
        </is>
      </c>
      <c r="D231" t="inlineStr">
        <is>
          <t>WPP COMERCIO DE CARNES LTDA</t>
        </is>
      </c>
      <c r="E231" t="n">
        <v>3053.65</v>
      </c>
      <c r="F231" s="27" t="n">
        <v>45874</v>
      </c>
      <c r="G231" s="27" t="n">
        <v>45874</v>
      </c>
      <c r="H231" s="27" t="n">
        <v>45874</v>
      </c>
      <c r="I231" s="27" t="n">
        <v>45860</v>
      </c>
      <c r="J231" s="27" t="n">
        <v>45862</v>
      </c>
      <c r="K231" t="inlineStr">
        <is>
          <t>Boleto Bancário</t>
        </is>
      </c>
      <c r="L231" t="inlineStr">
        <is>
          <t>Custo Mercadoria Vendida</t>
        </is>
      </c>
      <c r="M231" t="inlineStr">
        <is>
          <t>Insumos - Alimentos</t>
        </is>
      </c>
      <c r="N231" t="inlineStr">
        <is>
          <t>73561</t>
        </is>
      </c>
      <c r="O231" t="inlineStr">
        <is>
          <t>Documentação Aprovada</t>
        </is>
      </c>
      <c r="P231" t="inlineStr">
        <is>
          <t>Aprovado Diretoria</t>
        </is>
      </c>
      <c r="Q231" t="inlineStr">
        <is>
          <t>Aprovado Caixa</t>
        </is>
      </c>
      <c r="R231" t="inlineStr">
        <is>
          <t>Pago</t>
        </is>
      </c>
      <c r="S231" t="n">
        <v>151</v>
      </c>
      <c r="T231" t="inlineStr">
        <is>
          <t>Bar Léo -  Aurora Térreo - Banco do Brasil</t>
        </is>
      </c>
    </row>
    <row r="232">
      <c r="A232" t="n">
        <v>148627</v>
      </c>
      <c r="B232" t="n">
        <v>116</v>
      </c>
      <c r="C232" t="inlineStr">
        <is>
          <t>Bar Léo - Centro</t>
        </is>
      </c>
      <c r="D232" t="inlineStr">
        <is>
          <t>T F CIUFF HORTIFRUTI LTDA</t>
        </is>
      </c>
      <c r="E232" t="n">
        <v>341.4</v>
      </c>
      <c r="F232" s="27" t="n">
        <v>45874</v>
      </c>
      <c r="G232" s="27" t="n">
        <v>45874</v>
      </c>
      <c r="H232" s="27" t="n">
        <v>45874</v>
      </c>
      <c r="I232" s="27" t="n">
        <v>45859</v>
      </c>
      <c r="J232" s="27" t="n">
        <v>45861</v>
      </c>
      <c r="K232" t="inlineStr">
        <is>
          <t>Boleto Bancário</t>
        </is>
      </c>
      <c r="L232" t="inlineStr">
        <is>
          <t>Custo Mercadoria Vendida</t>
        </is>
      </c>
      <c r="M232" t="inlineStr">
        <is>
          <t>Insumos - Alimentos</t>
        </is>
      </c>
      <c r="N232" t="inlineStr">
        <is>
          <t>25318</t>
        </is>
      </c>
      <c r="O232" t="inlineStr">
        <is>
          <t>Documentação Aprovada</t>
        </is>
      </c>
      <c r="P232" t="inlineStr">
        <is>
          <t>Aprovado Diretoria</t>
        </is>
      </c>
      <c r="Q232" t="inlineStr">
        <is>
          <t>Aprovado Caixa</t>
        </is>
      </c>
      <c r="R232" t="inlineStr">
        <is>
          <t>Pago</t>
        </is>
      </c>
      <c r="S232" t="n">
        <v>151</v>
      </c>
      <c r="T232" t="inlineStr">
        <is>
          <t>Bar Léo -  Aurora Térreo - Banco do Brasil</t>
        </is>
      </c>
    </row>
    <row r="233">
      <c r="A233" t="n">
        <v>148626</v>
      </c>
      <c r="B233" t="n">
        <v>116</v>
      </c>
      <c r="C233" t="inlineStr">
        <is>
          <t>Bar Léo - Centro</t>
        </is>
      </c>
      <c r="D233" t="inlineStr">
        <is>
          <t xml:space="preserve">MS FRANGOS LTDA </t>
        </is>
      </c>
      <c r="E233" t="n">
        <v>993.39</v>
      </c>
      <c r="F233" s="27" t="n">
        <v>45875</v>
      </c>
      <c r="G233" s="27" t="n">
        <v>45874</v>
      </c>
      <c r="H233" s="27" t="n">
        <v>45874</v>
      </c>
      <c r="I233" s="27" t="n">
        <v>45860</v>
      </c>
      <c r="J233" s="27" t="n">
        <v>45861</v>
      </c>
      <c r="K233" t="inlineStr">
        <is>
          <t>Boleto Bancário</t>
        </is>
      </c>
      <c r="L233" t="inlineStr">
        <is>
          <t>Custo Mercadoria Vendida</t>
        </is>
      </c>
      <c r="M233" t="inlineStr">
        <is>
          <t>Insumos - Alimentos</t>
        </is>
      </c>
      <c r="N233" t="inlineStr">
        <is>
          <t>3542</t>
        </is>
      </c>
      <c r="O233" t="inlineStr">
        <is>
          <t>Documentação Aprovada</t>
        </is>
      </c>
      <c r="P233" t="inlineStr">
        <is>
          <t>Aprovado Diretoria</t>
        </is>
      </c>
      <c r="Q233" t="inlineStr">
        <is>
          <t>Aprovado Caixa</t>
        </is>
      </c>
      <c r="R233" t="inlineStr">
        <is>
          <t>Pago</t>
        </is>
      </c>
      <c r="S233" t="n">
        <v>151</v>
      </c>
      <c r="T233" t="inlineStr">
        <is>
          <t>Bar Léo -  Aurora Térreo - Banco do Brasil</t>
        </is>
      </c>
    </row>
    <row r="234">
      <c r="A234" t="n">
        <v>148620</v>
      </c>
      <c r="B234" t="n">
        <v>116</v>
      </c>
      <c r="C234" t="inlineStr">
        <is>
          <t>Bar Léo - Centro</t>
        </is>
      </c>
      <c r="D234" t="inlineStr">
        <is>
          <t xml:space="preserve">HORTIFRUTI DO CHEF LTDA </t>
        </is>
      </c>
      <c r="E234" t="n">
        <v>179.87</v>
      </c>
      <c r="F234" s="27" t="n">
        <v>45874</v>
      </c>
      <c r="G234" s="27" t="n">
        <v>45874</v>
      </c>
      <c r="H234" s="27" t="n">
        <v>45874</v>
      </c>
      <c r="I234" s="27" t="n">
        <v>45859</v>
      </c>
      <c r="J234" s="27" t="n">
        <v>45861</v>
      </c>
      <c r="K234" t="inlineStr">
        <is>
          <t>Boleto Bancário</t>
        </is>
      </c>
      <c r="L234" t="inlineStr">
        <is>
          <t>Custo Mercadoria Vendida</t>
        </is>
      </c>
      <c r="M234" t="inlineStr">
        <is>
          <t>Insumos - Alimentos</t>
        </is>
      </c>
      <c r="N234" t="inlineStr">
        <is>
          <t>27336</t>
        </is>
      </c>
      <c r="O234" t="inlineStr">
        <is>
          <t>Documentação Aprovada</t>
        </is>
      </c>
      <c r="P234" t="inlineStr">
        <is>
          <t>Aprovado Diretoria</t>
        </is>
      </c>
      <c r="Q234" t="inlineStr">
        <is>
          <t>Aprovado Caixa</t>
        </is>
      </c>
      <c r="R234" t="inlineStr">
        <is>
          <t>Pago</t>
        </is>
      </c>
      <c r="S234" t="n">
        <v>151</v>
      </c>
      <c r="T234" t="inlineStr">
        <is>
          <t>Bar Léo -  Aurora Térreo - Banco do Brasil</t>
        </is>
      </c>
    </row>
    <row r="235">
      <c r="A235" t="n">
        <v>147946</v>
      </c>
      <c r="B235" t="n">
        <v>116</v>
      </c>
      <c r="C235" t="inlineStr">
        <is>
          <t>Bar Léo - Centro</t>
        </is>
      </c>
      <c r="D235" t="inlineStr">
        <is>
          <t>EMPORIO MEL COMERCIO DE ALIMENTOS E BEBI</t>
        </is>
      </c>
      <c r="E235" t="n">
        <v>1534.3</v>
      </c>
      <c r="F235" s="27" t="n">
        <v>45874</v>
      </c>
      <c r="G235" s="27" t="n">
        <v>45874</v>
      </c>
      <c r="H235" s="27" t="n">
        <v>45874</v>
      </c>
      <c r="I235" s="27" t="n">
        <v>45853</v>
      </c>
      <c r="J235" s="27" t="n">
        <v>45856</v>
      </c>
      <c r="K235" t="inlineStr">
        <is>
          <t>Boleto Bancário</t>
        </is>
      </c>
      <c r="L235" t="inlineStr">
        <is>
          <t>Custo Mercadoria Vendida</t>
        </is>
      </c>
      <c r="M235" t="inlineStr">
        <is>
          <t>Insumos - Alimentos</t>
        </is>
      </c>
      <c r="N235" t="inlineStr">
        <is>
          <t>461335</t>
        </is>
      </c>
      <c r="O235" t="inlineStr">
        <is>
          <t>Documentação Aprovada</t>
        </is>
      </c>
      <c r="P235" t="inlineStr">
        <is>
          <t>Aprovado Diretoria</t>
        </is>
      </c>
      <c r="Q235" t="inlineStr">
        <is>
          <t>Aprovado Caixa</t>
        </is>
      </c>
      <c r="R235" t="inlineStr">
        <is>
          <t>Pago</t>
        </is>
      </c>
      <c r="S235" t="n">
        <v>151</v>
      </c>
      <c r="T235" t="inlineStr">
        <is>
          <t>Bar Léo -  Aurora Térreo - Banco do Brasil</t>
        </is>
      </c>
    </row>
    <row r="236">
      <c r="A236" t="n">
        <v>145333</v>
      </c>
      <c r="B236" t="n">
        <v>116</v>
      </c>
      <c r="C236" t="inlineStr">
        <is>
          <t>Bar Léo - Centro</t>
        </is>
      </c>
      <c r="D236" t="inlineStr">
        <is>
          <t>Tassio Souza Santos</t>
        </is>
      </c>
      <c r="E236" t="n">
        <v>2750</v>
      </c>
      <c r="F236" s="27" t="n">
        <v>45874</v>
      </c>
      <c r="G236" s="27" t="n">
        <v>45874</v>
      </c>
      <c r="H236" s="27" t="n">
        <v>45874</v>
      </c>
      <c r="I236" s="27" t="n">
        <v>45845</v>
      </c>
      <c r="J236" s="27" t="n">
        <v>45846</v>
      </c>
      <c r="K236" t="inlineStr">
        <is>
          <t>Transferência Bancária ou Pix</t>
        </is>
      </c>
      <c r="L236" t="inlineStr">
        <is>
          <t>Manutenção</t>
        </is>
      </c>
      <c r="M236" t="inlineStr">
        <is>
          <t>Manutenção Predial</t>
        </is>
      </c>
      <c r="N236" t="inlineStr">
        <is>
          <t>2750072025</t>
        </is>
      </c>
      <c r="O236" t="inlineStr">
        <is>
          <t>Documentação Aprovada</t>
        </is>
      </c>
      <c r="P236" t="inlineStr">
        <is>
          <t>Aprovado Diretoria</t>
        </is>
      </c>
      <c r="Q236" t="inlineStr">
        <is>
          <t>Aprovado Caixa</t>
        </is>
      </c>
      <c r="R236" t="inlineStr">
        <is>
          <t>Pago</t>
        </is>
      </c>
      <c r="S236" t="n">
        <v>151</v>
      </c>
      <c r="T236" t="inlineStr">
        <is>
          <t>Bar Léo -  Aurora Térreo - Banco do Brasil</t>
        </is>
      </c>
    </row>
    <row r="237">
      <c r="A237" t="n">
        <v>149258</v>
      </c>
      <c r="B237" t="n">
        <v>116</v>
      </c>
      <c r="C237" t="inlineStr">
        <is>
          <t>Bar Léo - Centro</t>
        </is>
      </c>
      <c r="D237" t="inlineStr">
        <is>
          <t>PETTY CASH</t>
        </is>
      </c>
      <c r="E237" t="n">
        <v>335</v>
      </c>
      <c r="F237" s="27" t="n">
        <v>45874</v>
      </c>
      <c r="G237" s="27" t="n">
        <v>45874</v>
      </c>
      <c r="H237" s="27" t="n">
        <v>45874</v>
      </c>
      <c r="I237" s="27" t="n">
        <v>45862</v>
      </c>
      <c r="J237" s="27" t="n">
        <v>45866</v>
      </c>
      <c r="K237" t="inlineStr">
        <is>
          <t>Cartão de Crédito</t>
        </is>
      </c>
      <c r="L237" t="inlineStr">
        <is>
          <t>Manutenção</t>
        </is>
      </c>
      <c r="M237" t="inlineStr">
        <is>
          <t>Material de Manutenção</t>
        </is>
      </c>
      <c r="N237" t="inlineStr">
        <is>
          <t>335072025</t>
        </is>
      </c>
      <c r="O237" t="inlineStr">
        <is>
          <t>Documentação Aprovada</t>
        </is>
      </c>
      <c r="P237" t="inlineStr">
        <is>
          <t>Aprovado Diretoria</t>
        </is>
      </c>
      <c r="Q237" t="inlineStr">
        <is>
          <t>Aprovado Caixa</t>
        </is>
      </c>
      <c r="R237" t="inlineStr">
        <is>
          <t>Pago</t>
        </is>
      </c>
      <c r="S237" t="n">
        <v>140</v>
      </c>
      <c r="T237" t="inlineStr">
        <is>
          <t>Bar Leo  - Leo Aurora - Kamino</t>
        </is>
      </c>
    </row>
    <row r="238">
      <c r="A238" t="n">
        <v>149259</v>
      </c>
      <c r="B238" t="n">
        <v>116</v>
      </c>
      <c r="C238" t="inlineStr">
        <is>
          <t>Bar Léo - Centro</t>
        </is>
      </c>
      <c r="D238" t="inlineStr">
        <is>
          <t>PETTY CASH</t>
        </is>
      </c>
      <c r="E238" t="n">
        <v>80</v>
      </c>
      <c r="F238" s="27" t="n">
        <v>45874</v>
      </c>
      <c r="G238" s="27" t="n">
        <v>45874</v>
      </c>
      <c r="H238" s="27" t="n">
        <v>45874</v>
      </c>
      <c r="I238" s="27" t="n">
        <v>45866</v>
      </c>
      <c r="J238" s="27" t="n">
        <v>45866</v>
      </c>
      <c r="K238" t="inlineStr">
        <is>
          <t>Cartão de Crédito</t>
        </is>
      </c>
      <c r="L238" t="inlineStr">
        <is>
          <t>Utilidades</t>
        </is>
      </c>
      <c r="M238" t="inlineStr">
        <is>
          <t>Material de Escritorio</t>
        </is>
      </c>
      <c r="N238" t="inlineStr">
        <is>
          <t>80072025</t>
        </is>
      </c>
      <c r="O238" t="inlineStr">
        <is>
          <t>Documentação Aprovada</t>
        </is>
      </c>
      <c r="P238" t="inlineStr">
        <is>
          <t>Aprovado Diretoria</t>
        </is>
      </c>
      <c r="Q238" t="inlineStr">
        <is>
          <t>Aprovado Caixa</t>
        </is>
      </c>
      <c r="R238" t="inlineStr">
        <is>
          <t>Pago</t>
        </is>
      </c>
      <c r="S238" t="n">
        <v>140</v>
      </c>
      <c r="T238" t="inlineStr">
        <is>
          <t>Bar Leo  - Leo Aurora - Kamino</t>
        </is>
      </c>
    </row>
    <row r="239">
      <c r="A239" t="n">
        <v>149260</v>
      </c>
      <c r="B239" t="n">
        <v>116</v>
      </c>
      <c r="C239" t="inlineStr">
        <is>
          <t>Bar Léo - Centro</t>
        </is>
      </c>
      <c r="D239" t="inlineStr">
        <is>
          <t>PETTY CASH</t>
        </is>
      </c>
      <c r="E239" t="n">
        <v>37.03</v>
      </c>
      <c r="F239" s="27" t="n">
        <v>45874</v>
      </c>
      <c r="G239" s="27" t="n">
        <v>45874</v>
      </c>
      <c r="H239" s="27" t="n">
        <v>45874</v>
      </c>
      <c r="I239" s="27" t="n">
        <v>45866</v>
      </c>
      <c r="J239" s="27" t="n">
        <v>45866</v>
      </c>
      <c r="K239" t="inlineStr">
        <is>
          <t>Cartão de Crédito</t>
        </is>
      </c>
      <c r="L239" t="inlineStr">
        <is>
          <t>Custo Mercadoria Vendida</t>
        </is>
      </c>
      <c r="M239" t="inlineStr">
        <is>
          <t>Insumos - Alimentos</t>
        </is>
      </c>
      <c r="N239" t="inlineStr">
        <is>
          <t>3703072025</t>
        </is>
      </c>
      <c r="O239" t="inlineStr">
        <is>
          <t>Documentação Aprovada</t>
        </is>
      </c>
      <c r="P239" t="inlineStr">
        <is>
          <t>Aprovado Diretoria</t>
        </is>
      </c>
      <c r="Q239" t="inlineStr">
        <is>
          <t>Aprovado Caixa</t>
        </is>
      </c>
      <c r="R239" t="inlineStr">
        <is>
          <t>Pago</t>
        </is>
      </c>
      <c r="S239" t="n">
        <v>140</v>
      </c>
      <c r="T239" t="inlineStr">
        <is>
          <t>Bar Leo  - Leo Aurora - Kamino</t>
        </is>
      </c>
    </row>
    <row r="240">
      <c r="A240" t="n">
        <v>149256</v>
      </c>
      <c r="B240" t="n">
        <v>116</v>
      </c>
      <c r="C240" t="inlineStr">
        <is>
          <t>Bar Léo - Centro</t>
        </is>
      </c>
      <c r="D240" t="inlineStr">
        <is>
          <t>PETTY CASH</t>
        </is>
      </c>
      <c r="E240" t="n">
        <v>135</v>
      </c>
      <c r="F240" s="27" t="n">
        <v>45874</v>
      </c>
      <c r="G240" s="27" t="n">
        <v>45874</v>
      </c>
      <c r="H240" s="27" t="n">
        <v>45874</v>
      </c>
      <c r="I240" s="27" t="n">
        <v>45862</v>
      </c>
      <c r="J240" s="27" t="n">
        <v>45866</v>
      </c>
      <c r="K240" t="inlineStr">
        <is>
          <t>Cartão de Crédito</t>
        </is>
      </c>
      <c r="L240" t="inlineStr">
        <is>
          <t>Manutenção</t>
        </is>
      </c>
      <c r="M240" t="inlineStr">
        <is>
          <t>Material de Manutenção</t>
        </is>
      </c>
      <c r="N240" t="inlineStr">
        <is>
          <t>135072025</t>
        </is>
      </c>
      <c r="O240" t="inlineStr">
        <is>
          <t>Documentação Aprovada</t>
        </is>
      </c>
      <c r="P240" t="inlineStr">
        <is>
          <t>Aprovado Diretoria</t>
        </is>
      </c>
      <c r="Q240" t="inlineStr">
        <is>
          <t>Aprovado Caixa</t>
        </is>
      </c>
      <c r="R240" t="inlineStr">
        <is>
          <t>Pago</t>
        </is>
      </c>
      <c r="S240" t="n">
        <v>140</v>
      </c>
      <c r="T240" t="inlineStr">
        <is>
          <t>Bar Leo  - Leo Aurora - Kamino</t>
        </is>
      </c>
    </row>
    <row r="241">
      <c r="A241" t="n">
        <v>149255</v>
      </c>
      <c r="B241" t="n">
        <v>116</v>
      </c>
      <c r="C241" t="inlineStr">
        <is>
          <t>Bar Léo - Centro</t>
        </is>
      </c>
      <c r="D241" t="inlineStr">
        <is>
          <t>PETTY CASH</t>
        </is>
      </c>
      <c r="E241" t="n">
        <v>34.9</v>
      </c>
      <c r="F241" s="27" t="n">
        <v>45874</v>
      </c>
      <c r="G241" s="27" t="n">
        <v>45874</v>
      </c>
      <c r="H241" s="27" t="n">
        <v>45874</v>
      </c>
      <c r="I241" s="27" t="n">
        <v>45861</v>
      </c>
      <c r="J241" s="27" t="n">
        <v>45866</v>
      </c>
      <c r="K241" t="inlineStr">
        <is>
          <t>Cartão de Crédito</t>
        </is>
      </c>
      <c r="L241" t="inlineStr">
        <is>
          <t>Custo Mercadoria Vendida</t>
        </is>
      </c>
      <c r="M241" t="inlineStr">
        <is>
          <t>Insumos - Embalagens</t>
        </is>
      </c>
      <c r="N241" t="inlineStr">
        <is>
          <t>3490072025</t>
        </is>
      </c>
      <c r="O241" t="inlineStr">
        <is>
          <t>Documentação Aprovada</t>
        </is>
      </c>
      <c r="P241" t="inlineStr">
        <is>
          <t>Aprovado Diretoria</t>
        </is>
      </c>
      <c r="Q241" t="inlineStr">
        <is>
          <t>Aprovado Caixa</t>
        </is>
      </c>
      <c r="R241" t="inlineStr">
        <is>
          <t>Pago</t>
        </is>
      </c>
      <c r="S241" t="n">
        <v>140</v>
      </c>
      <c r="T241" t="inlineStr">
        <is>
          <t>Bar Leo  - Leo Aurora - Kamino</t>
        </is>
      </c>
    </row>
    <row r="242">
      <c r="A242" t="n">
        <v>149090</v>
      </c>
      <c r="B242" t="n">
        <v>116</v>
      </c>
      <c r="C242" t="inlineStr">
        <is>
          <t>Bar Léo - Centro</t>
        </is>
      </c>
      <c r="D242" t="inlineStr">
        <is>
          <t>BB DISTRIBUIDORA DE CARNES LTDA</t>
        </is>
      </c>
      <c r="E242" t="n">
        <v>837.26</v>
      </c>
      <c r="F242" s="27" t="n">
        <v>45874</v>
      </c>
      <c r="G242" s="27" t="n">
        <v>45874</v>
      </c>
      <c r="H242" s="27" t="n">
        <v>45874</v>
      </c>
      <c r="I242" s="27" t="n">
        <v>45860</v>
      </c>
      <c r="J242" s="27" t="n">
        <v>45863</v>
      </c>
      <c r="K242" t="inlineStr">
        <is>
          <t>Boleto Bancário</t>
        </is>
      </c>
      <c r="L242" t="inlineStr">
        <is>
          <t>Custo Mercadoria Vendida</t>
        </is>
      </c>
      <c r="M242" t="inlineStr">
        <is>
          <t>Insumos - Alimentos</t>
        </is>
      </c>
      <c r="N242" t="inlineStr">
        <is>
          <t>398070</t>
        </is>
      </c>
      <c r="O242" t="inlineStr">
        <is>
          <t>Documentação Aprovada</t>
        </is>
      </c>
      <c r="P242" t="inlineStr">
        <is>
          <t>Aprovado Diretoria</t>
        </is>
      </c>
      <c r="Q242" t="inlineStr">
        <is>
          <t>Aprovado Caixa</t>
        </is>
      </c>
      <c r="R242" t="inlineStr">
        <is>
          <t>Pago</t>
        </is>
      </c>
      <c r="S242" t="n">
        <v>151</v>
      </c>
      <c r="T242" t="inlineStr">
        <is>
          <t>Bar Léo -  Aurora Térreo - Banco do Brasil</t>
        </is>
      </c>
    </row>
    <row r="243">
      <c r="A243" t="n">
        <v>149752</v>
      </c>
      <c r="B243" t="n">
        <v>116</v>
      </c>
      <c r="C243" t="inlineStr">
        <is>
          <t>Bar Léo - Centro</t>
        </is>
      </c>
      <c r="D243" t="inlineStr">
        <is>
          <t>PETTY CASH</t>
        </is>
      </c>
      <c r="E243" t="n">
        <v>25.8</v>
      </c>
      <c r="F243" s="27" t="n">
        <v>45874</v>
      </c>
      <c r="G243" s="27" t="n">
        <v>45874</v>
      </c>
      <c r="H243" s="27" t="n">
        <v>45874</v>
      </c>
      <c r="I243" s="27" t="n">
        <v>45867</v>
      </c>
      <c r="J243" s="27" t="n">
        <v>45868</v>
      </c>
      <c r="K243" t="inlineStr">
        <is>
          <t>Cartão de Crédito</t>
        </is>
      </c>
      <c r="L243" t="inlineStr">
        <is>
          <t>Utilidades</t>
        </is>
      </c>
      <c r="M243" t="inlineStr">
        <is>
          <t>Higiene e Limpeza</t>
        </is>
      </c>
      <c r="N243" t="inlineStr">
        <is>
          <t>2580072025</t>
        </is>
      </c>
      <c r="O243" t="inlineStr">
        <is>
          <t>Documentação Aprovada</t>
        </is>
      </c>
      <c r="P243" t="inlineStr">
        <is>
          <t>Aprovado Diretoria</t>
        </is>
      </c>
      <c r="Q243" t="inlineStr">
        <is>
          <t>Aprovado Caixa</t>
        </is>
      </c>
      <c r="R243" t="inlineStr">
        <is>
          <t>Pago</t>
        </is>
      </c>
      <c r="S243" t="n">
        <v>140</v>
      </c>
      <c r="T243" t="inlineStr">
        <is>
          <t>Bar Leo  - Leo Aurora - Kamino</t>
        </is>
      </c>
    </row>
    <row r="244">
      <c r="A244" t="n">
        <v>149750</v>
      </c>
      <c r="B244" t="n">
        <v>116</v>
      </c>
      <c r="C244" t="inlineStr">
        <is>
          <t>Bar Léo - Centro</t>
        </is>
      </c>
      <c r="D244" t="inlineStr">
        <is>
          <t>PETTY CASH</t>
        </is>
      </c>
      <c r="E244" t="n">
        <v>7</v>
      </c>
      <c r="F244" s="27" t="n">
        <v>45874</v>
      </c>
      <c r="G244" s="27" t="n">
        <v>45874</v>
      </c>
      <c r="H244" s="27" t="n">
        <v>45874</v>
      </c>
      <c r="I244" s="27" t="n">
        <v>45867</v>
      </c>
      <c r="J244" s="27" t="n">
        <v>45868</v>
      </c>
      <c r="K244" t="inlineStr">
        <is>
          <t>Cartão de Crédito</t>
        </is>
      </c>
      <c r="L244" t="inlineStr">
        <is>
          <t>Custo Mercadoria Vendida</t>
        </is>
      </c>
      <c r="M244" t="inlineStr">
        <is>
          <t>Insumos - Alimentos</t>
        </is>
      </c>
      <c r="N244" t="inlineStr">
        <is>
          <t>70072025</t>
        </is>
      </c>
      <c r="O244" t="inlineStr">
        <is>
          <t>Documentação Aprovada</t>
        </is>
      </c>
      <c r="P244" t="inlineStr">
        <is>
          <t>Aprovado Diretoria</t>
        </is>
      </c>
      <c r="Q244" t="inlineStr">
        <is>
          <t>Aprovado Caixa</t>
        </is>
      </c>
      <c r="R244" t="inlineStr">
        <is>
          <t>Pago</t>
        </is>
      </c>
      <c r="S244" t="n">
        <v>140</v>
      </c>
      <c r="T244" t="inlineStr">
        <is>
          <t>Bar Leo  - Leo Aurora - Kamino</t>
        </is>
      </c>
    </row>
    <row r="245">
      <c r="A245" t="n">
        <v>149080</v>
      </c>
      <c r="B245" t="n">
        <v>116</v>
      </c>
      <c r="C245" t="inlineStr">
        <is>
          <t>Bar Léo - Centro</t>
        </is>
      </c>
      <c r="D245" t="inlineStr">
        <is>
          <t>DTK COMERCIO DE ALIMENTOS LTDA</t>
        </is>
      </c>
      <c r="E245" t="n">
        <v>281.76</v>
      </c>
      <c r="F245" s="27" t="n">
        <v>45874</v>
      </c>
      <c r="G245" s="27" t="n">
        <v>45874</v>
      </c>
      <c r="H245" s="27" t="n">
        <v>45874</v>
      </c>
      <c r="I245" s="27" t="n">
        <v>45860</v>
      </c>
      <c r="J245" s="27" t="n">
        <v>45863</v>
      </c>
      <c r="K245" t="inlineStr">
        <is>
          <t>Boleto Bancário</t>
        </is>
      </c>
      <c r="L245" t="inlineStr">
        <is>
          <t>Custo Mercadoria Vendida</t>
        </is>
      </c>
      <c r="M245" t="inlineStr">
        <is>
          <t>Insumos - Alimentos</t>
        </is>
      </c>
      <c r="N245" t="inlineStr">
        <is>
          <t>37177</t>
        </is>
      </c>
      <c r="O245" t="inlineStr">
        <is>
          <t>Documentação Aprovada</t>
        </is>
      </c>
      <c r="P245" t="inlineStr">
        <is>
          <t>Aprovado Diretoria</t>
        </is>
      </c>
      <c r="Q245" t="inlineStr">
        <is>
          <t>Aprovado Caixa</t>
        </is>
      </c>
      <c r="R245" t="inlineStr">
        <is>
          <t>Pago</t>
        </is>
      </c>
      <c r="S245" t="n">
        <v>151</v>
      </c>
      <c r="T245" t="inlineStr">
        <is>
          <t>Bar Léo -  Aurora Térreo - Banco do Brasil</t>
        </is>
      </c>
    </row>
    <row r="246">
      <c r="A246" t="n">
        <v>149077</v>
      </c>
      <c r="B246" t="n">
        <v>116</v>
      </c>
      <c r="C246" t="inlineStr">
        <is>
          <t>Bar Léo - Centro</t>
        </is>
      </c>
      <c r="D246" t="inlineStr">
        <is>
          <t>BB DISTRIBUIDORA DE CARNES LTDA</t>
        </is>
      </c>
      <c r="E246" t="n">
        <v>565.8</v>
      </c>
      <c r="F246" s="27" t="n">
        <v>45875</v>
      </c>
      <c r="G246" s="27" t="n">
        <v>45874</v>
      </c>
      <c r="H246" s="27" t="n">
        <v>45874</v>
      </c>
      <c r="I246" s="27" t="n">
        <v>45861</v>
      </c>
      <c r="J246" s="27" t="n">
        <v>45863</v>
      </c>
      <c r="K246" t="inlineStr">
        <is>
          <t>Boleto Bancário</t>
        </is>
      </c>
      <c r="L246" t="inlineStr">
        <is>
          <t>Custo Mercadoria Vendida</t>
        </is>
      </c>
      <c r="M246" t="inlineStr">
        <is>
          <t>Insumos - Alimentos</t>
        </is>
      </c>
      <c r="N246" t="inlineStr">
        <is>
          <t>398199</t>
        </is>
      </c>
      <c r="O246" t="inlineStr">
        <is>
          <t>Documentação Aprovada</t>
        </is>
      </c>
      <c r="P246" t="inlineStr">
        <is>
          <t>Aprovado Diretoria</t>
        </is>
      </c>
      <c r="Q246" t="inlineStr">
        <is>
          <t>Aprovado Caixa</t>
        </is>
      </c>
      <c r="R246" t="inlineStr">
        <is>
          <t>Pago</t>
        </is>
      </c>
      <c r="S246" t="n">
        <v>151</v>
      </c>
      <c r="T246" t="inlineStr">
        <is>
          <t>Bar Léo -  Aurora Térreo - Banco do Brasil</t>
        </is>
      </c>
    </row>
    <row r="247">
      <c r="A247" t="n">
        <v>149257</v>
      </c>
      <c r="B247" t="n">
        <v>116</v>
      </c>
      <c r="C247" t="inlineStr">
        <is>
          <t>Bar Léo - Centro</t>
        </is>
      </c>
      <c r="D247" t="inlineStr">
        <is>
          <t>PETTY CASH</t>
        </is>
      </c>
      <c r="E247" t="n">
        <v>19.9</v>
      </c>
      <c r="F247" s="27" t="n">
        <v>45874</v>
      </c>
      <c r="G247" s="27" t="n">
        <v>45874</v>
      </c>
      <c r="H247" s="27" t="n">
        <v>45874</v>
      </c>
      <c r="I247" s="27" t="n">
        <v>45862</v>
      </c>
      <c r="J247" s="27" t="n">
        <v>45866</v>
      </c>
      <c r="K247" t="inlineStr">
        <is>
          <t>Cartão de Crédito</t>
        </is>
      </c>
      <c r="L247" t="inlineStr">
        <is>
          <t>Manutenção</t>
        </is>
      </c>
      <c r="M247" t="inlineStr">
        <is>
          <t>Material de Manutenção</t>
        </is>
      </c>
      <c r="N247" t="inlineStr">
        <is>
          <t>1990072025</t>
        </is>
      </c>
      <c r="O247" t="inlineStr">
        <is>
          <t>Documentação Aprovada</t>
        </is>
      </c>
      <c r="P247" t="inlineStr">
        <is>
          <t>Aprovado Diretoria</t>
        </is>
      </c>
      <c r="Q247" t="inlineStr">
        <is>
          <t>Aprovado Caixa</t>
        </is>
      </c>
      <c r="R247" t="inlineStr">
        <is>
          <t>Pago</t>
        </is>
      </c>
      <c r="S247" t="n">
        <v>140</v>
      </c>
      <c r="T247" t="inlineStr">
        <is>
          <t>Bar Leo  - Leo Aurora - Kamino</t>
        </is>
      </c>
    </row>
    <row r="248">
      <c r="A248" t="n">
        <v>149083</v>
      </c>
      <c r="B248" t="n">
        <v>116</v>
      </c>
      <c r="C248" t="inlineStr">
        <is>
          <t>Bar Léo - Centro</t>
        </is>
      </c>
      <c r="D248" t="inlineStr">
        <is>
          <t>EMPORIO MEL COMERCIO DE ALIMENTOS E BEBI</t>
        </is>
      </c>
      <c r="E248" t="n">
        <v>157.1</v>
      </c>
      <c r="F248" s="27" t="n">
        <v>45874</v>
      </c>
      <c r="G248" s="27" t="n">
        <v>45874</v>
      </c>
      <c r="H248" s="27" t="n">
        <v>45874</v>
      </c>
      <c r="I248" s="27" t="n">
        <v>45860</v>
      </c>
      <c r="J248" s="27" t="n">
        <v>45863</v>
      </c>
      <c r="K248" t="inlineStr">
        <is>
          <t>Boleto Bancário</t>
        </is>
      </c>
      <c r="L248" t="inlineStr">
        <is>
          <t>Custo Mercadoria Vendida</t>
        </is>
      </c>
      <c r="M248" t="inlineStr">
        <is>
          <t>Insumos - Bebidas</t>
        </is>
      </c>
      <c r="N248" t="inlineStr">
        <is>
          <t>462448</t>
        </is>
      </c>
      <c r="O248" t="inlineStr">
        <is>
          <t>Documentação Aprovada</t>
        </is>
      </c>
      <c r="P248" t="inlineStr">
        <is>
          <t>Aprovado Diretoria</t>
        </is>
      </c>
      <c r="Q248" t="inlineStr">
        <is>
          <t>Aprovado Caixa</t>
        </is>
      </c>
      <c r="R248" t="inlineStr">
        <is>
          <t>Pago</t>
        </is>
      </c>
      <c r="S248" t="n">
        <v>151</v>
      </c>
      <c r="T248" t="inlineStr">
        <is>
          <t>Bar Léo -  Aurora Térreo - Banco do Brasil</t>
        </is>
      </c>
    </row>
    <row r="249">
      <c r="A249" t="n">
        <v>149084</v>
      </c>
      <c r="B249" t="n">
        <v>116</v>
      </c>
      <c r="C249" t="inlineStr">
        <is>
          <t>Bar Léo - Centro</t>
        </is>
      </c>
      <c r="D249" t="inlineStr">
        <is>
          <t>PSS - CENTRAL DA LIMPEZA LTDA</t>
        </is>
      </c>
      <c r="E249" t="n">
        <v>190.3</v>
      </c>
      <c r="F249" s="27" t="n">
        <v>45875</v>
      </c>
      <c r="G249" s="27" t="n">
        <v>45874</v>
      </c>
      <c r="H249" s="27" t="n">
        <v>45874</v>
      </c>
      <c r="I249" s="27" t="n">
        <v>45861</v>
      </c>
      <c r="J249" s="27" t="n">
        <v>45863</v>
      </c>
      <c r="K249" t="inlineStr">
        <is>
          <t>Boleto Bancário</t>
        </is>
      </c>
      <c r="L249" t="inlineStr">
        <is>
          <t>Utilidades</t>
        </is>
      </c>
      <c r="M249" t="inlineStr">
        <is>
          <t>Higiene e Limpeza</t>
        </is>
      </c>
      <c r="N249" t="inlineStr">
        <is>
          <t>1988</t>
        </is>
      </c>
      <c r="O249" t="inlineStr">
        <is>
          <t>Documentação Aprovada</t>
        </is>
      </c>
      <c r="P249" t="inlineStr">
        <is>
          <t>Aprovado Diretoria</t>
        </is>
      </c>
      <c r="Q249" t="inlineStr">
        <is>
          <t>Aprovado Caixa</t>
        </is>
      </c>
      <c r="R249" t="inlineStr">
        <is>
          <t>Pago</t>
        </is>
      </c>
      <c r="S249" t="n">
        <v>151</v>
      </c>
      <c r="T249" t="inlineStr">
        <is>
          <t>Bar Léo -  Aurora Térreo - Banco do Brasil</t>
        </is>
      </c>
    </row>
    <row r="250">
      <c r="A250" t="n">
        <v>101401</v>
      </c>
      <c r="B250" t="n">
        <v>116</v>
      </c>
      <c r="C250" t="inlineStr">
        <is>
          <t>Bar Léo - Centro</t>
        </is>
      </c>
      <c r="D250" t="inlineStr">
        <is>
          <t>MACHINE SERVICE LTDA</t>
        </is>
      </c>
      <c r="E250" t="n">
        <v>760</v>
      </c>
      <c r="F250" s="27" t="n">
        <v>45874</v>
      </c>
      <c r="G250" s="27" t="n">
        <v>45874</v>
      </c>
      <c r="H250" s="27" t="n">
        <v>45874</v>
      </c>
      <c r="I250" s="27" t="n">
        <v>45868</v>
      </c>
      <c r="J250" s="27" t="n"/>
      <c r="K250" t="inlineStr">
        <is>
          <t>Transferência Bancária ou Pix</t>
        </is>
      </c>
      <c r="L250" t="inlineStr">
        <is>
          <t>Serviços de Terceiros</t>
        </is>
      </c>
      <c r="M250" t="inlineStr">
        <is>
          <t>Serviços de Segurança</t>
        </is>
      </c>
      <c r="N250" t="inlineStr">
        <is>
          <t>533</t>
        </is>
      </c>
      <c r="O250" t="inlineStr">
        <is>
          <t>Documentação Aprovada</t>
        </is>
      </c>
      <c r="P250" t="inlineStr">
        <is>
          <t>Aprovado Diretoria</t>
        </is>
      </c>
      <c r="Q250" t="inlineStr">
        <is>
          <t>Aprovado Caixa</t>
        </is>
      </c>
      <c r="R250" t="inlineStr">
        <is>
          <t>Pago</t>
        </is>
      </c>
      <c r="S250" t="n">
        <v>151</v>
      </c>
      <c r="T250" t="inlineStr">
        <is>
          <t>Bar Léo -  Aurora Térreo - Banco do Brasil</t>
        </is>
      </c>
    </row>
    <row r="251">
      <c r="A251" t="n">
        <v>101365</v>
      </c>
      <c r="B251" t="n">
        <v>116</v>
      </c>
      <c r="C251" t="inlineStr">
        <is>
          <t>Bar Léo - Centro</t>
        </is>
      </c>
      <c r="D251" t="inlineStr">
        <is>
          <t>HEADCHEF SEGURANCA DOS ALIM E GARANTIA D</t>
        </is>
      </c>
      <c r="E251" t="n">
        <v>940.9400000000001</v>
      </c>
      <c r="F251" s="27" t="n">
        <v>45874</v>
      </c>
      <c r="G251" s="27" t="n">
        <v>45874</v>
      </c>
      <c r="H251" s="27" t="n">
        <v>45874</v>
      </c>
      <c r="I251" s="27" t="n">
        <v>45868</v>
      </c>
      <c r="J251" s="27" t="n"/>
      <c r="K251" t="inlineStr">
        <is>
          <t>Boleto Bancário</t>
        </is>
      </c>
      <c r="L251" t="inlineStr">
        <is>
          <t>Serviços de Terceiros</t>
        </is>
      </c>
      <c r="M251" t="inlineStr">
        <is>
          <t>Assessoria de Alimentos e Bebidas</t>
        </is>
      </c>
      <c r="N251" t="inlineStr">
        <is>
          <t>1560</t>
        </is>
      </c>
      <c r="O251" t="inlineStr">
        <is>
          <t>Documentação Aprovada</t>
        </is>
      </c>
      <c r="P251" t="inlineStr">
        <is>
          <t>Aprovado Diretoria</t>
        </is>
      </c>
      <c r="Q251" t="inlineStr">
        <is>
          <t>Aprovado Caixa</t>
        </is>
      </c>
      <c r="R251" t="inlineStr">
        <is>
          <t>Pago</t>
        </is>
      </c>
      <c r="S251" t="n">
        <v>151</v>
      </c>
      <c r="T251" t="inlineStr">
        <is>
          <t>Bar Léo -  Aurora Térreo - Banco do Brasil</t>
        </is>
      </c>
    </row>
    <row r="252">
      <c r="A252" t="n">
        <v>101583</v>
      </c>
      <c r="B252" t="n">
        <v>116</v>
      </c>
      <c r="C252" t="inlineStr">
        <is>
          <t>Bar Léo - Centro</t>
        </is>
      </c>
      <c r="D252" t="inlineStr">
        <is>
          <t>ZENDESK BRASIL SOFTWARE CORPORATIVO LTDA.</t>
        </is>
      </c>
      <c r="E252" t="n">
        <v>633.45</v>
      </c>
      <c r="F252" s="27" t="n">
        <v>45874</v>
      </c>
      <c r="G252" s="27" t="n">
        <v>45874</v>
      </c>
      <c r="H252" s="27" t="n">
        <v>45874</v>
      </c>
      <c r="I252" s="27" t="n">
        <v>45841</v>
      </c>
      <c r="J252" s="27" t="n"/>
      <c r="K252" t="inlineStr">
        <is>
          <t>Cartão de Crédito</t>
        </is>
      </c>
      <c r="L252" t="inlineStr">
        <is>
          <t>Informática e TI</t>
        </is>
      </c>
      <c r="M252" t="inlineStr">
        <is>
          <t>Sistemas Gerais - Comunicação e Marketing</t>
        </is>
      </c>
      <c r="O252" t="inlineStr">
        <is>
          <t>Documentação Aprovada</t>
        </is>
      </c>
      <c r="P252" t="inlineStr">
        <is>
          <t>Aprovado Diretoria</t>
        </is>
      </c>
      <c r="Q252" t="inlineStr">
        <is>
          <t>Aprovado Caixa</t>
        </is>
      </c>
      <c r="R252" t="inlineStr">
        <is>
          <t>Pago</t>
        </is>
      </c>
      <c r="S252" t="n">
        <v>129</v>
      </c>
      <c r="T252" t="inlineStr">
        <is>
          <t>Tempus - Kamino</t>
        </is>
      </c>
    </row>
    <row r="253">
      <c r="A253" t="n">
        <v>107739</v>
      </c>
      <c r="B253" t="n">
        <v>116</v>
      </c>
      <c r="C253" t="inlineStr">
        <is>
          <t>Bar Léo - Centro</t>
        </is>
      </c>
      <c r="D253" t="inlineStr">
        <is>
          <t>TYPEFORM</t>
        </is>
      </c>
      <c r="E253" t="n">
        <v>43.66</v>
      </c>
      <c r="F253" s="27" t="n">
        <v>45874</v>
      </c>
      <c r="G253" s="27" t="n">
        <v>45874</v>
      </c>
      <c r="H253" s="27" t="n">
        <v>45874</v>
      </c>
      <c r="I253" s="27" t="n">
        <v>45869</v>
      </c>
      <c r="J253" s="27" t="n"/>
      <c r="K253" t="inlineStr">
        <is>
          <t>Cartão de Crédito</t>
        </is>
      </c>
      <c r="L253" t="inlineStr">
        <is>
          <t>Informática e TI</t>
        </is>
      </c>
      <c r="M253" t="inlineStr">
        <is>
          <t>Sistemas Gerais - Comunicação e Marketing</t>
        </is>
      </c>
      <c r="O253" t="inlineStr">
        <is>
          <t>Documentação Aprovada</t>
        </is>
      </c>
      <c r="P253" t="inlineStr">
        <is>
          <t>Aprovado Diretoria</t>
        </is>
      </c>
      <c r="Q253" t="inlineStr">
        <is>
          <t>Aprovado Caixa</t>
        </is>
      </c>
      <c r="R253" t="inlineStr">
        <is>
          <t>Pago</t>
        </is>
      </c>
      <c r="S253" t="n">
        <v>129</v>
      </c>
      <c r="T253" t="inlineStr">
        <is>
          <t>Tempus - Kamino</t>
        </is>
      </c>
    </row>
    <row r="254">
      <c r="A254" t="n">
        <v>101224</v>
      </c>
      <c r="B254" t="n">
        <v>116</v>
      </c>
      <c r="C254" t="inlineStr">
        <is>
          <t>Bar Léo - Centro</t>
        </is>
      </c>
      <c r="D254" t="inlineStr">
        <is>
          <t>RUBENS OLIVEIRA ANDRADE DA SILVA</t>
        </is>
      </c>
      <c r="E254" t="n">
        <v>3000</v>
      </c>
      <c r="F254" s="27" t="n">
        <v>45873</v>
      </c>
      <c r="G254" s="27" t="n">
        <v>45873</v>
      </c>
      <c r="H254" s="27" t="n">
        <v>45873</v>
      </c>
      <c r="I254" s="27" t="n">
        <v>45840</v>
      </c>
      <c r="J254" s="27" t="n"/>
      <c r="K254" t="inlineStr">
        <is>
          <t>Transferência Bancária ou Pix</t>
        </is>
      </c>
      <c r="L254" t="inlineStr">
        <is>
          <t>Marketing</t>
        </is>
      </c>
      <c r="M254" t="inlineStr">
        <is>
          <t>Agência de Propaganda</t>
        </is>
      </c>
      <c r="N254" t="inlineStr">
        <is>
          <t>56</t>
        </is>
      </c>
      <c r="O254" t="inlineStr">
        <is>
          <t>Documentação Aprovada</t>
        </is>
      </c>
      <c r="P254" t="inlineStr">
        <is>
          <t>Aprovado Diretoria</t>
        </is>
      </c>
      <c r="Q254" t="inlineStr">
        <is>
          <t>Aprovado Caixa</t>
        </is>
      </c>
      <c r="R254" t="inlineStr">
        <is>
          <t>Pago</t>
        </is>
      </c>
      <c r="S254" t="n">
        <v>151</v>
      </c>
      <c r="T254" t="inlineStr">
        <is>
          <t>Bar Léo -  Aurora Térreo - Banco do Brasil</t>
        </is>
      </c>
    </row>
    <row r="255">
      <c r="A255" t="n">
        <v>101552</v>
      </c>
      <c r="B255" t="n">
        <v>116</v>
      </c>
      <c r="C255" t="inlineStr">
        <is>
          <t>Bar Léo - Centro</t>
        </is>
      </c>
      <c r="D255" t="inlineStr">
        <is>
          <t>TELEFONICA BRASIL S/A</t>
        </is>
      </c>
      <c r="E255" t="n">
        <v>79.98999999999999</v>
      </c>
      <c r="F255" s="27" t="n">
        <v>45874</v>
      </c>
      <c r="G255" s="27" t="n">
        <v>45873</v>
      </c>
      <c r="H255" s="27" t="n">
        <v>45873</v>
      </c>
      <c r="I255" s="27" t="n">
        <v>45869</v>
      </c>
      <c r="J255" s="27" t="n"/>
      <c r="K255" t="inlineStr">
        <is>
          <t>Boleto Bancário</t>
        </is>
      </c>
      <c r="L255" t="inlineStr">
        <is>
          <t>Informática e TI</t>
        </is>
      </c>
      <c r="M255" t="inlineStr">
        <is>
          <t>Internet</t>
        </is>
      </c>
      <c r="O255" t="inlineStr">
        <is>
          <t>Documentação Aprovada</t>
        </is>
      </c>
      <c r="P255" t="inlineStr">
        <is>
          <t>Aprovado Diretoria</t>
        </is>
      </c>
      <c r="Q255" t="inlineStr">
        <is>
          <t>Aprovado Caixa</t>
        </is>
      </c>
      <c r="R255" t="inlineStr">
        <is>
          <t>Pago</t>
        </is>
      </c>
      <c r="S255" t="n">
        <v>151</v>
      </c>
      <c r="T255" t="inlineStr">
        <is>
          <t>Bar Léo -  Aurora Térreo - Banco do Brasil</t>
        </is>
      </c>
    </row>
    <row r="256">
      <c r="A256" t="n">
        <v>101529</v>
      </c>
      <c r="B256" t="n">
        <v>116</v>
      </c>
      <c r="C256" t="inlineStr">
        <is>
          <t>Bar Léo - Centro</t>
        </is>
      </c>
      <c r="D256" t="inlineStr">
        <is>
          <t>TELEFONICA BRASIL S/A</t>
        </is>
      </c>
      <c r="E256" t="n">
        <v>21</v>
      </c>
      <c r="F256" s="27" t="n">
        <v>45874</v>
      </c>
      <c r="G256" s="27" t="n">
        <v>45874</v>
      </c>
      <c r="H256" s="27" t="n">
        <v>45873</v>
      </c>
      <c r="I256" s="27" t="n">
        <v>45862</v>
      </c>
      <c r="J256" s="27" t="n"/>
      <c r="K256" t="inlineStr">
        <is>
          <t>Boleto Bancário</t>
        </is>
      </c>
      <c r="L256" t="inlineStr">
        <is>
          <t>Informática e TI</t>
        </is>
      </c>
      <c r="M256" t="inlineStr">
        <is>
          <t>Telefone</t>
        </is>
      </c>
      <c r="N256" t="inlineStr">
        <is>
          <t>1975502939-0</t>
        </is>
      </c>
      <c r="O256" t="inlineStr">
        <is>
          <t>Documentação Aprovada</t>
        </is>
      </c>
      <c r="P256" t="inlineStr">
        <is>
          <t>Aprovado Diretoria</t>
        </is>
      </c>
      <c r="Q256" t="inlineStr">
        <is>
          <t>Aprovado Caixa</t>
        </is>
      </c>
      <c r="R256" t="inlineStr">
        <is>
          <t>Pago</t>
        </is>
      </c>
      <c r="S256" t="n">
        <v>151</v>
      </c>
      <c r="T256" t="inlineStr">
        <is>
          <t>Bar Léo -  Aurora Térreo - Banco do Brasil</t>
        </is>
      </c>
    </row>
    <row r="257">
      <c r="A257" t="n">
        <v>149151</v>
      </c>
      <c r="B257" t="n">
        <v>116</v>
      </c>
      <c r="C257" t="inlineStr">
        <is>
          <t>Bar Léo - Centro</t>
        </is>
      </c>
      <c r="D257" t="inlineStr">
        <is>
          <t>CEPEL COMERCIO DE PAPEL E EMB. EIRELLI</t>
        </is>
      </c>
      <c r="E257" t="n">
        <v>323.49</v>
      </c>
      <c r="F257" s="27" t="n">
        <v>45873</v>
      </c>
      <c r="G257" s="27" t="n">
        <v>45873</v>
      </c>
      <c r="H257" s="27" t="n">
        <v>45873</v>
      </c>
      <c r="I257" s="27" t="n">
        <v>45860</v>
      </c>
      <c r="J257" s="27" t="n">
        <v>45866</v>
      </c>
      <c r="K257" t="inlineStr">
        <is>
          <t>Boleto Bancário</t>
        </is>
      </c>
      <c r="L257" t="inlineStr">
        <is>
          <t>Utilidades</t>
        </is>
      </c>
      <c r="M257" t="inlineStr">
        <is>
          <t>Higiene e Limpeza</t>
        </is>
      </c>
      <c r="N257" t="inlineStr">
        <is>
          <t>244941</t>
        </is>
      </c>
      <c r="O257" t="inlineStr">
        <is>
          <t>Documentação Aprovada</t>
        </is>
      </c>
      <c r="P257" t="inlineStr">
        <is>
          <t>Aprovado Diretoria</t>
        </is>
      </c>
      <c r="Q257" t="inlineStr">
        <is>
          <t>Aprovado Caixa</t>
        </is>
      </c>
      <c r="R257" t="inlineStr">
        <is>
          <t>Pago</t>
        </is>
      </c>
      <c r="S257" t="n">
        <v>151</v>
      </c>
      <c r="T257" t="inlineStr">
        <is>
          <t>Bar Léo -  Aurora Térreo - Banco do Brasil</t>
        </is>
      </c>
    </row>
    <row r="258">
      <c r="A258" t="n">
        <v>149085</v>
      </c>
      <c r="B258" t="n">
        <v>116</v>
      </c>
      <c r="C258" t="inlineStr">
        <is>
          <t>Bar Léo - Centro</t>
        </is>
      </c>
      <c r="D258" t="inlineStr">
        <is>
          <t>WIDE STOCK COMERCIO E REPRESENTACAO LTDA</t>
        </is>
      </c>
      <c r="E258" t="n">
        <v>283.6</v>
      </c>
      <c r="F258" s="27" t="n">
        <v>45873</v>
      </c>
      <c r="G258" s="27" t="n">
        <v>45873</v>
      </c>
      <c r="H258" s="27" t="n">
        <v>45873</v>
      </c>
      <c r="I258" s="27" t="n">
        <v>45859</v>
      </c>
      <c r="J258" s="27" t="n">
        <v>45863</v>
      </c>
      <c r="K258" t="inlineStr">
        <is>
          <t>Boleto Bancário</t>
        </is>
      </c>
      <c r="L258" t="inlineStr">
        <is>
          <t>Utilidades</t>
        </is>
      </c>
      <c r="M258" t="inlineStr">
        <is>
          <t>Higiene e Limpeza</t>
        </is>
      </c>
      <c r="N258" t="inlineStr">
        <is>
          <t>409056</t>
        </is>
      </c>
      <c r="O258" t="inlineStr">
        <is>
          <t>Documentação Aprovada</t>
        </is>
      </c>
      <c r="P258" t="inlineStr">
        <is>
          <t>Aprovado Diretoria</t>
        </is>
      </c>
      <c r="Q258" t="inlineStr">
        <is>
          <t>Aprovado Caixa</t>
        </is>
      </c>
      <c r="R258" t="inlineStr">
        <is>
          <t>Pago</t>
        </is>
      </c>
      <c r="S258" t="n">
        <v>151</v>
      </c>
      <c r="T258" t="inlineStr">
        <is>
          <t>Bar Léo -  Aurora Térreo - Banco do Brasil</t>
        </is>
      </c>
    </row>
    <row r="259">
      <c r="A259" t="n">
        <v>149078</v>
      </c>
      <c r="B259" t="n">
        <v>116</v>
      </c>
      <c r="C259" t="inlineStr">
        <is>
          <t>Bar Léo - Centro</t>
        </is>
      </c>
      <c r="D259" t="inlineStr">
        <is>
          <t>DTK COMERCIO DE ALIMENTOS LTDA</t>
        </is>
      </c>
      <c r="E259" t="n">
        <v>1029.89</v>
      </c>
      <c r="F259" s="27" t="n">
        <v>45873</v>
      </c>
      <c r="G259" s="27" t="n">
        <v>45873</v>
      </c>
      <c r="H259" s="27" t="n">
        <v>45873</v>
      </c>
      <c r="I259" s="27" t="n">
        <v>45859</v>
      </c>
      <c r="J259" s="27" t="n">
        <v>45863</v>
      </c>
      <c r="K259" t="inlineStr">
        <is>
          <t>Boleto Bancário</t>
        </is>
      </c>
      <c r="L259" t="inlineStr">
        <is>
          <t>Custo Mercadoria Vendida</t>
        </is>
      </c>
      <c r="M259" t="inlineStr">
        <is>
          <t>Insumos - Alimentos</t>
        </is>
      </c>
      <c r="N259" t="inlineStr">
        <is>
          <t>37025</t>
        </is>
      </c>
      <c r="O259" t="inlineStr">
        <is>
          <t>Documentação Aprovada</t>
        </is>
      </c>
      <c r="P259" t="inlineStr">
        <is>
          <t>Aprovado Diretoria</t>
        </is>
      </c>
      <c r="Q259" t="inlineStr">
        <is>
          <t>Aprovado Caixa</t>
        </is>
      </c>
      <c r="R259" t="inlineStr">
        <is>
          <t>Pago</t>
        </is>
      </c>
      <c r="S259" t="n">
        <v>151</v>
      </c>
      <c r="T259" t="inlineStr">
        <is>
          <t>Bar Léo -  Aurora Térreo - Banco do Brasil</t>
        </is>
      </c>
    </row>
    <row r="260">
      <c r="A260" t="n">
        <v>149086</v>
      </c>
      <c r="B260" t="n">
        <v>116</v>
      </c>
      <c r="C260" t="inlineStr">
        <is>
          <t>Bar Léo - Centro</t>
        </is>
      </c>
      <c r="D260" t="inlineStr">
        <is>
          <t>MARCOS SILVA DO NASCIMENTO</t>
        </is>
      </c>
      <c r="E260" t="n">
        <v>223.92</v>
      </c>
      <c r="F260" s="27" t="n">
        <v>45873</v>
      </c>
      <c r="G260" s="27" t="n">
        <v>45873</v>
      </c>
      <c r="H260" s="27" t="n">
        <v>45873</v>
      </c>
      <c r="I260" s="27" t="n">
        <v>45860</v>
      </c>
      <c r="J260" s="27" t="n">
        <v>45863</v>
      </c>
      <c r="K260" t="inlineStr">
        <is>
          <t>Boleto Bancário</t>
        </is>
      </c>
      <c r="L260" t="inlineStr">
        <is>
          <t>Custo Mercadoria Vendida</t>
        </is>
      </c>
      <c r="M260" t="inlineStr">
        <is>
          <t>Insumos - Alimentos</t>
        </is>
      </c>
      <c r="N260" t="inlineStr">
        <is>
          <t>377</t>
        </is>
      </c>
      <c r="O260" t="inlineStr">
        <is>
          <t>Documentação Aprovada</t>
        </is>
      </c>
      <c r="P260" t="inlineStr">
        <is>
          <t>Aprovado Diretoria</t>
        </is>
      </c>
      <c r="Q260" t="inlineStr">
        <is>
          <t>Aprovado Caixa</t>
        </is>
      </c>
      <c r="R260" t="inlineStr">
        <is>
          <t>Pago</t>
        </is>
      </c>
      <c r="S260" t="n">
        <v>151</v>
      </c>
      <c r="T260" t="inlineStr">
        <is>
          <t>Bar Léo -  Aurora Térreo - Banco do Brasil</t>
        </is>
      </c>
    </row>
    <row r="261">
      <c r="A261" t="n">
        <v>149088</v>
      </c>
      <c r="B261" t="n">
        <v>116</v>
      </c>
      <c r="C261" t="inlineStr">
        <is>
          <t>Bar Léo - Centro</t>
        </is>
      </c>
      <c r="D261" t="inlineStr">
        <is>
          <t xml:space="preserve">DISTRIBUIDORA DE CARNES CANTAREIRA </t>
        </is>
      </c>
      <c r="E261" t="n">
        <v>427</v>
      </c>
      <c r="F261" s="27" t="n">
        <v>45873</v>
      </c>
      <c r="G261" s="27" t="n">
        <v>45873</v>
      </c>
      <c r="H261" s="27" t="n">
        <v>45873</v>
      </c>
      <c r="I261" s="27" t="n">
        <v>45860</v>
      </c>
      <c r="J261" s="27" t="n">
        <v>45863</v>
      </c>
      <c r="K261" t="inlineStr">
        <is>
          <t>Boleto Bancário</t>
        </is>
      </c>
      <c r="L261" t="inlineStr">
        <is>
          <t>Custo Mercadoria Vendida</t>
        </is>
      </c>
      <c r="M261" t="inlineStr">
        <is>
          <t>Insumos - Alimentos</t>
        </is>
      </c>
      <c r="N261" t="inlineStr">
        <is>
          <t>43611</t>
        </is>
      </c>
      <c r="O261" t="inlineStr">
        <is>
          <t>Documentação Aprovada</t>
        </is>
      </c>
      <c r="P261" t="inlineStr">
        <is>
          <t>Aprovado Diretoria</t>
        </is>
      </c>
      <c r="Q261" t="inlineStr">
        <is>
          <t>Aprovado Caixa</t>
        </is>
      </c>
      <c r="R261" t="inlineStr">
        <is>
          <t>Pago</t>
        </is>
      </c>
      <c r="S261" t="n">
        <v>151</v>
      </c>
      <c r="T261" t="inlineStr">
        <is>
          <t>Bar Léo -  Aurora Térreo - Banco do Brasil</t>
        </is>
      </c>
    </row>
    <row r="262">
      <c r="A262" t="n">
        <v>149153</v>
      </c>
      <c r="B262" t="n">
        <v>116</v>
      </c>
      <c r="C262" t="inlineStr">
        <is>
          <t>Bar Léo - Centro</t>
        </is>
      </c>
      <c r="D262" t="inlineStr">
        <is>
          <t>DTK COMERCIO DE ALIMENTOS LTDA</t>
        </is>
      </c>
      <c r="E262" t="n">
        <v>118.57</v>
      </c>
      <c r="F262" s="27" t="n">
        <v>45873</v>
      </c>
      <c r="G262" s="27" t="n">
        <v>45873</v>
      </c>
      <c r="H262" s="27" t="n">
        <v>45873</v>
      </c>
      <c r="I262" s="27" t="n">
        <v>45834</v>
      </c>
      <c r="J262" s="27" t="n">
        <v>45866</v>
      </c>
      <c r="K262" t="inlineStr">
        <is>
          <t>Boleto Bancário</t>
        </is>
      </c>
      <c r="L262" t="inlineStr">
        <is>
          <t>Custo Mercadoria Vendida</t>
        </is>
      </c>
      <c r="M262" t="inlineStr">
        <is>
          <t>Insumos - Alimentos</t>
        </is>
      </c>
      <c r="N262" t="inlineStr">
        <is>
          <t>34806</t>
        </is>
      </c>
      <c r="O262" t="inlineStr">
        <is>
          <t>Documentação Aprovada</t>
        </is>
      </c>
      <c r="P262" t="inlineStr">
        <is>
          <t>Aprovado Diretoria</t>
        </is>
      </c>
      <c r="Q262" t="inlineStr">
        <is>
          <t>Aprovado Caixa</t>
        </is>
      </c>
      <c r="R262" t="inlineStr">
        <is>
          <t>Pago</t>
        </is>
      </c>
      <c r="S262" t="n">
        <v>151</v>
      </c>
      <c r="T262" t="inlineStr">
        <is>
          <t>Bar Léo -  Aurora Térreo - Banco do Brasil</t>
        </is>
      </c>
    </row>
    <row r="263">
      <c r="A263" t="n">
        <v>148624</v>
      </c>
      <c r="B263" t="n">
        <v>116</v>
      </c>
      <c r="C263" t="inlineStr">
        <is>
          <t>Bar Léo - Centro</t>
        </is>
      </c>
      <c r="D263" t="inlineStr">
        <is>
          <t>MARIO PEDRO FELICIANO HORTIFRUTI EPP</t>
        </is>
      </c>
      <c r="E263" t="n">
        <v>161.29</v>
      </c>
      <c r="F263" s="27" t="n">
        <v>45873</v>
      </c>
      <c r="G263" s="27" t="n">
        <v>45873</v>
      </c>
      <c r="H263" s="27" t="n">
        <v>45873</v>
      </c>
      <c r="I263" s="27" t="n">
        <v>45859</v>
      </c>
      <c r="J263" s="27" t="n">
        <v>45861</v>
      </c>
      <c r="K263" t="inlineStr">
        <is>
          <t>Boleto Bancário</t>
        </is>
      </c>
      <c r="L263" t="inlineStr">
        <is>
          <t>Custo Mercadoria Vendida</t>
        </is>
      </c>
      <c r="M263" t="inlineStr">
        <is>
          <t>Insumos - Alimentos</t>
        </is>
      </c>
      <c r="N263" t="inlineStr">
        <is>
          <t>446599</t>
        </is>
      </c>
      <c r="O263" t="inlineStr">
        <is>
          <t>Documentação Aprovada</t>
        </is>
      </c>
      <c r="P263" t="inlineStr">
        <is>
          <t>Aprovado Diretoria</t>
        </is>
      </c>
      <c r="Q263" t="inlineStr">
        <is>
          <t>Aprovado Caixa</t>
        </is>
      </c>
      <c r="R263" t="inlineStr">
        <is>
          <t>Pago</t>
        </is>
      </c>
      <c r="S263" t="n">
        <v>151</v>
      </c>
      <c r="T263" t="inlineStr">
        <is>
          <t>Bar Léo -  Aurora Térreo - Banco do Brasil</t>
        </is>
      </c>
    </row>
    <row r="264">
      <c r="A264" t="n">
        <v>148617</v>
      </c>
      <c r="B264" t="n">
        <v>116</v>
      </c>
      <c r="C264" t="inlineStr">
        <is>
          <t>Bar Léo - Centro</t>
        </is>
      </c>
      <c r="D264" t="inlineStr">
        <is>
          <t>CRYSTALMIXX-GAS COMERCIO E MANUTENCAO DE EQUIPAMENTOS DE GAS LTDA</t>
        </is>
      </c>
      <c r="E264" t="n">
        <v>234</v>
      </c>
      <c r="F264" s="27" t="n">
        <v>45873</v>
      </c>
      <c r="G264" s="27" t="n">
        <v>45873</v>
      </c>
      <c r="H264" s="27" t="n">
        <v>45873</v>
      </c>
      <c r="I264" s="27" t="n">
        <v>45859</v>
      </c>
      <c r="J264" s="27" t="n">
        <v>45861</v>
      </c>
      <c r="K264" t="inlineStr">
        <is>
          <t>Boleto Bancário</t>
        </is>
      </c>
      <c r="L264" t="inlineStr">
        <is>
          <t>Utilidades</t>
        </is>
      </c>
      <c r="M264" t="inlineStr">
        <is>
          <t>Material de Consumo - Gelo/ Gas CO2/ Carvao /Velas</t>
        </is>
      </c>
      <c r="N264" t="inlineStr">
        <is>
          <t>28224</t>
        </is>
      </c>
      <c r="O264" t="inlineStr">
        <is>
          <t>Documentação Aprovada</t>
        </is>
      </c>
      <c r="P264" t="inlineStr">
        <is>
          <t>Aprovado Diretoria</t>
        </is>
      </c>
      <c r="Q264" t="inlineStr">
        <is>
          <t>Aprovado Caixa</t>
        </is>
      </c>
      <c r="R264" t="inlineStr">
        <is>
          <t>Pago</t>
        </is>
      </c>
      <c r="S264" t="n">
        <v>151</v>
      </c>
      <c r="T264" t="inlineStr">
        <is>
          <t>Bar Léo -  Aurora Térreo - Banco do Brasil</t>
        </is>
      </c>
    </row>
    <row r="265">
      <c r="A265" t="n">
        <v>148616</v>
      </c>
      <c r="B265" t="n">
        <v>116</v>
      </c>
      <c r="C265" t="inlineStr">
        <is>
          <t>Bar Léo - Centro</t>
        </is>
      </c>
      <c r="D265" t="inlineStr">
        <is>
          <t>CECILIA TSUYACO ARAKI SILVA LTDA</t>
        </is>
      </c>
      <c r="E265" t="n">
        <v>109.25</v>
      </c>
      <c r="F265" s="27" t="n">
        <v>45873</v>
      </c>
      <c r="G265" s="27" t="n">
        <v>45873</v>
      </c>
      <c r="H265" s="27" t="n">
        <v>45873</v>
      </c>
      <c r="I265" s="27" t="n">
        <v>45859</v>
      </c>
      <c r="J265" s="27" t="n">
        <v>45861</v>
      </c>
      <c r="K265" t="inlineStr">
        <is>
          <t>Boleto Bancário</t>
        </is>
      </c>
      <c r="L265" t="inlineStr">
        <is>
          <t>Custo Mercadoria Vendida</t>
        </is>
      </c>
      <c r="M265" t="inlineStr">
        <is>
          <t>Insumos - Alimentos</t>
        </is>
      </c>
      <c r="N265" t="inlineStr">
        <is>
          <t>374842</t>
        </is>
      </c>
      <c r="O265" t="inlineStr">
        <is>
          <t>Documentação Aprovada</t>
        </is>
      </c>
      <c r="P265" t="inlineStr">
        <is>
          <t>Aprovado Diretoria</t>
        </is>
      </c>
      <c r="Q265" t="inlineStr">
        <is>
          <t>Aprovado Caixa</t>
        </is>
      </c>
      <c r="R265" t="inlineStr">
        <is>
          <t>Pago</t>
        </is>
      </c>
      <c r="S265" t="n">
        <v>151</v>
      </c>
      <c r="T265" t="inlineStr">
        <is>
          <t>Bar Léo -  Aurora Térreo - Banco do Brasil</t>
        </is>
      </c>
    </row>
    <row r="266">
      <c r="A266" t="n">
        <v>146288</v>
      </c>
      <c r="B266" t="n">
        <v>116</v>
      </c>
      <c r="C266" t="inlineStr">
        <is>
          <t>Bar Léo - Centro</t>
        </is>
      </c>
      <c r="D266" t="inlineStr">
        <is>
          <t>ESHOWS PROMOCOES ARTISTICAS LTDA</t>
        </is>
      </c>
      <c r="E266" t="n">
        <v>1200</v>
      </c>
      <c r="F266" s="27" t="n">
        <v>45873</v>
      </c>
      <c r="G266" s="27" t="n">
        <v>45873</v>
      </c>
      <c r="H266" s="27" t="n">
        <v>45873</v>
      </c>
      <c r="I266" s="27" t="n">
        <v>45852</v>
      </c>
      <c r="J266" s="27" t="n">
        <v>45852</v>
      </c>
      <c r="K266" t="inlineStr">
        <is>
          <t>Boleto Bancário</t>
        </is>
      </c>
      <c r="L266" t="inlineStr">
        <is>
          <t>Custos Artístico Geral</t>
        </is>
      </c>
      <c r="M266" t="inlineStr">
        <is>
          <t>Cachê de Músicos e Artistas</t>
        </is>
      </c>
      <c r="N266" t="inlineStr">
        <is>
          <t>1200072025</t>
        </is>
      </c>
      <c r="O266" t="inlineStr">
        <is>
          <t>Documentação Aprovada</t>
        </is>
      </c>
      <c r="P266" t="inlineStr">
        <is>
          <t>Aprovado Diretoria</t>
        </is>
      </c>
      <c r="Q266" t="inlineStr">
        <is>
          <t>Aprovado Caixa</t>
        </is>
      </c>
      <c r="R266" t="inlineStr">
        <is>
          <t>Pago</t>
        </is>
      </c>
      <c r="S266" t="n">
        <v>151</v>
      </c>
      <c r="T266" t="inlineStr">
        <is>
          <t>Bar Léo -  Aurora Térreo - Banco do Brasil</t>
        </is>
      </c>
    </row>
    <row r="267">
      <c r="A267" t="n">
        <v>145624</v>
      </c>
      <c r="B267" t="n">
        <v>116</v>
      </c>
      <c r="C267" t="inlineStr">
        <is>
          <t>Bar Léo - Centro</t>
        </is>
      </c>
      <c r="D267" t="inlineStr">
        <is>
          <t>AMBEV S. A. - CDD SAO PAULO</t>
        </is>
      </c>
      <c r="E267" t="n">
        <v>3569.28</v>
      </c>
      <c r="F267" s="27" t="n">
        <v>45873</v>
      </c>
      <c r="G267" s="27" t="n">
        <v>45873</v>
      </c>
      <c r="H267" s="27" t="n">
        <v>45873</v>
      </c>
      <c r="I267" s="27" t="n">
        <v>45841</v>
      </c>
      <c r="J267" s="27" t="n">
        <v>45848</v>
      </c>
      <c r="K267" t="inlineStr">
        <is>
          <t>Boleto Bancário</t>
        </is>
      </c>
      <c r="L267" t="inlineStr">
        <is>
          <t>Custo Mercadoria Vendida</t>
        </is>
      </c>
      <c r="M267" t="inlineStr">
        <is>
          <t>Insumos - Bebidas</t>
        </is>
      </c>
      <c r="N267" t="inlineStr">
        <is>
          <t>600590</t>
        </is>
      </c>
      <c r="O267" t="inlineStr">
        <is>
          <t>Documentação Aprovada</t>
        </is>
      </c>
      <c r="P267" t="inlineStr">
        <is>
          <t>Aprovado Diretoria</t>
        </is>
      </c>
      <c r="Q267" t="inlineStr">
        <is>
          <t>Aprovado Caixa</t>
        </is>
      </c>
      <c r="R267" t="inlineStr">
        <is>
          <t>Pago</t>
        </is>
      </c>
      <c r="S267" t="n">
        <v>151</v>
      </c>
      <c r="T267" t="inlineStr">
        <is>
          <t>Bar Léo -  Aurora Térreo - Banco do Brasil</t>
        </is>
      </c>
    </row>
    <row r="268">
      <c r="A268" t="n">
        <v>145617</v>
      </c>
      <c r="B268" t="n">
        <v>116</v>
      </c>
      <c r="C268" t="inlineStr">
        <is>
          <t>Bar Léo - Centro</t>
        </is>
      </c>
      <c r="D268" t="inlineStr">
        <is>
          <t>AMBEV S. A. - CDD SAO PAULO</t>
        </is>
      </c>
      <c r="E268" t="n">
        <v>4963.1</v>
      </c>
      <c r="F268" s="27" t="n">
        <v>45869</v>
      </c>
      <c r="G268" s="27" t="n">
        <v>45869</v>
      </c>
      <c r="H268" s="27" t="n">
        <v>45869</v>
      </c>
      <c r="I268" s="27" t="n">
        <v>45838</v>
      </c>
      <c r="J268" s="27" t="n">
        <v>45848</v>
      </c>
      <c r="K268" t="inlineStr">
        <is>
          <t>Boleto Bancário</t>
        </is>
      </c>
      <c r="L268" t="inlineStr">
        <is>
          <t>Custo Mercadoria Vendida</t>
        </is>
      </c>
      <c r="M268" t="inlineStr">
        <is>
          <t>Insumos - Bebidas</t>
        </is>
      </c>
      <c r="N268" t="inlineStr">
        <is>
          <t>594546</t>
        </is>
      </c>
      <c r="O268" t="inlineStr">
        <is>
          <t>Documentação Aprovada</t>
        </is>
      </c>
      <c r="P268" t="inlineStr">
        <is>
          <t>Aprovado Diretoria</t>
        </is>
      </c>
      <c r="Q268" t="inlineStr">
        <is>
          <t>Aprovado Caixa</t>
        </is>
      </c>
      <c r="R268" t="inlineStr">
        <is>
          <t>Pago</t>
        </is>
      </c>
      <c r="S268" t="n">
        <v>151</v>
      </c>
      <c r="T268" t="inlineStr">
        <is>
          <t>Bar Léo -  Aurora Térreo - Banco do Brasil</t>
        </is>
      </c>
    </row>
    <row r="269">
      <c r="A269" t="n">
        <v>146220</v>
      </c>
      <c r="B269" t="n">
        <v>116</v>
      </c>
      <c r="C269" t="inlineStr">
        <is>
          <t>Bar Léo - Centro</t>
        </is>
      </c>
      <c r="D269" t="inlineStr">
        <is>
          <t>VALE TRANSPORTE</t>
        </is>
      </c>
      <c r="E269" t="n">
        <v>1039.1</v>
      </c>
      <c r="F269" s="27" t="n">
        <v>45869</v>
      </c>
      <c r="G269" s="27" t="n">
        <v>45869</v>
      </c>
      <c r="H269" s="27" t="n">
        <v>45869</v>
      </c>
      <c r="I269" s="27" t="n">
        <v>45839</v>
      </c>
      <c r="J269" s="27" t="n">
        <v>45852</v>
      </c>
      <c r="K269" t="inlineStr">
        <is>
          <t>Boleto Bancário</t>
        </is>
      </c>
      <c r="L269" t="inlineStr">
        <is>
          <t>Mão de Obra - Benefícios</t>
        </is>
      </c>
      <c r="M269" t="inlineStr">
        <is>
          <t xml:space="preserve">  -  Vale-transporte</t>
        </is>
      </c>
      <c r="N269" t="inlineStr">
        <is>
          <t>236117930</t>
        </is>
      </c>
      <c r="O269" t="inlineStr">
        <is>
          <t>Documentação Aprovada</t>
        </is>
      </c>
      <c r="P269" t="inlineStr">
        <is>
          <t>Aprovado Diretoria</t>
        </is>
      </c>
      <c r="Q269" t="inlineStr">
        <is>
          <t>Aprovado Caixa</t>
        </is>
      </c>
      <c r="R269" t="inlineStr">
        <is>
          <t>Pago</t>
        </is>
      </c>
      <c r="S269" t="n">
        <v>151</v>
      </c>
      <c r="T269" t="inlineStr">
        <is>
          <t>Bar Léo -  Aurora Térreo - Banco do Brasil</t>
        </is>
      </c>
    </row>
    <row r="270">
      <c r="A270" t="n">
        <v>145658</v>
      </c>
      <c r="B270" t="n">
        <v>116</v>
      </c>
      <c r="C270" t="inlineStr">
        <is>
          <t>Bar Léo - Centro</t>
        </is>
      </c>
      <c r="D270" t="inlineStr">
        <is>
          <t>EAU DISTRIB. DE AGUA MINERAL EIRELI - EP</t>
        </is>
      </c>
      <c r="E270" t="n">
        <v>330</v>
      </c>
      <c r="F270" s="27" t="n">
        <v>45869</v>
      </c>
      <c r="G270" s="27" t="n">
        <v>45869</v>
      </c>
      <c r="H270" s="27" t="n">
        <v>45869</v>
      </c>
      <c r="I270" s="27" t="n">
        <v>45839</v>
      </c>
      <c r="J270" s="27" t="n">
        <v>45848</v>
      </c>
      <c r="K270" t="inlineStr">
        <is>
          <t>Boleto Bancário</t>
        </is>
      </c>
      <c r="L270" t="inlineStr">
        <is>
          <t>Custo Mercadoria Vendida</t>
        </is>
      </c>
      <c r="M270" t="inlineStr">
        <is>
          <t>Insumos - Bebidas</t>
        </is>
      </c>
      <c r="N270" t="inlineStr">
        <is>
          <t>256039</t>
        </is>
      </c>
      <c r="O270" t="inlineStr">
        <is>
          <t>Documentação Aprovada</t>
        </is>
      </c>
      <c r="P270" t="inlineStr">
        <is>
          <t>Aprovado Diretoria</t>
        </is>
      </c>
      <c r="Q270" t="inlineStr">
        <is>
          <t>Aprovado Caixa</t>
        </is>
      </c>
      <c r="R270" t="inlineStr">
        <is>
          <t>Pago</t>
        </is>
      </c>
      <c r="S270" t="n">
        <v>151</v>
      </c>
      <c r="T270" t="inlineStr">
        <is>
          <t>Bar Léo -  Aurora Térreo - Banco do Brasil</t>
        </is>
      </c>
    </row>
    <row r="271">
      <c r="A271" t="n">
        <v>148301</v>
      </c>
      <c r="B271" t="n">
        <v>116</v>
      </c>
      <c r="C271" t="inlineStr">
        <is>
          <t>Bar Léo - Centro</t>
        </is>
      </c>
      <c r="D271" t="inlineStr">
        <is>
          <t>EVA FATIMA LORINI</t>
        </is>
      </c>
      <c r="E271" t="n">
        <v>168</v>
      </c>
      <c r="F271" s="27" t="n">
        <v>45870</v>
      </c>
      <c r="G271" s="27" t="n">
        <v>45869</v>
      </c>
      <c r="H271" s="27" t="n">
        <v>45869</v>
      </c>
      <c r="I271" s="27" t="n">
        <v>45855</v>
      </c>
      <c r="J271" s="27" t="n">
        <v>45860</v>
      </c>
      <c r="K271" t="inlineStr">
        <is>
          <t>Transferência Bancária ou Pix</t>
        </is>
      </c>
      <c r="L271" t="inlineStr">
        <is>
          <t>Custo Mercadoria Vendida</t>
        </is>
      </c>
      <c r="M271" t="inlineStr">
        <is>
          <t>Insumos - Alimentos</t>
        </is>
      </c>
      <c r="N271" t="inlineStr">
        <is>
          <t>168072025</t>
        </is>
      </c>
      <c r="O271" t="inlineStr">
        <is>
          <t>Documentação Aprovada</t>
        </is>
      </c>
      <c r="P271" t="inlineStr">
        <is>
          <t>Aprovado Diretoria</t>
        </is>
      </c>
      <c r="Q271" t="inlineStr">
        <is>
          <t>Aprovado Caixa</t>
        </is>
      </c>
      <c r="R271" t="inlineStr">
        <is>
          <t>Pago</t>
        </is>
      </c>
      <c r="S271" t="n">
        <v>151</v>
      </c>
      <c r="T271" t="inlineStr">
        <is>
          <t>Bar Léo -  Aurora Térreo - Banco do Brasil</t>
        </is>
      </c>
    </row>
    <row r="272">
      <c r="A272" t="n">
        <v>148305</v>
      </c>
      <c r="B272" t="n">
        <v>116</v>
      </c>
      <c r="C272" t="inlineStr">
        <is>
          <t>Bar Léo - Centro</t>
        </is>
      </c>
      <c r="D272" t="inlineStr">
        <is>
          <t xml:space="preserve">HORTIFRUTI DO CHEF LTDA </t>
        </is>
      </c>
      <c r="E272" t="n">
        <v>240</v>
      </c>
      <c r="F272" s="27" t="n">
        <v>45870</v>
      </c>
      <c r="G272" s="27" t="n">
        <v>45869</v>
      </c>
      <c r="H272" s="27" t="n">
        <v>45869</v>
      </c>
      <c r="I272" s="27" t="n">
        <v>45855</v>
      </c>
      <c r="J272" s="27" t="n">
        <v>45860</v>
      </c>
      <c r="K272" t="inlineStr">
        <is>
          <t>Boleto Bancário</t>
        </is>
      </c>
      <c r="L272" t="inlineStr">
        <is>
          <t>Custo Mercadoria Vendida</t>
        </is>
      </c>
      <c r="M272" t="inlineStr">
        <is>
          <t>Insumos - Alimentos</t>
        </is>
      </c>
      <c r="N272" t="inlineStr">
        <is>
          <t>27308</t>
        </is>
      </c>
      <c r="O272" t="inlineStr">
        <is>
          <t>Documentação Aprovada</t>
        </is>
      </c>
      <c r="P272" t="inlineStr">
        <is>
          <t>Aprovado Diretoria</t>
        </is>
      </c>
      <c r="Q272" t="inlineStr">
        <is>
          <t>Aprovado Caixa</t>
        </is>
      </c>
      <c r="R272" t="inlineStr">
        <is>
          <t>Pago</t>
        </is>
      </c>
      <c r="S272" t="n">
        <v>151</v>
      </c>
      <c r="T272" t="inlineStr">
        <is>
          <t>Bar Léo -  Aurora Térreo - Banco do Brasil</t>
        </is>
      </c>
    </row>
    <row r="273">
      <c r="A273" t="n">
        <v>148306</v>
      </c>
      <c r="B273" t="n">
        <v>116</v>
      </c>
      <c r="C273" t="inlineStr">
        <is>
          <t>Bar Léo - Centro</t>
        </is>
      </c>
      <c r="D273" t="inlineStr">
        <is>
          <t>CECILIA TSUYACO ARAKI SILVA LTDA</t>
        </is>
      </c>
      <c r="E273" t="n">
        <v>427.9</v>
      </c>
      <c r="F273" s="27" t="n">
        <v>45869</v>
      </c>
      <c r="G273" s="27" t="n">
        <v>45869</v>
      </c>
      <c r="H273" s="27" t="n">
        <v>45869</v>
      </c>
      <c r="I273" s="27" t="n">
        <v>45855</v>
      </c>
      <c r="J273" s="27" t="n">
        <v>45860</v>
      </c>
      <c r="K273" t="inlineStr">
        <is>
          <t>Boleto Bancário</t>
        </is>
      </c>
      <c r="L273" t="inlineStr">
        <is>
          <t>Custo Mercadoria Vendida</t>
        </is>
      </c>
      <c r="M273" t="inlineStr">
        <is>
          <t>Insumos - Alimentos</t>
        </is>
      </c>
      <c r="N273" t="inlineStr">
        <is>
          <t>374622</t>
        </is>
      </c>
      <c r="O273" t="inlineStr">
        <is>
          <t>Documentação Aprovada</t>
        </is>
      </c>
      <c r="P273" t="inlineStr">
        <is>
          <t>Aprovado Diretoria</t>
        </is>
      </c>
      <c r="Q273" t="inlineStr">
        <is>
          <t>Aprovado Caixa</t>
        </is>
      </c>
      <c r="R273" t="inlineStr">
        <is>
          <t>Pago</t>
        </is>
      </c>
      <c r="S273" t="n">
        <v>151</v>
      </c>
      <c r="T273" t="inlineStr">
        <is>
          <t>Bar Léo -  Aurora Térreo - Banco do Brasil</t>
        </is>
      </c>
    </row>
    <row r="274">
      <c r="A274" t="n">
        <v>148307</v>
      </c>
      <c r="B274" t="n">
        <v>116</v>
      </c>
      <c r="C274" t="inlineStr">
        <is>
          <t>Bar Léo - Centro</t>
        </is>
      </c>
      <c r="D274" t="inlineStr">
        <is>
          <t>T F CIUFF HORTIFRUTI LTDA</t>
        </is>
      </c>
      <c r="E274" t="n">
        <v>223.2</v>
      </c>
      <c r="F274" s="27" t="n">
        <v>45870</v>
      </c>
      <c r="G274" s="27" t="n">
        <v>45869</v>
      </c>
      <c r="H274" s="27" t="n">
        <v>45869</v>
      </c>
      <c r="I274" s="27" t="n">
        <v>45855</v>
      </c>
      <c r="J274" s="27" t="n">
        <v>45860</v>
      </c>
      <c r="K274" t="inlineStr">
        <is>
          <t>Boleto Bancário</t>
        </is>
      </c>
      <c r="L274" t="inlineStr">
        <is>
          <t>Custo Mercadoria Vendida</t>
        </is>
      </c>
      <c r="M274" t="inlineStr">
        <is>
          <t>Insumos - Alimentos</t>
        </is>
      </c>
      <c r="N274" t="inlineStr">
        <is>
          <t>25207</t>
        </is>
      </c>
      <c r="O274" t="inlineStr">
        <is>
          <t>Documentação Aprovada</t>
        </is>
      </c>
      <c r="P274" t="inlineStr">
        <is>
          <t>Aprovado Diretoria</t>
        </is>
      </c>
      <c r="Q274" t="inlineStr">
        <is>
          <t>Aprovado Caixa</t>
        </is>
      </c>
      <c r="R274" t="inlineStr">
        <is>
          <t>Pago</t>
        </is>
      </c>
      <c r="S274" t="n">
        <v>151</v>
      </c>
      <c r="T274" t="inlineStr">
        <is>
          <t>Bar Léo -  Aurora Térreo - Banco do Brasil</t>
        </is>
      </c>
    </row>
    <row r="275">
      <c r="A275" t="n">
        <v>148517</v>
      </c>
      <c r="B275" t="n">
        <v>116</v>
      </c>
      <c r="C275" t="inlineStr">
        <is>
          <t>Bar Léo - Centro</t>
        </is>
      </c>
      <c r="D275" t="inlineStr">
        <is>
          <t xml:space="preserve">DISTRIBUIDORA DE CARNES CANTAREIRA </t>
        </is>
      </c>
      <c r="E275" t="n">
        <v>360.24</v>
      </c>
      <c r="F275" s="27" t="n">
        <v>45869</v>
      </c>
      <c r="G275" s="27" t="n">
        <v>45869</v>
      </c>
      <c r="H275" s="27" t="n">
        <v>45869</v>
      </c>
      <c r="I275" s="27" t="n">
        <v>45856</v>
      </c>
      <c r="J275" s="27" t="n">
        <v>45861</v>
      </c>
      <c r="K275" t="inlineStr">
        <is>
          <t>Boleto Bancário</t>
        </is>
      </c>
      <c r="L275" t="inlineStr">
        <is>
          <t>Custo Mercadoria Vendida</t>
        </is>
      </c>
      <c r="M275" t="inlineStr">
        <is>
          <t>Insumos - Alimentos</t>
        </is>
      </c>
      <c r="N275" t="inlineStr">
        <is>
          <t>43473</t>
        </is>
      </c>
      <c r="O275" t="inlineStr">
        <is>
          <t>Documentação Aprovada</t>
        </is>
      </c>
      <c r="P275" t="inlineStr">
        <is>
          <t>Aprovado Diretoria</t>
        </is>
      </c>
      <c r="Q275" t="inlineStr">
        <is>
          <t>Aprovado Caixa</t>
        </is>
      </c>
      <c r="R275" t="inlineStr">
        <is>
          <t>Pago</t>
        </is>
      </c>
      <c r="S275" t="n">
        <v>151</v>
      </c>
      <c r="T275" t="inlineStr">
        <is>
          <t>Bar Léo -  Aurora Térreo - Banco do Brasil</t>
        </is>
      </c>
    </row>
    <row r="276">
      <c r="A276" t="n">
        <v>150375</v>
      </c>
      <c r="B276" t="n">
        <v>116</v>
      </c>
      <c r="C276" t="inlineStr">
        <is>
          <t>Bar Léo - Centro</t>
        </is>
      </c>
      <c r="D276" t="inlineStr">
        <is>
          <t>BANCO DO BRASIL SA</t>
        </is>
      </c>
      <c r="E276" t="n">
        <v>11.66</v>
      </c>
      <c r="F276" s="27" t="n">
        <v>45869</v>
      </c>
      <c r="G276" s="27" t="n"/>
      <c r="H276" s="27" t="n">
        <v>45869</v>
      </c>
      <c r="I276" s="27" t="n">
        <v>45869</v>
      </c>
      <c r="J276" s="27" t="n">
        <v>45870</v>
      </c>
      <c r="K276" t="inlineStr">
        <is>
          <t>Encontro de Contas</t>
        </is>
      </c>
      <c r="L276" t="inlineStr">
        <is>
          <t>Despesas Financeiras</t>
        </is>
      </c>
      <c r="M276" t="inlineStr">
        <is>
          <t>Tarifas Bancárias</t>
        </is>
      </c>
      <c r="N276" t="inlineStr">
        <is>
          <t>07/2025</t>
        </is>
      </c>
      <c r="P276" t="inlineStr">
        <is>
          <t>Aprovado Diretoria</t>
        </is>
      </c>
      <c r="R276" t="inlineStr">
        <is>
          <t>Pago</t>
        </is>
      </c>
    </row>
    <row r="277">
      <c r="A277" t="n">
        <v>154029</v>
      </c>
      <c r="B277" t="n">
        <v>116</v>
      </c>
      <c r="C277" t="inlineStr">
        <is>
          <t>Bar Léo - Centro</t>
        </is>
      </c>
      <c r="D277" t="inlineStr">
        <is>
          <t>LALAMOVE TECNOLOGIA (BRASIL) LTDA</t>
        </is>
      </c>
      <c r="E277" t="n">
        <v>0</v>
      </c>
      <c r="F277" s="27" t="n">
        <v>45869</v>
      </c>
      <c r="G277" s="27" t="n">
        <v>45881</v>
      </c>
      <c r="H277" s="27" t="n">
        <v>45869</v>
      </c>
      <c r="I277" s="27" t="n">
        <v>45869</v>
      </c>
      <c r="J277" s="27" t="n"/>
      <c r="K277" t="inlineStr">
        <is>
          <t>Transferência Bancária ou Pix</t>
        </is>
      </c>
      <c r="L277" t="inlineStr">
        <is>
          <t>Despesas com Transporte / Hospedagem</t>
        </is>
      </c>
      <c r="M277" t="inlineStr">
        <is>
          <t>Fretes e Carretos</t>
        </is>
      </c>
      <c r="O277" t="inlineStr">
        <is>
          <t>Documentação Aprovada</t>
        </is>
      </c>
      <c r="P277" t="inlineStr">
        <is>
          <t>Aprovado Diretoria</t>
        </is>
      </c>
      <c r="Q277" t="inlineStr">
        <is>
          <t>Aprovado Caixa</t>
        </is>
      </c>
      <c r="R277" t="inlineStr">
        <is>
          <t>Pago</t>
        </is>
      </c>
      <c r="S277" t="n">
        <v>151</v>
      </c>
      <c r="T277" t="inlineStr">
        <is>
          <t>Bar Léo -  Aurora Térreo - Banco do Brasil</t>
        </is>
      </c>
    </row>
    <row r="278">
      <c r="A278" t="n">
        <v>151153</v>
      </c>
      <c r="B278" t="n">
        <v>116</v>
      </c>
      <c r="C278" t="inlineStr">
        <is>
          <t>Bar Léo - Centro</t>
        </is>
      </c>
      <c r="D278" t="inlineStr">
        <is>
          <t>BANCO VR</t>
        </is>
      </c>
      <c r="E278" t="n">
        <v>0</v>
      </c>
      <c r="F278" s="27" t="n">
        <v>45869</v>
      </c>
      <c r="G278" s="27" t="n"/>
      <c r="H278" s="27" t="n">
        <v>45869</v>
      </c>
      <c r="I278" s="27" t="n">
        <v>45869</v>
      </c>
      <c r="J278" s="27" t="n">
        <v>45873</v>
      </c>
      <c r="K278" t="inlineStr">
        <is>
          <t>Encontro de Contas</t>
        </is>
      </c>
      <c r="L278" t="inlineStr">
        <is>
          <t>Deduções sobre Venda</t>
        </is>
      </c>
      <c r="M278" t="inlineStr">
        <is>
          <t>Meios de pagamento</t>
        </is>
      </c>
      <c r="N278" t="inlineStr">
        <is>
          <t>07/2025</t>
        </is>
      </c>
      <c r="P278" t="inlineStr">
        <is>
          <t>Aprovado Diretoria</t>
        </is>
      </c>
      <c r="R278" t="inlineStr">
        <is>
          <t>Pago</t>
        </is>
      </c>
    </row>
    <row r="279">
      <c r="A279" t="n">
        <v>151151</v>
      </c>
      <c r="B279" t="n">
        <v>116</v>
      </c>
      <c r="C279" t="inlineStr">
        <is>
          <t>Bar Léo - Centro</t>
        </is>
      </c>
      <c r="D279" t="inlineStr">
        <is>
          <t>ALELO INSTITUICAO DE PAGAMENTO SA</t>
        </is>
      </c>
      <c r="E279" t="n">
        <v>0</v>
      </c>
      <c r="F279" s="27" t="n">
        <v>45869</v>
      </c>
      <c r="G279" s="27" t="n"/>
      <c r="H279" s="27" t="n">
        <v>45869</v>
      </c>
      <c r="I279" s="27" t="n">
        <v>45869</v>
      </c>
      <c r="J279" s="27" t="n">
        <v>45873</v>
      </c>
      <c r="K279" t="inlineStr">
        <is>
          <t>Encontro de Contas</t>
        </is>
      </c>
      <c r="L279" t="inlineStr">
        <is>
          <t>Deduções sobre Venda</t>
        </is>
      </c>
      <c r="M279" t="inlineStr">
        <is>
          <t>Meios de pagamento</t>
        </is>
      </c>
      <c r="N279" t="inlineStr">
        <is>
          <t>07/2025</t>
        </is>
      </c>
      <c r="P279" t="inlineStr">
        <is>
          <t>Aprovado Diretoria</t>
        </is>
      </c>
      <c r="R279" t="inlineStr">
        <is>
          <t>Pago</t>
        </is>
      </c>
    </row>
    <row r="280">
      <c r="A280" t="n">
        <v>150726</v>
      </c>
      <c r="B280" t="n">
        <v>116</v>
      </c>
      <c r="C280" t="inlineStr">
        <is>
          <t>Bar Léo - Centro</t>
        </is>
      </c>
      <c r="D280" t="inlineStr">
        <is>
          <t>ZIGPAY LTDAS -ME</t>
        </is>
      </c>
      <c r="E280" t="n">
        <v>0</v>
      </c>
      <c r="F280" s="27" t="n">
        <v>45869</v>
      </c>
      <c r="G280" s="27" t="n"/>
      <c r="H280" s="27" t="n">
        <v>45869</v>
      </c>
      <c r="I280" s="27" t="n">
        <v>45869</v>
      </c>
      <c r="J280" s="27" t="n"/>
      <c r="K280" t="inlineStr">
        <is>
          <t>Encontro de Contas</t>
        </is>
      </c>
      <c r="L280" t="inlineStr">
        <is>
          <t>Deduções sobre Venda</t>
        </is>
      </c>
      <c r="M280" t="inlineStr">
        <is>
          <t>Meios de pagamento</t>
        </is>
      </c>
      <c r="N280" t="inlineStr">
        <is>
          <t>072025</t>
        </is>
      </c>
      <c r="P280" t="inlineStr">
        <is>
          <t>Aprovado Diretoria</t>
        </is>
      </c>
      <c r="R280" t="inlineStr">
        <is>
          <t>Pago</t>
        </is>
      </c>
    </row>
    <row r="281">
      <c r="A281" t="n">
        <v>151155</v>
      </c>
      <c r="B281" t="n">
        <v>116</v>
      </c>
      <c r="C281" t="inlineStr">
        <is>
          <t>Bar Léo - Centro</t>
        </is>
      </c>
      <c r="D281" t="inlineStr">
        <is>
          <t>TICKET</t>
        </is>
      </c>
      <c r="E281" t="n">
        <v>0</v>
      </c>
      <c r="F281" s="27" t="n">
        <v>45869</v>
      </c>
      <c r="G281" s="27" t="n"/>
      <c r="H281" s="27" t="n">
        <v>45869</v>
      </c>
      <c r="I281" s="27" t="n">
        <v>45869</v>
      </c>
      <c r="J281" s="27" t="n">
        <v>45873</v>
      </c>
      <c r="K281" t="inlineStr">
        <is>
          <t>Encontro de Contas</t>
        </is>
      </c>
      <c r="L281" t="inlineStr">
        <is>
          <t>Deduções sobre Venda</t>
        </is>
      </c>
      <c r="M281" t="inlineStr">
        <is>
          <t>Meios de pagamento</t>
        </is>
      </c>
      <c r="N281" t="inlineStr">
        <is>
          <t>07/2025</t>
        </is>
      </c>
      <c r="P281" t="inlineStr">
        <is>
          <t>Aprovado Diretoria</t>
        </is>
      </c>
      <c r="R281" t="inlineStr">
        <is>
          <t>Pago</t>
        </is>
      </c>
    </row>
    <row r="282">
      <c r="A282" t="n">
        <v>151154</v>
      </c>
      <c r="B282" t="n">
        <v>116</v>
      </c>
      <c r="C282" t="inlineStr">
        <is>
          <t>Bar Léo - Centro</t>
        </is>
      </c>
      <c r="D282" t="inlineStr">
        <is>
          <t>SODEXO</t>
        </is>
      </c>
      <c r="E282" t="n">
        <v>0</v>
      </c>
      <c r="F282" s="27" t="n">
        <v>45869</v>
      </c>
      <c r="G282" s="27" t="n"/>
      <c r="H282" s="27" t="n">
        <v>45869</v>
      </c>
      <c r="I282" s="27" t="n">
        <v>45869</v>
      </c>
      <c r="J282" s="27" t="n">
        <v>45873</v>
      </c>
      <c r="K282" t="inlineStr">
        <is>
          <t>Encontro de Contas</t>
        </is>
      </c>
      <c r="L282" t="inlineStr">
        <is>
          <t>Deduções sobre Venda</t>
        </is>
      </c>
      <c r="M282" t="inlineStr">
        <is>
          <t>Meios de pagamento</t>
        </is>
      </c>
      <c r="N282" t="inlineStr">
        <is>
          <t>07/2025</t>
        </is>
      </c>
      <c r="P282" t="inlineStr">
        <is>
          <t>Aprovado Diretoria</t>
        </is>
      </c>
      <c r="R282" t="inlineStr">
        <is>
          <t>Pago</t>
        </is>
      </c>
    </row>
    <row r="283">
      <c r="A283" t="n">
        <v>101475</v>
      </c>
      <c r="B283" t="n">
        <v>116</v>
      </c>
      <c r="C283" t="inlineStr">
        <is>
          <t>Bar Léo - Centro</t>
        </is>
      </c>
      <c r="D283" t="inlineStr">
        <is>
          <t>VALE TRANSPORTE</t>
        </is>
      </c>
      <c r="E283" t="n">
        <v>300</v>
      </c>
      <c r="F283" s="27" t="n">
        <v>45870</v>
      </c>
      <c r="G283" s="27" t="n">
        <v>45869</v>
      </c>
      <c r="H283" s="27" t="n">
        <v>45869</v>
      </c>
      <c r="I283" s="27" t="n">
        <v>45870</v>
      </c>
      <c r="J283" s="27" t="n"/>
      <c r="K283" t="inlineStr">
        <is>
          <t>Dinheiro em Espécie</t>
        </is>
      </c>
      <c r="L283" t="inlineStr">
        <is>
          <t>Mão de Obra - Benefícios</t>
        </is>
      </c>
      <c r="M283" t="inlineStr">
        <is>
          <t xml:space="preserve">  -  Vale-transporte</t>
        </is>
      </c>
      <c r="N283" t="inlineStr">
        <is>
          <t>400082025</t>
        </is>
      </c>
      <c r="O283" t="inlineStr">
        <is>
          <t>Documentação Aprovada</t>
        </is>
      </c>
      <c r="P283" t="inlineStr">
        <is>
          <t>Aprovado Diretoria</t>
        </is>
      </c>
      <c r="Q283" t="inlineStr">
        <is>
          <t>Aprovado Caixa</t>
        </is>
      </c>
      <c r="R283" t="inlineStr">
        <is>
          <t>Pago</t>
        </is>
      </c>
      <c r="S283" t="n">
        <v>143</v>
      </c>
      <c r="T283" t="inlineStr">
        <is>
          <t>Tesouraria</t>
        </is>
      </c>
    </row>
    <row r="284">
      <c r="A284" t="n">
        <v>154324</v>
      </c>
      <c r="B284" t="n">
        <v>116</v>
      </c>
      <c r="C284" t="inlineStr">
        <is>
          <t>Bar Léo - Centro</t>
        </is>
      </c>
      <c r="D284" t="inlineStr">
        <is>
          <t xml:space="preserve">IFOOD. COM AGENCIA DE RESTAURANTES ONLINE S.A </t>
        </is>
      </c>
      <c r="E284" t="n">
        <v>0</v>
      </c>
      <c r="F284" s="27" t="n">
        <v>45868</v>
      </c>
      <c r="G284" s="27" t="n"/>
      <c r="H284" s="27" t="n">
        <v>45868</v>
      </c>
      <c r="I284" s="27" t="n">
        <v>45868</v>
      </c>
      <c r="J284" s="27" t="n"/>
      <c r="K284" t="inlineStr">
        <is>
          <t>Encontro de Contas</t>
        </is>
      </c>
      <c r="L284" t="inlineStr">
        <is>
          <t>Deduções sobre Venda</t>
        </is>
      </c>
      <c r="M284" t="inlineStr">
        <is>
          <t>Meios de pagamento - Delivery</t>
        </is>
      </c>
      <c r="N284" t="inlineStr">
        <is>
          <t>072025</t>
        </is>
      </c>
      <c r="P284" t="inlineStr">
        <is>
          <t>Aprovado Diretoria</t>
        </is>
      </c>
      <c r="R284" t="inlineStr">
        <is>
          <t>Pago</t>
        </is>
      </c>
    </row>
    <row r="285">
      <c r="A285" t="n">
        <v>148303</v>
      </c>
      <c r="B285" t="n">
        <v>116</v>
      </c>
      <c r="C285" t="inlineStr">
        <is>
          <t>Bar Léo - Centro</t>
        </is>
      </c>
      <c r="D285" t="inlineStr">
        <is>
          <t>BB DISTRIBUIDORA DE CARNES LTDA</t>
        </is>
      </c>
      <c r="E285" t="n">
        <v>833.4400000000001</v>
      </c>
      <c r="F285" s="27" t="n">
        <v>45868</v>
      </c>
      <c r="G285" s="27" t="n">
        <v>45867</v>
      </c>
      <c r="H285" s="27" t="n">
        <v>45867</v>
      </c>
      <c r="I285" s="27" t="n">
        <v>45854</v>
      </c>
      <c r="J285" s="27" t="n">
        <v>45860</v>
      </c>
      <c r="K285" t="inlineStr">
        <is>
          <t>Boleto Bancário</t>
        </is>
      </c>
      <c r="L285" t="inlineStr">
        <is>
          <t>Custo Mercadoria Vendida</t>
        </is>
      </c>
      <c r="M285" t="inlineStr">
        <is>
          <t>Insumos - Alimentos</t>
        </is>
      </c>
      <c r="N285" t="inlineStr">
        <is>
          <t>397690</t>
        </is>
      </c>
      <c r="O285" t="inlineStr">
        <is>
          <t>Documentação Aprovada</t>
        </is>
      </c>
      <c r="P285" t="inlineStr">
        <is>
          <t>Aprovado Diretoria</t>
        </is>
      </c>
      <c r="Q285" t="inlineStr">
        <is>
          <t>Aprovado Caixa</t>
        </is>
      </c>
      <c r="R285" t="inlineStr">
        <is>
          <t>Pago</t>
        </is>
      </c>
      <c r="S285" t="n">
        <v>151</v>
      </c>
      <c r="T285" t="inlineStr">
        <is>
          <t>Bar Léo -  Aurora Térreo - Banco do Brasil</t>
        </is>
      </c>
    </row>
    <row r="286">
      <c r="A286" t="n">
        <v>149530</v>
      </c>
      <c r="B286" t="n">
        <v>116</v>
      </c>
      <c r="C286" t="inlineStr">
        <is>
          <t>Bar Léo - Centro</t>
        </is>
      </c>
      <c r="D286" t="inlineStr">
        <is>
          <t>BANCO DO BRASIL SA</t>
        </is>
      </c>
      <c r="E286" t="n">
        <v>1.71</v>
      </c>
      <c r="F286" s="27" t="n">
        <v>45867</v>
      </c>
      <c r="G286" s="27" t="n"/>
      <c r="H286" s="27" t="n">
        <v>45867</v>
      </c>
      <c r="I286" s="27" t="n">
        <v>45867</v>
      </c>
      <c r="J286" s="27" t="n">
        <v>45868</v>
      </c>
      <c r="K286" t="inlineStr">
        <is>
          <t>Encontro de Contas</t>
        </is>
      </c>
      <c r="L286" t="inlineStr">
        <is>
          <t>Despesas Financeiras</t>
        </is>
      </c>
      <c r="M286" t="inlineStr">
        <is>
          <t>Tarifas Bancárias</t>
        </is>
      </c>
      <c r="N286" t="inlineStr">
        <is>
          <t>07/2025</t>
        </is>
      </c>
      <c r="P286" t="inlineStr">
        <is>
          <t>Aprovado Diretoria</t>
        </is>
      </c>
      <c r="R286" t="inlineStr">
        <is>
          <t>Pago</t>
        </is>
      </c>
    </row>
    <row r="287">
      <c r="A287" t="n">
        <v>147582</v>
      </c>
      <c r="B287" t="n">
        <v>116</v>
      </c>
      <c r="C287" t="inlineStr">
        <is>
          <t>Bar Léo - Centro</t>
        </is>
      </c>
      <c r="D287" t="inlineStr">
        <is>
          <t>FG7 COMERCIO E DISTRIBUICAO DE BEBIDAS -</t>
        </is>
      </c>
      <c r="E287" t="n">
        <v>452.18</v>
      </c>
      <c r="F287" s="27" t="n">
        <v>45867</v>
      </c>
      <c r="G287" s="27" t="n">
        <v>45867</v>
      </c>
      <c r="H287" s="27" t="n">
        <v>45867</v>
      </c>
      <c r="I287" s="27" t="n">
        <v>45845</v>
      </c>
      <c r="J287" s="27" t="n">
        <v>45855</v>
      </c>
      <c r="K287" t="inlineStr">
        <is>
          <t>Boleto Bancário</t>
        </is>
      </c>
      <c r="L287" t="inlineStr">
        <is>
          <t>Custo Mercadoria Vendida</t>
        </is>
      </c>
      <c r="M287" t="inlineStr">
        <is>
          <t>Insumos - Bebidas</t>
        </is>
      </c>
      <c r="N287" t="inlineStr">
        <is>
          <t>637462</t>
        </is>
      </c>
      <c r="O287" t="inlineStr">
        <is>
          <t>Documentação Aprovada</t>
        </is>
      </c>
      <c r="P287" t="inlineStr">
        <is>
          <t>Aprovado Diretoria</t>
        </is>
      </c>
      <c r="Q287" t="inlineStr">
        <is>
          <t>Aprovado Caixa</t>
        </is>
      </c>
      <c r="R287" t="inlineStr">
        <is>
          <t>Pago</t>
        </is>
      </c>
      <c r="S287" t="n">
        <v>151</v>
      </c>
      <c r="T287" t="inlineStr">
        <is>
          <t>Bar Léo -  Aurora Térreo - Banco do Brasil</t>
        </is>
      </c>
    </row>
    <row r="288">
      <c r="A288" t="n">
        <v>147950</v>
      </c>
      <c r="B288" t="n">
        <v>116</v>
      </c>
      <c r="C288" t="inlineStr">
        <is>
          <t>Bar Léo - Centro</t>
        </is>
      </c>
      <c r="D288" t="inlineStr">
        <is>
          <t>WPP COMERCIO DE CARNES LTDA</t>
        </is>
      </c>
      <c r="E288" t="n">
        <v>194.3</v>
      </c>
      <c r="F288" s="27" t="n">
        <v>45868</v>
      </c>
      <c r="G288" s="27" t="n">
        <v>45867</v>
      </c>
      <c r="H288" s="27" t="n">
        <v>45867</v>
      </c>
      <c r="I288" s="27" t="n">
        <v>45854</v>
      </c>
      <c r="J288" s="27" t="n">
        <v>45856</v>
      </c>
      <c r="K288" t="inlineStr">
        <is>
          <t>Boleto Bancário</t>
        </is>
      </c>
      <c r="L288" t="inlineStr">
        <is>
          <t>Custo Mercadoria Vendida</t>
        </is>
      </c>
      <c r="M288" t="inlineStr">
        <is>
          <t>Insumos - Alimentos</t>
        </is>
      </c>
      <c r="N288" t="inlineStr">
        <is>
          <t>73477</t>
        </is>
      </c>
      <c r="O288" t="inlineStr">
        <is>
          <t>Documentação Aprovada</t>
        </is>
      </c>
      <c r="P288" t="inlineStr">
        <is>
          <t>Aprovado Diretoria</t>
        </is>
      </c>
      <c r="Q288" t="inlineStr">
        <is>
          <t>Aprovado Caixa</t>
        </is>
      </c>
      <c r="R288" t="inlineStr">
        <is>
          <t>Pago</t>
        </is>
      </c>
      <c r="S288" t="n">
        <v>151</v>
      </c>
      <c r="T288" t="inlineStr">
        <is>
          <t>Bar Léo -  Aurora Térreo - Banco do Brasil</t>
        </is>
      </c>
    </row>
    <row r="289">
      <c r="A289" t="n">
        <v>147948</v>
      </c>
      <c r="B289" t="n">
        <v>116</v>
      </c>
      <c r="C289" t="inlineStr">
        <is>
          <t>Bar Léo - Centro</t>
        </is>
      </c>
      <c r="D289" t="inlineStr">
        <is>
          <t>WPP COMERCIO DE CARNES LTDA</t>
        </is>
      </c>
      <c r="E289" t="n">
        <v>1666.41</v>
      </c>
      <c r="F289" s="27" t="n">
        <v>45867</v>
      </c>
      <c r="G289" s="27" t="n">
        <v>45867</v>
      </c>
      <c r="H289" s="27" t="n">
        <v>45867</v>
      </c>
      <c r="I289" s="27" t="n">
        <v>45853</v>
      </c>
      <c r="J289" s="27" t="n">
        <v>45856</v>
      </c>
      <c r="K289" t="inlineStr">
        <is>
          <t>Boleto Bancário</t>
        </is>
      </c>
      <c r="L289" t="inlineStr">
        <is>
          <t>Custo Mercadoria Vendida</t>
        </is>
      </c>
      <c r="M289" t="inlineStr">
        <is>
          <t>Insumos - Alimentos</t>
        </is>
      </c>
      <c r="N289" t="inlineStr">
        <is>
          <t>73443</t>
        </is>
      </c>
      <c r="O289" t="inlineStr">
        <is>
          <t>Documentação Aprovada</t>
        </is>
      </c>
      <c r="P289" t="inlineStr">
        <is>
          <t>Aprovado Diretoria</t>
        </is>
      </c>
      <c r="Q289" t="inlineStr">
        <is>
          <t>Aprovado Caixa</t>
        </is>
      </c>
      <c r="R289" t="inlineStr">
        <is>
          <t>Pago</t>
        </is>
      </c>
      <c r="S289" t="n">
        <v>151</v>
      </c>
      <c r="T289" t="inlineStr">
        <is>
          <t>Bar Léo -  Aurora Térreo - Banco do Brasil</t>
        </is>
      </c>
    </row>
    <row r="290">
      <c r="A290" t="n">
        <v>147953</v>
      </c>
      <c r="B290" t="n">
        <v>116</v>
      </c>
      <c r="C290" t="inlineStr">
        <is>
          <t>Bar Léo - Centro</t>
        </is>
      </c>
      <c r="D290" t="inlineStr">
        <is>
          <t>LATICINIOS PIRAMIDE LTDA</t>
        </is>
      </c>
      <c r="E290" t="n">
        <v>1319.18</v>
      </c>
      <c r="F290" s="27" t="n">
        <v>45868</v>
      </c>
      <c r="G290" s="27" t="n">
        <v>45867</v>
      </c>
      <c r="H290" s="27" t="n">
        <v>45867</v>
      </c>
      <c r="I290" s="27" t="n">
        <v>45854</v>
      </c>
      <c r="J290" s="27" t="n">
        <v>45856</v>
      </c>
      <c r="K290" t="inlineStr">
        <is>
          <t>Boleto Bancário</t>
        </is>
      </c>
      <c r="L290" t="inlineStr">
        <is>
          <t>Custo Mercadoria Vendida</t>
        </is>
      </c>
      <c r="M290" t="inlineStr">
        <is>
          <t>Insumos - Alimentos</t>
        </is>
      </c>
      <c r="N290" t="inlineStr">
        <is>
          <t>777851</t>
        </is>
      </c>
      <c r="O290" t="inlineStr">
        <is>
          <t>Documentação Aprovada</t>
        </is>
      </c>
      <c r="P290" t="inlineStr">
        <is>
          <t>Aprovado Diretoria</t>
        </is>
      </c>
      <c r="Q290" t="inlineStr">
        <is>
          <t>Aprovado Caixa</t>
        </is>
      </c>
      <c r="R290" t="inlineStr">
        <is>
          <t>Pago</t>
        </is>
      </c>
      <c r="S290" t="n">
        <v>151</v>
      </c>
      <c r="T290" t="inlineStr">
        <is>
          <t>Bar Léo -  Aurora Térreo - Banco do Brasil</t>
        </is>
      </c>
    </row>
    <row r="291">
      <c r="A291" t="n">
        <v>147944</v>
      </c>
      <c r="B291" t="n">
        <v>116</v>
      </c>
      <c r="C291" t="inlineStr">
        <is>
          <t>Bar Léo - Centro</t>
        </is>
      </c>
      <c r="D291" t="inlineStr">
        <is>
          <t>PSS - CENTRAL DA LIMPEZA LTDA</t>
        </is>
      </c>
      <c r="E291" t="n">
        <v>697.48</v>
      </c>
      <c r="F291" s="27" t="n">
        <v>45868</v>
      </c>
      <c r="G291" s="27" t="n">
        <v>45867</v>
      </c>
      <c r="H291" s="27" t="n">
        <v>45867</v>
      </c>
      <c r="I291" s="27" t="n">
        <v>45854</v>
      </c>
      <c r="J291" s="27" t="n">
        <v>45856</v>
      </c>
      <c r="K291" t="inlineStr">
        <is>
          <t>Boleto Bancário</t>
        </is>
      </c>
      <c r="L291" t="inlineStr">
        <is>
          <t>Utilidades</t>
        </is>
      </c>
      <c r="M291" t="inlineStr">
        <is>
          <t>Higiene e Limpeza</t>
        </is>
      </c>
      <c r="N291" t="inlineStr">
        <is>
          <t>1954</t>
        </is>
      </c>
      <c r="O291" t="inlineStr">
        <is>
          <t>Documentação Aprovada</t>
        </is>
      </c>
      <c r="P291" t="inlineStr">
        <is>
          <t>Aprovado Diretoria</t>
        </is>
      </c>
      <c r="Q291" t="inlineStr">
        <is>
          <t>Aprovado Caixa</t>
        </is>
      </c>
      <c r="R291" t="inlineStr">
        <is>
          <t>Pago</t>
        </is>
      </c>
      <c r="S291" t="n">
        <v>151</v>
      </c>
      <c r="T291" t="inlineStr">
        <is>
          <t>Bar Léo -  Aurora Térreo - Banco do Brasil</t>
        </is>
      </c>
    </row>
    <row r="292">
      <c r="A292" t="n">
        <v>147942</v>
      </c>
      <c r="B292" t="n">
        <v>116</v>
      </c>
      <c r="C292" t="inlineStr">
        <is>
          <t>Bar Léo - Centro</t>
        </is>
      </c>
      <c r="D292" t="inlineStr">
        <is>
          <t>T F CIUFF HORTIFRUTI LTDA</t>
        </is>
      </c>
      <c r="E292" t="n">
        <v>250</v>
      </c>
      <c r="F292" s="27" t="n">
        <v>45867</v>
      </c>
      <c r="G292" s="27" t="n">
        <v>45867</v>
      </c>
      <c r="H292" s="27" t="n">
        <v>45867</v>
      </c>
      <c r="I292" s="27" t="n">
        <v>45852</v>
      </c>
      <c r="J292" s="27" t="n">
        <v>45856</v>
      </c>
      <c r="K292" t="inlineStr">
        <is>
          <t>Boleto Bancário</t>
        </is>
      </c>
      <c r="L292" t="inlineStr">
        <is>
          <t>Custo Mercadoria Vendida</t>
        </is>
      </c>
      <c r="M292" t="inlineStr">
        <is>
          <t>Insumos - Alimentos</t>
        </is>
      </c>
      <c r="N292" t="inlineStr">
        <is>
          <t>25097</t>
        </is>
      </c>
      <c r="O292" t="inlineStr">
        <is>
          <t>Documentação Aprovada</t>
        </is>
      </c>
      <c r="P292" t="inlineStr">
        <is>
          <t>Aprovado Diretoria</t>
        </is>
      </c>
      <c r="Q292" t="inlineStr">
        <is>
          <t>Aprovado Caixa</t>
        </is>
      </c>
      <c r="R292" t="inlineStr">
        <is>
          <t>Pago</t>
        </is>
      </c>
      <c r="S292" t="n">
        <v>151</v>
      </c>
      <c r="T292" t="inlineStr">
        <is>
          <t>Bar Léo -  Aurora Térreo - Banco do Brasil</t>
        </is>
      </c>
    </row>
    <row r="293">
      <c r="A293" t="n">
        <v>147587</v>
      </c>
      <c r="B293" t="n">
        <v>116</v>
      </c>
      <c r="C293" t="inlineStr">
        <is>
          <t>Bar Léo - Centro</t>
        </is>
      </c>
      <c r="D293" t="inlineStr">
        <is>
          <t>EMPORIO MEL COMERCIO DE ALIMENTOS E BEBI</t>
        </is>
      </c>
      <c r="E293" t="n">
        <v>1189.4</v>
      </c>
      <c r="F293" s="27" t="n">
        <v>45867</v>
      </c>
      <c r="G293" s="27" t="n">
        <v>45867</v>
      </c>
      <c r="H293" s="27" t="n">
        <v>45867</v>
      </c>
      <c r="I293" s="27" t="n">
        <v>45845</v>
      </c>
      <c r="J293" s="27" t="n">
        <v>45855</v>
      </c>
      <c r="K293" t="inlineStr">
        <is>
          <t>Boleto Bancário</t>
        </is>
      </c>
      <c r="L293" t="inlineStr">
        <is>
          <t>Custo Mercadoria Vendida</t>
        </is>
      </c>
      <c r="M293" t="inlineStr">
        <is>
          <t>Insumos - Alimentos</t>
        </is>
      </c>
      <c r="N293" t="inlineStr">
        <is>
          <t>460135</t>
        </is>
      </c>
      <c r="O293" t="inlineStr">
        <is>
          <t>Documentação Aprovada</t>
        </is>
      </c>
      <c r="P293" t="inlineStr">
        <is>
          <t>Aprovado Diretoria</t>
        </is>
      </c>
      <c r="Q293" t="inlineStr">
        <is>
          <t>Aprovado Caixa</t>
        </is>
      </c>
      <c r="R293" t="inlineStr">
        <is>
          <t>Pago</t>
        </is>
      </c>
      <c r="S293" t="n">
        <v>151</v>
      </c>
      <c r="T293" t="inlineStr">
        <is>
          <t>Bar Léo -  Aurora Térreo - Banco do Brasil</t>
        </is>
      </c>
    </row>
    <row r="294">
      <c r="A294" t="n">
        <v>147935</v>
      </c>
      <c r="B294" t="n">
        <v>116</v>
      </c>
      <c r="C294" t="inlineStr">
        <is>
          <t>Bar Léo - Centro</t>
        </is>
      </c>
      <c r="D294" t="inlineStr">
        <is>
          <t>PARAMU COMERCIO E REPRESENTACAO DE PRODUTOS ALIMENTICIOS</t>
        </is>
      </c>
      <c r="E294" t="n">
        <v>995.5</v>
      </c>
      <c r="F294" s="27" t="n">
        <v>45867</v>
      </c>
      <c r="G294" s="27" t="n">
        <v>45867</v>
      </c>
      <c r="H294" s="27" t="n">
        <v>45867</v>
      </c>
      <c r="I294" s="27" t="n">
        <v>45853</v>
      </c>
      <c r="J294" s="27" t="n">
        <v>45856</v>
      </c>
      <c r="K294" t="inlineStr">
        <is>
          <t>Boleto Bancário</t>
        </is>
      </c>
      <c r="L294" t="inlineStr">
        <is>
          <t>Custo Mercadoria Vendida</t>
        </is>
      </c>
      <c r="M294" t="inlineStr">
        <is>
          <t>Insumos - Alimentos</t>
        </is>
      </c>
      <c r="N294" t="inlineStr">
        <is>
          <t>14658</t>
        </is>
      </c>
      <c r="O294" t="inlineStr">
        <is>
          <t>Documentação Aprovada</t>
        </is>
      </c>
      <c r="P294" t="inlineStr">
        <is>
          <t>Aprovado Diretoria</t>
        </is>
      </c>
      <c r="Q294" t="inlineStr">
        <is>
          <t>Aprovado Caixa</t>
        </is>
      </c>
      <c r="R294" t="inlineStr">
        <is>
          <t>Pago</t>
        </is>
      </c>
      <c r="S294" t="n">
        <v>151</v>
      </c>
      <c r="T294" t="inlineStr">
        <is>
          <t>Bar Léo -  Aurora Térreo - Banco do Brasil</t>
        </is>
      </c>
    </row>
    <row r="295">
      <c r="A295" t="n">
        <v>147931</v>
      </c>
      <c r="B295" t="n">
        <v>116</v>
      </c>
      <c r="C295" t="inlineStr">
        <is>
          <t>Bar Léo - Centro</t>
        </is>
      </c>
      <c r="D295" t="inlineStr">
        <is>
          <t>LATICINIOS PIRAMIDE LTDA</t>
        </is>
      </c>
      <c r="E295" t="n">
        <v>1251.9</v>
      </c>
      <c r="F295" s="27" t="n">
        <v>45867</v>
      </c>
      <c r="G295" s="27" t="n">
        <v>45867</v>
      </c>
      <c r="H295" s="27" t="n">
        <v>45867</v>
      </c>
      <c r="I295" s="27" t="n">
        <v>45853</v>
      </c>
      <c r="J295" s="27" t="n">
        <v>45856</v>
      </c>
      <c r="K295" t="inlineStr">
        <is>
          <t>Boleto Bancário</t>
        </is>
      </c>
      <c r="L295" t="inlineStr">
        <is>
          <t>Custo Mercadoria Vendida</t>
        </is>
      </c>
      <c r="M295" t="inlineStr">
        <is>
          <t>Insumos - Alimentos</t>
        </is>
      </c>
      <c r="N295" t="inlineStr">
        <is>
          <t>77805</t>
        </is>
      </c>
      <c r="O295" t="inlineStr">
        <is>
          <t>Documentação Aprovada</t>
        </is>
      </c>
      <c r="P295" t="inlineStr">
        <is>
          <t>Aprovado Diretoria</t>
        </is>
      </c>
      <c r="Q295" t="inlineStr">
        <is>
          <t>Aprovado Caixa</t>
        </is>
      </c>
      <c r="R295" t="inlineStr">
        <is>
          <t>Pago</t>
        </is>
      </c>
      <c r="S295" t="n">
        <v>151</v>
      </c>
      <c r="T295" t="inlineStr">
        <is>
          <t>Bar Léo -  Aurora Térreo - Banco do Brasil</t>
        </is>
      </c>
    </row>
    <row r="296">
      <c r="A296" t="n">
        <v>147965</v>
      </c>
      <c r="B296" t="n">
        <v>116</v>
      </c>
      <c r="C296" t="inlineStr">
        <is>
          <t>Bar Léo - Centro</t>
        </is>
      </c>
      <c r="D296" t="inlineStr">
        <is>
          <t>WIDE STOCK COMERCIO E REPRESENTACAO LTDA</t>
        </is>
      </c>
      <c r="E296" t="n">
        <v>111.35</v>
      </c>
      <c r="F296" s="27" t="n">
        <v>45867</v>
      </c>
      <c r="G296" s="27" t="n">
        <v>45867</v>
      </c>
      <c r="H296" s="27" t="n">
        <v>45867</v>
      </c>
      <c r="I296" s="27" t="n">
        <v>45853</v>
      </c>
      <c r="J296" s="27" t="n">
        <v>45856</v>
      </c>
      <c r="K296" t="inlineStr">
        <is>
          <t>Boleto Bancário</t>
        </is>
      </c>
      <c r="L296" t="inlineStr">
        <is>
          <t>Utilidades</t>
        </is>
      </c>
      <c r="M296" t="inlineStr">
        <is>
          <t>Higiene e Limpeza</t>
        </is>
      </c>
      <c r="N296" t="inlineStr">
        <is>
          <t>408554</t>
        </is>
      </c>
      <c r="O296" t="inlineStr">
        <is>
          <t>Documentação Aprovada</t>
        </is>
      </c>
      <c r="P296" t="inlineStr">
        <is>
          <t>Aprovado Diretoria</t>
        </is>
      </c>
      <c r="Q296" t="inlineStr">
        <is>
          <t>Aprovado Caixa</t>
        </is>
      </c>
      <c r="R296" t="inlineStr">
        <is>
          <t>Pago</t>
        </is>
      </c>
      <c r="S296" t="n">
        <v>151</v>
      </c>
      <c r="T296" t="inlineStr">
        <is>
          <t>Bar Léo -  Aurora Térreo - Banco do Brasil</t>
        </is>
      </c>
    </row>
    <row r="297">
      <c r="A297" t="n">
        <v>147929</v>
      </c>
      <c r="B297" t="n">
        <v>116</v>
      </c>
      <c r="C297" t="inlineStr">
        <is>
          <t>Bar Léo - Centro</t>
        </is>
      </c>
      <c r="D297" t="inlineStr">
        <is>
          <t xml:space="preserve">HORTIFRUTI DO CHEF LTDA </t>
        </is>
      </c>
      <c r="E297" t="n">
        <v>112.84</v>
      </c>
      <c r="F297" s="27" t="n">
        <v>45867</v>
      </c>
      <c r="G297" s="27" t="n">
        <v>45867</v>
      </c>
      <c r="H297" s="27" t="n">
        <v>45867</v>
      </c>
      <c r="I297" s="27" t="n">
        <v>45852</v>
      </c>
      <c r="J297" s="27" t="n">
        <v>45856</v>
      </c>
      <c r="K297" t="inlineStr">
        <is>
          <t>Boleto Bancário</t>
        </is>
      </c>
      <c r="L297" t="inlineStr">
        <is>
          <t>Custo Mercadoria Vendida</t>
        </is>
      </c>
      <c r="M297" t="inlineStr">
        <is>
          <t>Insumos - Alimentos</t>
        </is>
      </c>
      <c r="N297" t="inlineStr">
        <is>
          <t>27281</t>
        </is>
      </c>
      <c r="O297" t="inlineStr">
        <is>
          <t>Documentação Aprovada</t>
        </is>
      </c>
      <c r="P297" t="inlineStr">
        <is>
          <t>Aprovado Diretoria</t>
        </is>
      </c>
      <c r="Q297" t="inlineStr">
        <is>
          <t>Aprovado Caixa</t>
        </is>
      </c>
      <c r="R297" t="inlineStr">
        <is>
          <t>Pago</t>
        </is>
      </c>
      <c r="S297" t="n">
        <v>151</v>
      </c>
      <c r="T297" t="inlineStr">
        <is>
          <t>Bar Léo -  Aurora Térreo - Banco do Brasil</t>
        </is>
      </c>
    </row>
    <row r="298">
      <c r="A298" t="n">
        <v>147589</v>
      </c>
      <c r="B298" t="n">
        <v>116</v>
      </c>
      <c r="C298" t="inlineStr">
        <is>
          <t>Bar Léo - Centro</t>
        </is>
      </c>
      <c r="D298" t="inlineStr">
        <is>
          <t>EMPORIO MEL COMERCIO DE ALIMENTOS E BEBI</t>
        </is>
      </c>
      <c r="E298" t="n">
        <v>309</v>
      </c>
      <c r="F298" s="27" t="n">
        <v>45867</v>
      </c>
      <c r="G298" s="27" t="n">
        <v>45867</v>
      </c>
      <c r="H298" s="27" t="n">
        <v>45867</v>
      </c>
      <c r="I298" s="27" t="n">
        <v>45845</v>
      </c>
      <c r="J298" s="27" t="n">
        <v>45855</v>
      </c>
      <c r="K298" t="inlineStr">
        <is>
          <t>Boleto Bancário</t>
        </is>
      </c>
      <c r="L298" t="inlineStr">
        <is>
          <t>Custo Mercadoria Vendida</t>
        </is>
      </c>
      <c r="M298" t="inlineStr">
        <is>
          <t>Insumos - Bebidas</t>
        </is>
      </c>
      <c r="N298" t="inlineStr">
        <is>
          <t>460052</t>
        </is>
      </c>
      <c r="O298" t="inlineStr">
        <is>
          <t>Documentação Aprovada</t>
        </is>
      </c>
      <c r="P298" t="inlineStr">
        <is>
          <t>Aprovado Diretoria</t>
        </is>
      </c>
      <c r="Q298" t="inlineStr">
        <is>
          <t>Aprovado Caixa</t>
        </is>
      </c>
      <c r="R298" t="inlineStr">
        <is>
          <t>Pago</t>
        </is>
      </c>
      <c r="S298" t="n">
        <v>151</v>
      </c>
      <c r="T298" t="inlineStr">
        <is>
          <t>Bar Léo -  Aurora Térreo - Banco do Brasil</t>
        </is>
      </c>
    </row>
    <row r="299">
      <c r="A299" t="n">
        <v>143543</v>
      </c>
      <c r="B299" t="n">
        <v>116</v>
      </c>
      <c r="C299" t="inlineStr">
        <is>
          <t>Bar Léo - Centro</t>
        </is>
      </c>
      <c r="D299" t="inlineStr">
        <is>
          <t>PORTO SEGURO CIA DE SEGUROS GERAIS</t>
        </is>
      </c>
      <c r="E299" t="n">
        <v>83.06</v>
      </c>
      <c r="F299" s="27" t="n">
        <v>45868</v>
      </c>
      <c r="G299" s="27" t="n">
        <v>45867</v>
      </c>
      <c r="H299" s="27" t="n">
        <v>45867</v>
      </c>
      <c r="I299" s="27" t="n">
        <v>45839</v>
      </c>
      <c r="J299" s="27" t="n">
        <v>45841</v>
      </c>
      <c r="K299" t="inlineStr">
        <is>
          <t>Boleto Bancário</t>
        </is>
      </c>
      <c r="L299" t="inlineStr">
        <is>
          <t>Mão de Obra - Benefícios</t>
        </is>
      </c>
      <c r="M299" t="inlineStr">
        <is>
          <t xml:space="preserve">  -  Seguro de Vida</t>
        </is>
      </c>
      <c r="N299" t="inlineStr">
        <is>
          <t>6805754902</t>
        </is>
      </c>
      <c r="O299" t="inlineStr">
        <is>
          <t>Documentação Aprovada</t>
        </is>
      </c>
      <c r="P299" t="inlineStr">
        <is>
          <t>Aprovado Diretoria</t>
        </is>
      </c>
      <c r="Q299" t="inlineStr">
        <is>
          <t>Aprovado Caixa</t>
        </is>
      </c>
      <c r="R299" t="inlineStr">
        <is>
          <t>Pago</t>
        </is>
      </c>
      <c r="S299" t="n">
        <v>160</v>
      </c>
      <c r="T299" t="inlineStr">
        <is>
          <t>Jacare - Bar Aurora 100 - Banco do Brasil</t>
        </is>
      </c>
    </row>
    <row r="300">
      <c r="A300" t="n">
        <v>146726</v>
      </c>
      <c r="B300" t="n">
        <v>116</v>
      </c>
      <c r="C300" t="inlineStr">
        <is>
          <t>Bar Léo - Centro</t>
        </is>
      </c>
      <c r="D300" t="inlineStr">
        <is>
          <t>EVA FATIMA LORINI</t>
        </is>
      </c>
      <c r="E300" t="n">
        <v>173</v>
      </c>
      <c r="F300" s="27" t="n">
        <v>45867</v>
      </c>
      <c r="G300" s="27" t="n">
        <v>45867</v>
      </c>
      <c r="H300" s="27" t="n">
        <v>45867</v>
      </c>
      <c r="I300" s="27" t="n">
        <v>45852</v>
      </c>
      <c r="J300" s="27" t="n">
        <v>45853</v>
      </c>
      <c r="K300" t="inlineStr">
        <is>
          <t>Transferência Bancária ou Pix</t>
        </is>
      </c>
      <c r="L300" t="inlineStr">
        <is>
          <t>Custo Mercadoria Vendida</t>
        </is>
      </c>
      <c r="M300" t="inlineStr">
        <is>
          <t>Insumos - Alimentos</t>
        </is>
      </c>
      <c r="N300" t="inlineStr">
        <is>
          <t>173072025</t>
        </is>
      </c>
      <c r="O300" t="inlineStr">
        <is>
          <t>Documentação Aprovada</t>
        </is>
      </c>
      <c r="P300" t="inlineStr">
        <is>
          <t>Aprovado Diretoria</t>
        </is>
      </c>
      <c r="Q300" t="inlineStr">
        <is>
          <t>Aprovado Caixa</t>
        </is>
      </c>
      <c r="R300" t="inlineStr">
        <is>
          <t>Pago</t>
        </is>
      </c>
      <c r="S300" t="n">
        <v>151</v>
      </c>
      <c r="T300" t="inlineStr">
        <is>
          <t>Bar Léo -  Aurora Térreo - Banco do Brasil</t>
        </is>
      </c>
    </row>
    <row r="301">
      <c r="A301" t="n">
        <v>100763</v>
      </c>
      <c r="B301" t="n">
        <v>116</v>
      </c>
      <c r="C301" t="inlineStr">
        <is>
          <t>Bar Léo - Centro</t>
        </is>
      </c>
      <c r="D301" t="inlineStr">
        <is>
          <t>ESTAFF SOLUCOES TECNOLOGICAS DE AGENCIAMENTO LTDA</t>
        </is>
      </c>
      <c r="E301" t="n">
        <v>2497</v>
      </c>
      <c r="F301" s="27" t="n">
        <v>45869</v>
      </c>
      <c r="G301" s="27" t="n">
        <v>45867</v>
      </c>
      <c r="H301" s="27" t="n">
        <v>45867</v>
      </c>
      <c r="I301" s="27" t="n">
        <v>45851</v>
      </c>
      <c r="J301" s="27" t="n"/>
      <c r="K301" t="inlineStr">
        <is>
          <t>Boleto Bancário</t>
        </is>
      </c>
      <c r="L301" t="inlineStr">
        <is>
          <t>Mão de Obra - Extra</t>
        </is>
      </c>
      <c r="M301" t="inlineStr">
        <is>
          <t>Mão de Obra Extra</t>
        </is>
      </c>
      <c r="O301" t="inlineStr">
        <is>
          <t>Documentação Aprovada</t>
        </is>
      </c>
      <c r="P301" t="inlineStr">
        <is>
          <t>Aprovado Diretoria</t>
        </is>
      </c>
      <c r="Q301" t="inlineStr">
        <is>
          <t>Aprovado Caixa</t>
        </is>
      </c>
      <c r="R301" t="inlineStr">
        <is>
          <t>Pago</t>
        </is>
      </c>
      <c r="S301" t="n">
        <v>151</v>
      </c>
      <c r="T301" t="inlineStr">
        <is>
          <t>Bar Léo -  Aurora Térreo - Banco do Brasil</t>
        </is>
      </c>
    </row>
    <row r="302">
      <c r="A302" t="n">
        <v>101316</v>
      </c>
      <c r="B302" t="n">
        <v>116</v>
      </c>
      <c r="C302" t="inlineStr">
        <is>
          <t>Bar Léo - Centro</t>
        </is>
      </c>
      <c r="D302" t="inlineStr">
        <is>
          <t>COMPANHIA DE GAS DE SAO PAULO</t>
        </is>
      </c>
      <c r="E302" t="n">
        <v>2834.45</v>
      </c>
      <c r="F302" s="27" t="n">
        <v>45866</v>
      </c>
      <c r="G302" s="27" t="n">
        <v>45866</v>
      </c>
      <c r="H302" s="27" t="n">
        <v>45866</v>
      </c>
      <c r="I302" s="27" t="n">
        <v>45854</v>
      </c>
      <c r="J302" s="27" t="n"/>
      <c r="K302" t="inlineStr">
        <is>
          <t>Boleto Bancário</t>
        </is>
      </c>
      <c r="L302" t="inlineStr">
        <is>
          <t>Utilidades</t>
        </is>
      </c>
      <c r="M302" t="inlineStr">
        <is>
          <t>Gas de Cozinha</t>
        </is>
      </c>
      <c r="N302" t="inlineStr">
        <is>
          <t>127884142</t>
        </is>
      </c>
      <c r="O302" t="inlineStr">
        <is>
          <t>Documentação Aprovada</t>
        </is>
      </c>
      <c r="P302" t="inlineStr">
        <is>
          <t>Aprovado Diretoria</t>
        </is>
      </c>
      <c r="Q302" t="inlineStr">
        <is>
          <t>Aprovado Caixa</t>
        </is>
      </c>
      <c r="R302" t="inlineStr">
        <is>
          <t>Pago</t>
        </is>
      </c>
      <c r="S302" t="n">
        <v>151</v>
      </c>
      <c r="T302" t="inlineStr">
        <is>
          <t>Bar Léo -  Aurora Térreo - Banco do Brasil</t>
        </is>
      </c>
    </row>
    <row r="303">
      <c r="A303" t="n">
        <v>100764</v>
      </c>
      <c r="B303" t="n">
        <v>116</v>
      </c>
      <c r="C303" t="inlineStr">
        <is>
          <t>Bar Léo - Centro</t>
        </is>
      </c>
      <c r="D303" t="inlineStr">
        <is>
          <t>ESTAFF SOLUCOES TECNOLOGICAS DE AGENCIAMENTO LTDA</t>
        </is>
      </c>
      <c r="E303" t="n">
        <v>3306.88</v>
      </c>
      <c r="F303" s="27" t="n">
        <v>45866</v>
      </c>
      <c r="G303" s="27" t="n">
        <v>45866</v>
      </c>
      <c r="H303" s="27" t="n">
        <v>45866</v>
      </c>
      <c r="I303" s="27" t="n">
        <v>45858</v>
      </c>
      <c r="J303" s="27" t="n"/>
      <c r="K303" t="inlineStr">
        <is>
          <t>Boleto Bancário</t>
        </is>
      </c>
      <c r="L303" t="inlineStr">
        <is>
          <t>Mão de Obra - Extra</t>
        </is>
      </c>
      <c r="M303" t="inlineStr">
        <is>
          <t>Mão de Obra Extra</t>
        </is>
      </c>
      <c r="N303" t="inlineStr">
        <is>
          <t>330688072025</t>
        </is>
      </c>
      <c r="O303" t="inlineStr">
        <is>
          <t>Documentação Aprovada</t>
        </is>
      </c>
      <c r="P303" t="inlineStr">
        <is>
          <t>Aprovado Diretoria</t>
        </is>
      </c>
      <c r="Q303" t="inlineStr">
        <is>
          <t>Aprovado Caixa</t>
        </is>
      </c>
      <c r="R303" t="inlineStr">
        <is>
          <t>Pago</t>
        </is>
      </c>
      <c r="S303" t="n">
        <v>151</v>
      </c>
      <c r="T303" t="inlineStr">
        <is>
          <t>Bar Léo -  Aurora Térreo - Banco do Brasil</t>
        </is>
      </c>
    </row>
    <row r="304">
      <c r="A304" t="n">
        <v>147939</v>
      </c>
      <c r="B304" t="n">
        <v>116</v>
      </c>
      <c r="C304" t="inlineStr">
        <is>
          <t>Bar Léo - Centro</t>
        </is>
      </c>
      <c r="D304" t="inlineStr">
        <is>
          <t xml:space="preserve">DISTRIBUIDORA DE CARNES CANTAREIRA </t>
        </is>
      </c>
      <c r="E304" t="n">
        <v>432</v>
      </c>
      <c r="F304" s="27" t="n">
        <v>45866</v>
      </c>
      <c r="G304" s="27" t="n">
        <v>45866</v>
      </c>
      <c r="H304" s="27" t="n">
        <v>45866</v>
      </c>
      <c r="I304" s="27" t="n">
        <v>45853</v>
      </c>
      <c r="J304" s="27" t="n">
        <v>45856</v>
      </c>
      <c r="K304" t="inlineStr">
        <is>
          <t>Boleto Bancário</t>
        </is>
      </c>
      <c r="L304" t="inlineStr">
        <is>
          <t>Custo Mercadoria Vendida</t>
        </is>
      </c>
      <c r="M304" t="inlineStr">
        <is>
          <t>Insumos - Alimentos</t>
        </is>
      </c>
      <c r="N304" t="inlineStr">
        <is>
          <t>43349</t>
        </is>
      </c>
      <c r="O304" t="inlineStr">
        <is>
          <t>Documentação Aprovada</t>
        </is>
      </c>
      <c r="P304" t="inlineStr">
        <is>
          <t>Aprovado Diretoria</t>
        </is>
      </c>
      <c r="Q304" t="inlineStr">
        <is>
          <t>Aprovado Caixa</t>
        </is>
      </c>
      <c r="R304" t="inlineStr">
        <is>
          <t>Pago</t>
        </is>
      </c>
      <c r="S304" t="n">
        <v>151</v>
      </c>
      <c r="T304" t="inlineStr">
        <is>
          <t>Bar Léo -  Aurora Térreo - Banco do Brasil</t>
        </is>
      </c>
    </row>
    <row r="305">
      <c r="A305" t="n">
        <v>147937</v>
      </c>
      <c r="B305" t="n">
        <v>116</v>
      </c>
      <c r="C305" t="inlineStr">
        <is>
          <t>Bar Léo - Centro</t>
        </is>
      </c>
      <c r="D305" t="inlineStr">
        <is>
          <t>MARCOS SILVA DO NASCIMENTO</t>
        </is>
      </c>
      <c r="E305" t="n">
        <v>335.88</v>
      </c>
      <c r="F305" s="27" t="n">
        <v>45866</v>
      </c>
      <c r="G305" s="27" t="n">
        <v>45866</v>
      </c>
      <c r="H305" s="27" t="n">
        <v>45866</v>
      </c>
      <c r="I305" s="27" t="n">
        <v>45853</v>
      </c>
      <c r="J305" s="27" t="n">
        <v>45856</v>
      </c>
      <c r="K305" t="inlineStr">
        <is>
          <t>Boleto Bancário</t>
        </is>
      </c>
      <c r="L305" t="inlineStr">
        <is>
          <t>Custo Mercadoria Vendida</t>
        </is>
      </c>
      <c r="M305" t="inlineStr">
        <is>
          <t>Insumos - Alimentos</t>
        </is>
      </c>
      <c r="N305" t="inlineStr">
        <is>
          <t>367</t>
        </is>
      </c>
      <c r="O305" t="inlineStr">
        <is>
          <t>Documentação Aprovada</t>
        </is>
      </c>
      <c r="P305" t="inlineStr">
        <is>
          <t>Aprovado Diretoria</t>
        </is>
      </c>
      <c r="Q305" t="inlineStr">
        <is>
          <t>Aprovado Caixa</t>
        </is>
      </c>
      <c r="R305" t="inlineStr">
        <is>
          <t>Pago</t>
        </is>
      </c>
      <c r="S305" t="n">
        <v>151</v>
      </c>
      <c r="T305" t="inlineStr">
        <is>
          <t>Bar Léo -  Aurora Térreo - Banco do Brasil</t>
        </is>
      </c>
    </row>
    <row r="306">
      <c r="A306" t="n">
        <v>147933</v>
      </c>
      <c r="B306" t="n">
        <v>116</v>
      </c>
      <c r="C306" t="inlineStr">
        <is>
          <t>Bar Léo - Centro</t>
        </is>
      </c>
      <c r="D306" t="inlineStr">
        <is>
          <t>LATICINIOS PIRAMIDE LTDA</t>
        </is>
      </c>
      <c r="E306" t="n">
        <v>261.3</v>
      </c>
      <c r="F306" s="27" t="n">
        <v>45866</v>
      </c>
      <c r="G306" s="27" t="n">
        <v>45866</v>
      </c>
      <c r="H306" s="27" t="n">
        <v>45866</v>
      </c>
      <c r="I306" s="27" t="n">
        <v>45852</v>
      </c>
      <c r="J306" s="27" t="n">
        <v>45856</v>
      </c>
      <c r="K306" t="inlineStr">
        <is>
          <t>Boleto Bancário</t>
        </is>
      </c>
      <c r="L306" t="inlineStr">
        <is>
          <t>Custo Mercadoria Vendida</t>
        </is>
      </c>
      <c r="M306" t="inlineStr">
        <is>
          <t>Insumos - Alimentos</t>
        </is>
      </c>
      <c r="N306" t="inlineStr">
        <is>
          <t>77798</t>
        </is>
      </c>
      <c r="O306" t="inlineStr">
        <is>
          <t>Documentação Aprovada</t>
        </is>
      </c>
      <c r="P306" t="inlineStr">
        <is>
          <t>Aprovado Diretoria</t>
        </is>
      </c>
      <c r="Q306" t="inlineStr">
        <is>
          <t>Aprovado Caixa</t>
        </is>
      </c>
      <c r="R306" t="inlineStr">
        <is>
          <t>Pago</t>
        </is>
      </c>
      <c r="S306" t="n">
        <v>151</v>
      </c>
      <c r="T306" t="inlineStr">
        <is>
          <t>Bar Léo -  Aurora Térreo - Banco do Brasil</t>
        </is>
      </c>
    </row>
    <row r="307">
      <c r="A307" t="n">
        <v>148153</v>
      </c>
      <c r="B307" t="n">
        <v>116</v>
      </c>
      <c r="C307" t="inlineStr">
        <is>
          <t>Bar Léo - Centro</t>
        </is>
      </c>
      <c r="D307" t="inlineStr">
        <is>
          <t>GORILLAZ CARDAPIO E EMBALAGENS PERSONALIZADOS LTDA</t>
        </is>
      </c>
      <c r="E307" t="n">
        <v>1505</v>
      </c>
      <c r="F307" s="27" t="n">
        <v>45866</v>
      </c>
      <c r="G307" s="27" t="n">
        <v>45866</v>
      </c>
      <c r="H307" s="27" t="n">
        <v>45866</v>
      </c>
      <c r="I307" s="27" t="n">
        <v>45784</v>
      </c>
      <c r="J307" s="27" t="n">
        <v>45859</v>
      </c>
      <c r="K307" t="inlineStr">
        <is>
          <t>Transferência Bancária ou Pix</t>
        </is>
      </c>
      <c r="L307" t="inlineStr">
        <is>
          <t>Marketing</t>
        </is>
      </c>
      <c r="M307" t="inlineStr">
        <is>
          <t>Produção Gráfica e Material Institucional</t>
        </is>
      </c>
      <c r="N307" t="inlineStr">
        <is>
          <t>4839</t>
        </is>
      </c>
      <c r="O307" t="inlineStr">
        <is>
          <t>Documentação Aprovada</t>
        </is>
      </c>
      <c r="P307" t="inlineStr">
        <is>
          <t>Aprovado Diretoria</t>
        </is>
      </c>
      <c r="Q307" t="inlineStr">
        <is>
          <t>Aprovado Caixa</t>
        </is>
      </c>
      <c r="R307" t="inlineStr">
        <is>
          <t>Pago</t>
        </is>
      </c>
      <c r="S307" t="n">
        <v>151</v>
      </c>
      <c r="T307" t="inlineStr">
        <is>
          <t>Bar Léo -  Aurora Térreo - Banco do Brasil</t>
        </is>
      </c>
    </row>
    <row r="308">
      <c r="A308" t="n">
        <v>147941</v>
      </c>
      <c r="B308" t="n">
        <v>116</v>
      </c>
      <c r="C308" t="inlineStr">
        <is>
          <t>Bar Léo - Centro</t>
        </is>
      </c>
      <c r="D308" t="inlineStr">
        <is>
          <t>CECILIA TSUYACO ARAKI SILVA LTDA</t>
        </is>
      </c>
      <c r="E308" t="n">
        <v>129.85</v>
      </c>
      <c r="F308" s="27" t="n">
        <v>45866</v>
      </c>
      <c r="G308" s="27" t="n">
        <v>45866</v>
      </c>
      <c r="H308" s="27" t="n">
        <v>45866</v>
      </c>
      <c r="I308" s="27" t="n">
        <v>45852</v>
      </c>
      <c r="J308" s="27" t="n">
        <v>45856</v>
      </c>
      <c r="K308" t="inlineStr">
        <is>
          <t>Boleto Bancário</t>
        </is>
      </c>
      <c r="L308" t="inlineStr">
        <is>
          <t>Custo Mercadoria Vendida</t>
        </is>
      </c>
      <c r="M308" t="inlineStr">
        <is>
          <t>Insumos - Alimentos</t>
        </is>
      </c>
      <c r="N308" t="inlineStr">
        <is>
          <t>374438</t>
        </is>
      </c>
      <c r="O308" t="inlineStr">
        <is>
          <t>Documentação Aprovada</t>
        </is>
      </c>
      <c r="P308" t="inlineStr">
        <is>
          <t>Aprovado Diretoria</t>
        </is>
      </c>
      <c r="Q308" t="inlineStr">
        <is>
          <t>Aprovado Caixa</t>
        </is>
      </c>
      <c r="R308" t="inlineStr">
        <is>
          <t>Pago</t>
        </is>
      </c>
      <c r="S308" t="n">
        <v>151</v>
      </c>
      <c r="T308" t="inlineStr">
        <is>
          <t>Bar Léo -  Aurora Térreo - Banco do Brasil</t>
        </is>
      </c>
    </row>
    <row r="309">
      <c r="A309" t="n">
        <v>147966</v>
      </c>
      <c r="B309" t="n">
        <v>116</v>
      </c>
      <c r="C309" t="inlineStr">
        <is>
          <t>Bar Léo - Centro</t>
        </is>
      </c>
      <c r="D309" t="inlineStr">
        <is>
          <t>CRYSTALMIXX-GAS COMERCIO E MANUTENCAO DE EQUIPAMENTOS DE GAS LTDA</t>
        </is>
      </c>
      <c r="E309" t="n">
        <v>330</v>
      </c>
      <c r="F309" s="27" t="n">
        <v>45866</v>
      </c>
      <c r="G309" s="27" t="n">
        <v>45866</v>
      </c>
      <c r="H309" s="27" t="n">
        <v>45866</v>
      </c>
      <c r="I309" s="27" t="n">
        <v>45852</v>
      </c>
      <c r="J309" s="27" t="n">
        <v>45856</v>
      </c>
      <c r="K309" t="inlineStr">
        <is>
          <t>Boleto Bancário</t>
        </is>
      </c>
      <c r="L309" t="inlineStr">
        <is>
          <t>Utilidades</t>
        </is>
      </c>
      <c r="M309" t="inlineStr">
        <is>
          <t>Material de Consumo - Gelo/ Gas CO2/ Carvao /Velas</t>
        </is>
      </c>
      <c r="N309" t="inlineStr">
        <is>
          <t>28094</t>
        </is>
      </c>
      <c r="O309" t="inlineStr">
        <is>
          <t>Documentação Aprovada</t>
        </is>
      </c>
      <c r="P309" t="inlineStr">
        <is>
          <t>Aprovado Diretoria</t>
        </is>
      </c>
      <c r="Q309" t="inlineStr">
        <is>
          <t>Aprovado Caixa</t>
        </is>
      </c>
      <c r="R309" t="inlineStr">
        <is>
          <t>Pago</t>
        </is>
      </c>
      <c r="S309" t="n">
        <v>151</v>
      </c>
      <c r="T309" t="inlineStr">
        <is>
          <t>Bar Léo -  Aurora Térreo - Banco do Brasil</t>
        </is>
      </c>
    </row>
    <row r="310">
      <c r="A310" t="n">
        <v>147577</v>
      </c>
      <c r="B310" t="n">
        <v>116</v>
      </c>
      <c r="C310" t="inlineStr">
        <is>
          <t>Bar Léo - Centro</t>
        </is>
      </c>
      <c r="D310" t="inlineStr">
        <is>
          <t>DTK COMERCIO DE ALIMENTOS LTDA</t>
        </is>
      </c>
      <c r="E310" t="n">
        <v>1713.39</v>
      </c>
      <c r="F310" s="27" t="n">
        <v>45866</v>
      </c>
      <c r="G310" s="27" t="n">
        <v>45866</v>
      </c>
      <c r="H310" s="27" t="n">
        <v>45866</v>
      </c>
      <c r="I310" s="27" t="n">
        <v>45845</v>
      </c>
      <c r="J310" s="27" t="n">
        <v>45855</v>
      </c>
      <c r="K310" t="inlineStr">
        <is>
          <t>Boleto Bancário</t>
        </is>
      </c>
      <c r="L310" t="inlineStr">
        <is>
          <t>Custo Mercadoria Vendida</t>
        </is>
      </c>
      <c r="M310" t="inlineStr">
        <is>
          <t>Insumos - Alimentos</t>
        </is>
      </c>
      <c r="N310" t="inlineStr">
        <is>
          <t>35695</t>
        </is>
      </c>
      <c r="O310" t="inlineStr">
        <is>
          <t>Documentação Aprovada</t>
        </is>
      </c>
      <c r="P310" t="inlineStr">
        <is>
          <t>Aprovado Diretoria</t>
        </is>
      </c>
      <c r="Q310" t="inlineStr">
        <is>
          <t>Aprovado Caixa</t>
        </is>
      </c>
      <c r="R310" t="inlineStr">
        <is>
          <t>Pago</t>
        </is>
      </c>
      <c r="S310" t="n">
        <v>151</v>
      </c>
      <c r="T310" t="inlineStr">
        <is>
          <t>Bar Léo -  Aurora Térreo - Banco do Brasil</t>
        </is>
      </c>
    </row>
    <row r="311">
      <c r="A311" t="n">
        <v>148304</v>
      </c>
      <c r="B311" t="n">
        <v>116</v>
      </c>
      <c r="C311" t="inlineStr">
        <is>
          <t>Bar Léo - Centro</t>
        </is>
      </c>
      <c r="D311" t="inlineStr">
        <is>
          <t>ANDREIA SANTOS FREITAS DUARTE</t>
        </is>
      </c>
      <c r="E311" t="n">
        <v>270.8</v>
      </c>
      <c r="F311" s="27" t="n">
        <v>45866</v>
      </c>
      <c r="G311" s="27" t="n">
        <v>45866</v>
      </c>
      <c r="H311" s="27" t="n">
        <v>45866</v>
      </c>
      <c r="I311" s="27" t="n">
        <v>45853</v>
      </c>
      <c r="J311" s="27" t="n">
        <v>45860</v>
      </c>
      <c r="K311" t="inlineStr">
        <is>
          <t>Boleto Bancário</t>
        </is>
      </c>
      <c r="L311" t="inlineStr">
        <is>
          <t>Custo Mercadoria Vendida</t>
        </is>
      </c>
      <c r="M311" t="inlineStr">
        <is>
          <t>Insumos - Alimentos</t>
        </is>
      </c>
      <c r="N311" t="inlineStr">
        <is>
          <t>2189</t>
        </is>
      </c>
      <c r="O311" t="inlineStr">
        <is>
          <t>Documentação Aprovada</t>
        </is>
      </c>
      <c r="P311" t="inlineStr">
        <is>
          <t>Aprovado Diretoria</t>
        </is>
      </c>
      <c r="Q311" t="inlineStr">
        <is>
          <t>Aprovado Caixa</t>
        </is>
      </c>
      <c r="R311" t="inlineStr">
        <is>
          <t>Pago</t>
        </is>
      </c>
      <c r="S311" t="n">
        <v>151</v>
      </c>
      <c r="T311" t="inlineStr">
        <is>
          <t>Bar Léo -  Aurora Térreo - Banco do Brasil</t>
        </is>
      </c>
    </row>
    <row r="312">
      <c r="A312" t="n">
        <v>149430</v>
      </c>
      <c r="B312" t="n">
        <v>116</v>
      </c>
      <c r="C312" t="inlineStr">
        <is>
          <t>Bar Léo - Centro</t>
        </is>
      </c>
      <c r="D312" t="inlineStr">
        <is>
          <t>BANCO DO BRASIL SA</t>
        </is>
      </c>
      <c r="E312" t="n">
        <v>12.15</v>
      </c>
      <c r="F312" s="27" t="n">
        <v>45866</v>
      </c>
      <c r="G312" s="27" t="n"/>
      <c r="H312" s="27" t="n">
        <v>45866</v>
      </c>
      <c r="I312" s="27" t="n">
        <v>45866</v>
      </c>
      <c r="J312" s="27" t="n">
        <v>45867</v>
      </c>
      <c r="K312" t="inlineStr">
        <is>
          <t>Encontro de Contas</t>
        </is>
      </c>
      <c r="L312" t="inlineStr">
        <is>
          <t>Despesas Financeiras</t>
        </is>
      </c>
      <c r="M312" t="inlineStr">
        <is>
          <t>Tarifas Bancárias</t>
        </is>
      </c>
      <c r="N312" t="inlineStr">
        <is>
          <t>07/2025</t>
        </is>
      </c>
      <c r="P312" t="inlineStr">
        <is>
          <t>Aprovado Diretoria</t>
        </is>
      </c>
      <c r="R312" t="inlineStr">
        <is>
          <t>Pago</t>
        </is>
      </c>
    </row>
    <row r="313">
      <c r="A313" t="n">
        <v>143096</v>
      </c>
      <c r="B313" t="n">
        <v>116</v>
      </c>
      <c r="C313" t="inlineStr">
        <is>
          <t>Bar Léo - Centro</t>
        </is>
      </c>
      <c r="D313" t="inlineStr">
        <is>
          <t xml:space="preserve">IMPRESSAO ARTES GRAFICAS LTDA </t>
        </is>
      </c>
      <c r="E313" t="n">
        <v>218</v>
      </c>
      <c r="F313" s="27" t="n">
        <v>45866</v>
      </c>
      <c r="G313" s="27" t="n">
        <v>45867</v>
      </c>
      <c r="H313" s="27" t="n">
        <v>45866</v>
      </c>
      <c r="I313" s="27" t="n">
        <v>45840</v>
      </c>
      <c r="J313" s="27" t="n">
        <v>45840</v>
      </c>
      <c r="K313" t="inlineStr">
        <is>
          <t>Transferência Bancária ou Pix</t>
        </is>
      </c>
      <c r="L313" t="inlineStr">
        <is>
          <t>Marketing</t>
        </is>
      </c>
      <c r="M313" t="inlineStr">
        <is>
          <t>Produção Gráfica e Material Institucional</t>
        </is>
      </c>
      <c r="N313" t="inlineStr">
        <is>
          <t>7089</t>
        </is>
      </c>
      <c r="O313" t="inlineStr">
        <is>
          <t>Documentação Aprovada</t>
        </is>
      </c>
      <c r="P313" t="inlineStr">
        <is>
          <t>Aprovado Diretoria</t>
        </is>
      </c>
      <c r="Q313" t="inlineStr">
        <is>
          <t>Aprovado Caixa</t>
        </is>
      </c>
      <c r="R313" t="inlineStr">
        <is>
          <t>Pago</t>
        </is>
      </c>
      <c r="S313" t="n">
        <v>151</v>
      </c>
      <c r="T313" t="inlineStr">
        <is>
          <t>Bar Léo -  Aurora Térreo - Banco do Brasil</t>
        </is>
      </c>
    </row>
    <row r="314">
      <c r="A314" t="n">
        <v>144151</v>
      </c>
      <c r="B314" t="n">
        <v>116</v>
      </c>
      <c r="C314" t="inlineStr">
        <is>
          <t>Bar Léo - Centro</t>
        </is>
      </c>
      <c r="D314" t="inlineStr">
        <is>
          <t>ESHOWS PROMOCOES ARTISTICAS LTDA</t>
        </is>
      </c>
      <c r="E314" t="n">
        <v>1200</v>
      </c>
      <c r="F314" s="27" t="n">
        <v>45866</v>
      </c>
      <c r="G314" s="27" t="n">
        <v>45866</v>
      </c>
      <c r="H314" s="27" t="n">
        <v>45866</v>
      </c>
      <c r="I314" s="27" t="n">
        <v>45841</v>
      </c>
      <c r="J314" s="27" t="n">
        <v>45845</v>
      </c>
      <c r="K314" t="inlineStr">
        <is>
          <t>Boleto Bancário</t>
        </is>
      </c>
      <c r="L314" t="inlineStr">
        <is>
          <t>Custos Artístico Geral</t>
        </is>
      </c>
      <c r="M314" t="inlineStr">
        <is>
          <t>Cachê de Músicos e Artistas</t>
        </is>
      </c>
      <c r="N314" t="inlineStr">
        <is>
          <t>1200072025</t>
        </is>
      </c>
      <c r="O314" t="inlineStr">
        <is>
          <t>Documentação Aprovada</t>
        </is>
      </c>
      <c r="P314" t="inlineStr">
        <is>
          <t>Aprovado Diretoria</t>
        </is>
      </c>
      <c r="Q314" t="inlineStr">
        <is>
          <t>Aprovado Caixa</t>
        </is>
      </c>
      <c r="R314" t="inlineStr">
        <is>
          <t>Pago</t>
        </is>
      </c>
      <c r="S314" t="n">
        <v>151</v>
      </c>
      <c r="T314" t="inlineStr">
        <is>
          <t>Bar Léo -  Aurora Térreo - Banco do Brasil</t>
        </is>
      </c>
    </row>
    <row r="315">
      <c r="A315" t="n">
        <v>145668</v>
      </c>
      <c r="B315" t="n">
        <v>116</v>
      </c>
      <c r="C315" t="inlineStr">
        <is>
          <t>Bar Léo - Centro</t>
        </is>
      </c>
      <c r="D315" t="inlineStr">
        <is>
          <t>MARCOS SILVA DO NASCIMENTO</t>
        </is>
      </c>
      <c r="E315" t="n">
        <v>215.89</v>
      </c>
      <c r="F315" s="27" t="n">
        <v>45865</v>
      </c>
      <c r="G315" s="27" t="n">
        <v>45866</v>
      </c>
      <c r="H315" s="27" t="n">
        <v>45866</v>
      </c>
      <c r="I315" s="27" t="n">
        <v>45842</v>
      </c>
      <c r="J315" s="27" t="n">
        <v>45848</v>
      </c>
      <c r="K315" t="inlineStr">
        <is>
          <t>Boleto Bancário</t>
        </is>
      </c>
      <c r="L315" t="inlineStr">
        <is>
          <t>Custo Mercadoria Vendida</t>
        </is>
      </c>
      <c r="M315" t="inlineStr">
        <is>
          <t>Insumos - Alimentos</t>
        </is>
      </c>
      <c r="N315" t="inlineStr">
        <is>
          <t>358</t>
        </is>
      </c>
      <c r="O315" t="inlineStr">
        <is>
          <t>Documentação Aprovada</t>
        </is>
      </c>
      <c r="P315" t="inlineStr">
        <is>
          <t>Aprovado Diretoria</t>
        </is>
      </c>
      <c r="Q315" t="inlineStr">
        <is>
          <t>Aprovado Caixa</t>
        </is>
      </c>
      <c r="R315" t="inlineStr">
        <is>
          <t>Pago</t>
        </is>
      </c>
      <c r="S315" t="n">
        <v>151</v>
      </c>
      <c r="T315" t="inlineStr">
        <is>
          <t>Bar Léo -  Aurora Térreo - Banco do Brasil</t>
        </is>
      </c>
    </row>
    <row r="316">
      <c r="A316" t="n">
        <v>145666</v>
      </c>
      <c r="B316" t="n">
        <v>116</v>
      </c>
      <c r="C316" t="inlineStr">
        <is>
          <t>Bar Léo - Centro</t>
        </is>
      </c>
      <c r="D316" t="inlineStr">
        <is>
          <t>MARCOS SILVA DO NASCIMENTO</t>
        </is>
      </c>
      <c r="E316" t="n">
        <v>433.85</v>
      </c>
      <c r="F316" s="27" t="n">
        <v>45865</v>
      </c>
      <c r="G316" s="27" t="n">
        <v>45866</v>
      </c>
      <c r="H316" s="27" t="n">
        <v>45866</v>
      </c>
      <c r="I316" s="27" t="n">
        <v>45841</v>
      </c>
      <c r="J316" s="27" t="n">
        <v>45848</v>
      </c>
      <c r="K316" t="inlineStr">
        <is>
          <t>Boleto Bancário</t>
        </is>
      </c>
      <c r="L316" t="inlineStr">
        <is>
          <t>Custo Mercadoria Vendida</t>
        </is>
      </c>
      <c r="M316" t="inlineStr">
        <is>
          <t>Insumos - Alimentos</t>
        </is>
      </c>
      <c r="N316" t="inlineStr">
        <is>
          <t>354</t>
        </is>
      </c>
      <c r="O316" t="inlineStr">
        <is>
          <t>Documentação Aprovada</t>
        </is>
      </c>
      <c r="P316" t="inlineStr">
        <is>
          <t>Aprovado Diretoria</t>
        </is>
      </c>
      <c r="Q316" t="inlineStr">
        <is>
          <t>Aprovado Caixa</t>
        </is>
      </c>
      <c r="R316" t="inlineStr">
        <is>
          <t>Pago</t>
        </is>
      </c>
      <c r="S316" t="n">
        <v>151</v>
      </c>
      <c r="T316" t="inlineStr">
        <is>
          <t>Bar Léo -  Aurora Térreo - Banco do Brasil</t>
        </is>
      </c>
    </row>
    <row r="317">
      <c r="A317" t="n">
        <v>146311</v>
      </c>
      <c r="B317" t="n">
        <v>116</v>
      </c>
      <c r="C317" t="inlineStr">
        <is>
          <t>Bar Léo - Centro</t>
        </is>
      </c>
      <c r="D317" t="inlineStr">
        <is>
          <t xml:space="preserve">HORTIFRUTI DO CHEF LTDA </t>
        </is>
      </c>
      <c r="E317" t="n">
        <v>133.1</v>
      </c>
      <c r="F317" s="27" t="n">
        <v>45863</v>
      </c>
      <c r="G317" s="27" t="n">
        <v>45862</v>
      </c>
      <c r="H317" s="27" t="n">
        <v>45862</v>
      </c>
      <c r="I317" s="27" t="n">
        <v>45848</v>
      </c>
      <c r="J317" s="27" t="n">
        <v>45852</v>
      </c>
      <c r="K317" t="inlineStr">
        <is>
          <t>Boleto Bancário</t>
        </is>
      </c>
      <c r="L317" t="inlineStr">
        <is>
          <t>Custo Mercadoria Vendida</t>
        </is>
      </c>
      <c r="M317" t="inlineStr">
        <is>
          <t>Insumos - Alimentos</t>
        </is>
      </c>
      <c r="N317" t="inlineStr">
        <is>
          <t>27246</t>
        </is>
      </c>
      <c r="O317" t="inlineStr">
        <is>
          <t>Documentação Aprovada</t>
        </is>
      </c>
      <c r="P317" t="inlineStr">
        <is>
          <t>Aprovado Diretoria</t>
        </is>
      </c>
      <c r="Q317" t="inlineStr">
        <is>
          <t>Aprovado Caixa</t>
        </is>
      </c>
      <c r="R317" t="inlineStr">
        <is>
          <t>Pago</t>
        </is>
      </c>
      <c r="S317" t="n">
        <v>151</v>
      </c>
      <c r="T317" t="inlineStr">
        <is>
          <t>Bar Léo -  Aurora Térreo - Banco do Brasil</t>
        </is>
      </c>
    </row>
    <row r="318">
      <c r="A318" t="n">
        <v>146221</v>
      </c>
      <c r="B318" t="n">
        <v>116</v>
      </c>
      <c r="C318" t="inlineStr">
        <is>
          <t>Bar Léo - Centro</t>
        </is>
      </c>
      <c r="D318" t="inlineStr">
        <is>
          <t>VALE TRANSPORTE</t>
        </is>
      </c>
      <c r="E318" t="n">
        <v>556.2</v>
      </c>
      <c r="F318" s="27" t="n">
        <v>45863</v>
      </c>
      <c r="G318" s="27" t="n">
        <v>45862</v>
      </c>
      <c r="H318" s="27" t="n">
        <v>45862</v>
      </c>
      <c r="I318" s="27" t="n">
        <v>45839</v>
      </c>
      <c r="J318" s="27" t="n">
        <v>45852</v>
      </c>
      <c r="K318" t="inlineStr">
        <is>
          <t>Boleto Bancário</t>
        </is>
      </c>
      <c r="L318" t="inlineStr">
        <is>
          <t>Mão de Obra - Benefícios</t>
        </is>
      </c>
      <c r="M318" t="inlineStr">
        <is>
          <t xml:space="preserve">  -  Vale-transporte</t>
        </is>
      </c>
      <c r="N318" t="inlineStr">
        <is>
          <t>12422563</t>
        </is>
      </c>
      <c r="O318" t="inlineStr">
        <is>
          <t>Documentação Aprovada</t>
        </is>
      </c>
      <c r="P318" t="inlineStr">
        <is>
          <t>Aprovado Diretoria</t>
        </is>
      </c>
      <c r="Q318" t="inlineStr">
        <is>
          <t>Aprovado Caixa</t>
        </is>
      </c>
      <c r="R318" t="inlineStr">
        <is>
          <t>Pago</t>
        </is>
      </c>
      <c r="S318" t="n">
        <v>151</v>
      </c>
      <c r="T318" t="inlineStr">
        <is>
          <t>Bar Léo -  Aurora Térreo - Banco do Brasil</t>
        </is>
      </c>
    </row>
    <row r="319">
      <c r="A319" t="n">
        <v>147211</v>
      </c>
      <c r="B319" t="n">
        <v>116</v>
      </c>
      <c r="C319" t="inlineStr">
        <is>
          <t>Bar Léo - Centro</t>
        </is>
      </c>
      <c r="D319" t="inlineStr">
        <is>
          <t>PSSS LTDA</t>
        </is>
      </c>
      <c r="E319" t="n">
        <v>572.1</v>
      </c>
      <c r="F319" s="27" t="n">
        <v>45862</v>
      </c>
      <c r="G319" s="27" t="n">
        <v>45862</v>
      </c>
      <c r="H319" s="27" t="n">
        <v>45862</v>
      </c>
      <c r="I319" s="27" t="n">
        <v>45848</v>
      </c>
      <c r="J319" s="27" t="n">
        <v>45854</v>
      </c>
      <c r="K319" t="inlineStr">
        <is>
          <t>Boleto Bancário</t>
        </is>
      </c>
      <c r="L319" t="inlineStr">
        <is>
          <t>Utilidades</t>
        </is>
      </c>
      <c r="M319" t="inlineStr">
        <is>
          <t>Utensilios</t>
        </is>
      </c>
      <c r="N319" t="inlineStr">
        <is>
          <t>1930</t>
        </is>
      </c>
      <c r="O319" t="inlineStr">
        <is>
          <t>Documentação Aprovada</t>
        </is>
      </c>
      <c r="P319" t="inlineStr">
        <is>
          <t>Aprovado Diretoria</t>
        </is>
      </c>
      <c r="Q319" t="inlineStr">
        <is>
          <t>Aprovado Caixa</t>
        </is>
      </c>
      <c r="R319" t="inlineStr">
        <is>
          <t>Pago</t>
        </is>
      </c>
      <c r="S319" t="n">
        <v>151</v>
      </c>
      <c r="T319" t="inlineStr">
        <is>
          <t>Bar Léo -  Aurora Térreo - Banco do Brasil</t>
        </is>
      </c>
    </row>
    <row r="320">
      <c r="A320" t="n">
        <v>147216</v>
      </c>
      <c r="B320" t="n">
        <v>116</v>
      </c>
      <c r="C320" t="inlineStr">
        <is>
          <t>Bar Léo - Centro</t>
        </is>
      </c>
      <c r="D320" t="inlineStr">
        <is>
          <t>CECILIA TSUYACO ARAKI SILVA LTDA</t>
        </is>
      </c>
      <c r="E320" t="n">
        <v>851.05</v>
      </c>
      <c r="F320" s="27" t="n">
        <v>45862</v>
      </c>
      <c r="G320" s="27" t="n">
        <v>45862</v>
      </c>
      <c r="H320" s="27" t="n">
        <v>45862</v>
      </c>
      <c r="I320" s="27" t="n">
        <v>45849</v>
      </c>
      <c r="J320" s="27" t="n">
        <v>45854</v>
      </c>
      <c r="K320" t="inlineStr">
        <is>
          <t>Boleto Bancário</t>
        </is>
      </c>
      <c r="L320" t="inlineStr">
        <is>
          <t>Custo Mercadoria Vendida</t>
        </is>
      </c>
      <c r="M320" t="inlineStr">
        <is>
          <t>Insumos - Alimentos</t>
        </is>
      </c>
      <c r="N320" t="inlineStr">
        <is>
          <t>374311</t>
        </is>
      </c>
      <c r="O320" t="inlineStr">
        <is>
          <t>Documentação Aprovada</t>
        </is>
      </c>
      <c r="P320" t="inlineStr">
        <is>
          <t>Aprovado Diretoria</t>
        </is>
      </c>
      <c r="Q320" t="inlineStr">
        <is>
          <t>Aprovado Caixa</t>
        </is>
      </c>
      <c r="R320" t="inlineStr">
        <is>
          <t>Pago</t>
        </is>
      </c>
      <c r="S320" t="n">
        <v>151</v>
      </c>
      <c r="T320" t="inlineStr">
        <is>
          <t>Bar Léo -  Aurora Térreo - Banco do Brasil</t>
        </is>
      </c>
    </row>
    <row r="321">
      <c r="A321" t="n">
        <v>147206</v>
      </c>
      <c r="B321" t="n">
        <v>116</v>
      </c>
      <c r="C321" t="inlineStr">
        <is>
          <t>Bar Léo - Centro</t>
        </is>
      </c>
      <c r="D321" t="inlineStr">
        <is>
          <t>BRASALIMENT IND E COMERCIO DE CARNES LTD</t>
        </is>
      </c>
      <c r="E321" t="n">
        <v>992.02</v>
      </c>
      <c r="F321" s="27" t="n">
        <v>45862</v>
      </c>
      <c r="G321" s="27" t="n">
        <v>45862</v>
      </c>
      <c r="H321" s="27" t="n">
        <v>45862</v>
      </c>
      <c r="I321" s="27" t="n">
        <v>45845</v>
      </c>
      <c r="J321" s="27" t="n">
        <v>45854</v>
      </c>
      <c r="K321" t="inlineStr">
        <is>
          <t>Boleto Bancário</t>
        </is>
      </c>
      <c r="L321" t="inlineStr">
        <is>
          <t>Custo Mercadoria Vendida</t>
        </is>
      </c>
      <c r="M321" t="inlineStr">
        <is>
          <t>Insumos - Alimentos</t>
        </is>
      </c>
      <c r="N321" t="inlineStr">
        <is>
          <t>662369</t>
        </is>
      </c>
      <c r="O321" t="inlineStr">
        <is>
          <t>Documentação Aprovada</t>
        </is>
      </c>
      <c r="P321" t="inlineStr">
        <is>
          <t>Aprovado Diretoria</t>
        </is>
      </c>
      <c r="Q321" t="inlineStr">
        <is>
          <t>Aprovado Caixa</t>
        </is>
      </c>
      <c r="R321" t="inlineStr">
        <is>
          <t>Pago</t>
        </is>
      </c>
      <c r="S321" t="n">
        <v>151</v>
      </c>
      <c r="T321" t="inlineStr">
        <is>
          <t>Bar Léo -  Aurora Térreo - Banco do Brasil</t>
        </is>
      </c>
    </row>
    <row r="322">
      <c r="A322" t="n">
        <v>148979</v>
      </c>
      <c r="B322" t="n">
        <v>116</v>
      </c>
      <c r="C322" t="inlineStr">
        <is>
          <t>Bar Léo - Centro</t>
        </is>
      </c>
      <c r="D322" t="inlineStr">
        <is>
          <t>BANCO DO BRASIL SA</t>
        </is>
      </c>
      <c r="E322" t="n">
        <v>55.34</v>
      </c>
      <c r="F322" s="27" t="n">
        <v>45862</v>
      </c>
      <c r="G322" s="27" t="n"/>
      <c r="H322" s="27" t="n">
        <v>45862</v>
      </c>
      <c r="I322" s="27" t="n">
        <v>45862</v>
      </c>
      <c r="J322" s="27" t="n">
        <v>45863</v>
      </c>
      <c r="K322" t="inlineStr">
        <is>
          <t>Encontro de Contas</t>
        </is>
      </c>
      <c r="L322" t="inlineStr">
        <is>
          <t>Despesas Financeiras</t>
        </is>
      </c>
      <c r="M322" t="inlineStr">
        <is>
          <t>Tarifas Bancárias</t>
        </is>
      </c>
      <c r="N322" t="inlineStr">
        <is>
          <t>07/2025</t>
        </is>
      </c>
      <c r="P322" t="inlineStr">
        <is>
          <t>Aprovado Diretoria</t>
        </is>
      </c>
      <c r="R322" t="inlineStr">
        <is>
          <t>Pago</t>
        </is>
      </c>
    </row>
    <row r="323">
      <c r="A323" t="n">
        <v>143064</v>
      </c>
      <c r="B323" t="n">
        <v>116</v>
      </c>
      <c r="C323" t="inlineStr">
        <is>
          <t>Bar Léo - Centro</t>
        </is>
      </c>
      <c r="D323" t="inlineStr">
        <is>
          <t>PJ 47604306000110</t>
        </is>
      </c>
      <c r="E323" t="n">
        <v>3684.36</v>
      </c>
      <c r="F323" s="27" t="n">
        <v>45863</v>
      </c>
      <c r="G323" s="27" t="n">
        <v>45862</v>
      </c>
      <c r="H323" s="27" t="n">
        <v>45862</v>
      </c>
      <c r="I323" s="27" t="n">
        <v>45809</v>
      </c>
      <c r="J323" s="27" t="n">
        <v>45840</v>
      </c>
      <c r="K323" t="inlineStr">
        <is>
          <t>Transferência Bancária ou Pix</t>
        </is>
      </c>
      <c r="L323" t="inlineStr">
        <is>
          <t>Gorjeta</t>
        </is>
      </c>
      <c r="M323" t="inlineStr">
        <is>
          <t xml:space="preserve">  -  Comissões e Gorjeta</t>
        </is>
      </c>
      <c r="N323" t="inlineStr">
        <is>
          <t>51</t>
        </is>
      </c>
      <c r="O323" t="inlineStr">
        <is>
          <t>Documentação Aprovada</t>
        </is>
      </c>
      <c r="P323" t="inlineStr">
        <is>
          <t>Aprovado Diretoria</t>
        </is>
      </c>
      <c r="Q323" t="inlineStr">
        <is>
          <t>Aprovado Caixa</t>
        </is>
      </c>
      <c r="R323" t="inlineStr">
        <is>
          <t>Pago</t>
        </is>
      </c>
      <c r="S323" t="n">
        <v>151</v>
      </c>
      <c r="T323" t="inlineStr">
        <is>
          <t>Bar Léo -  Aurora Térreo - Banco do Brasil</t>
        </is>
      </c>
    </row>
    <row r="324">
      <c r="A324" t="n">
        <v>143066</v>
      </c>
      <c r="B324" t="n">
        <v>116</v>
      </c>
      <c r="C324" t="inlineStr">
        <is>
          <t>Bar Léo - Centro</t>
        </is>
      </c>
      <c r="D324" t="inlineStr">
        <is>
          <t>PJ 48836502000183</t>
        </is>
      </c>
      <c r="E324" t="n">
        <v>540</v>
      </c>
      <c r="F324" s="27" t="n">
        <v>45863</v>
      </c>
      <c r="G324" s="27" t="n">
        <v>45862</v>
      </c>
      <c r="H324" s="27" t="n">
        <v>45862</v>
      </c>
      <c r="I324" s="27" t="n">
        <v>45809</v>
      </c>
      <c r="J324" s="27" t="n">
        <v>45840</v>
      </c>
      <c r="K324" t="inlineStr">
        <is>
          <t>Transferência Bancária ou Pix</t>
        </is>
      </c>
      <c r="L324" t="inlineStr">
        <is>
          <t>Gorjeta</t>
        </is>
      </c>
      <c r="M324" t="inlineStr">
        <is>
          <t xml:space="preserve">  -  Comissões e Gorjeta</t>
        </is>
      </c>
      <c r="N324" t="inlineStr">
        <is>
          <t>91</t>
        </is>
      </c>
      <c r="O324" t="inlineStr">
        <is>
          <t>Documentação Aprovada</t>
        </is>
      </c>
      <c r="P324" t="inlineStr">
        <is>
          <t>Aprovado Diretoria</t>
        </is>
      </c>
      <c r="Q324" t="inlineStr">
        <is>
          <t>Aprovado Caixa</t>
        </is>
      </c>
      <c r="R324" t="inlineStr">
        <is>
          <t>Pago</t>
        </is>
      </c>
      <c r="S324" t="n">
        <v>151</v>
      </c>
      <c r="T324" t="inlineStr">
        <is>
          <t>Bar Léo -  Aurora Térreo - Banco do Brasil</t>
        </is>
      </c>
    </row>
    <row r="325">
      <c r="A325" t="n">
        <v>143621</v>
      </c>
      <c r="B325" t="n">
        <v>116</v>
      </c>
      <c r="C325" t="inlineStr">
        <is>
          <t>Bar Léo - Centro</t>
        </is>
      </c>
      <c r="D325" t="inlineStr">
        <is>
          <t>AMBEV S.A.</t>
        </is>
      </c>
      <c r="E325" t="n">
        <v>2953.39</v>
      </c>
      <c r="F325" s="27" t="n">
        <v>45863</v>
      </c>
      <c r="G325" s="27" t="n">
        <v>45862</v>
      </c>
      <c r="H325" s="27" t="n">
        <v>45862</v>
      </c>
      <c r="I325" s="27" t="n">
        <v>45832</v>
      </c>
      <c r="J325" s="27" t="n">
        <v>45841</v>
      </c>
      <c r="K325" t="inlineStr">
        <is>
          <t>Boleto Bancário</t>
        </is>
      </c>
      <c r="L325" t="inlineStr">
        <is>
          <t>Custo Mercadoria Vendida</t>
        </is>
      </c>
      <c r="M325" t="inlineStr">
        <is>
          <t>Insumos - Bebidas</t>
        </is>
      </c>
      <c r="N325" t="inlineStr">
        <is>
          <t>583468</t>
        </is>
      </c>
      <c r="O325" t="inlineStr">
        <is>
          <t>Documentação Aprovada</t>
        </is>
      </c>
      <c r="P325" t="inlineStr">
        <is>
          <t>Aprovado Diretoria</t>
        </is>
      </c>
      <c r="Q325" t="inlineStr">
        <is>
          <t>Aprovado Caixa</t>
        </is>
      </c>
      <c r="R325" t="inlineStr">
        <is>
          <t>Pago</t>
        </is>
      </c>
      <c r="S325" t="n">
        <v>151</v>
      </c>
      <c r="T325" t="inlineStr">
        <is>
          <t>Bar Léo -  Aurora Térreo - Banco do Brasil</t>
        </is>
      </c>
    </row>
    <row r="326">
      <c r="A326" t="n">
        <v>143618</v>
      </c>
      <c r="B326" t="n">
        <v>116</v>
      </c>
      <c r="C326" t="inlineStr">
        <is>
          <t>Bar Léo - Centro</t>
        </is>
      </c>
      <c r="D326" t="inlineStr">
        <is>
          <t>AMBEV S.A.</t>
        </is>
      </c>
      <c r="E326" t="n">
        <v>4427.9</v>
      </c>
      <c r="F326" s="27" t="n">
        <v>45863</v>
      </c>
      <c r="G326" s="27" t="n">
        <v>45862</v>
      </c>
      <c r="H326" s="27" t="n">
        <v>45862</v>
      </c>
      <c r="I326" s="27" t="n">
        <v>45832</v>
      </c>
      <c r="J326" s="27" t="n">
        <v>45841</v>
      </c>
      <c r="K326" t="inlineStr">
        <is>
          <t>Boleto Bancário</t>
        </is>
      </c>
      <c r="L326" t="inlineStr">
        <is>
          <t>Custo Mercadoria Vendida</t>
        </is>
      </c>
      <c r="M326" t="inlineStr">
        <is>
          <t>Insumos - Bebidas</t>
        </is>
      </c>
      <c r="N326" t="inlineStr">
        <is>
          <t>583467</t>
        </is>
      </c>
      <c r="O326" t="inlineStr">
        <is>
          <t>Documentação Aprovada</t>
        </is>
      </c>
      <c r="P326" t="inlineStr">
        <is>
          <t>Aprovado Diretoria</t>
        </is>
      </c>
      <c r="Q326" t="inlineStr">
        <is>
          <t>Aprovado Caixa</t>
        </is>
      </c>
      <c r="R326" t="inlineStr">
        <is>
          <t>Pago</t>
        </is>
      </c>
      <c r="S326" t="n">
        <v>151</v>
      </c>
      <c r="T326" t="inlineStr">
        <is>
          <t>Bar Léo -  Aurora Térreo - Banco do Brasil</t>
        </is>
      </c>
    </row>
    <row r="327">
      <c r="A327" t="n">
        <v>101414</v>
      </c>
      <c r="B327" t="n">
        <v>116</v>
      </c>
      <c r="C327" t="inlineStr">
        <is>
          <t>Bar Léo - Centro</t>
        </is>
      </c>
      <c r="D327" t="inlineStr">
        <is>
          <t>CIA DE SANEAMENTO BASICO DO ESTADO DE SAO PAULO SABESP</t>
        </is>
      </c>
      <c r="E327" t="n">
        <v>4530.14</v>
      </c>
      <c r="F327" s="27" t="n">
        <v>45863</v>
      </c>
      <c r="G327" s="27" t="n">
        <v>45862</v>
      </c>
      <c r="H327" s="27" t="n">
        <v>45862</v>
      </c>
      <c r="I327" s="27" t="n">
        <v>45823</v>
      </c>
      <c r="J327" s="27" t="n"/>
      <c r="K327" t="inlineStr">
        <is>
          <t>Boleto Bancário</t>
        </is>
      </c>
      <c r="L327" t="inlineStr">
        <is>
          <t>Utilidades</t>
        </is>
      </c>
      <c r="M327" t="inlineStr">
        <is>
          <t>Agua/Esgoto</t>
        </is>
      </c>
      <c r="N327" t="inlineStr">
        <is>
          <t>453014062025</t>
        </is>
      </c>
      <c r="O327" t="inlineStr">
        <is>
          <t>Documentação Aprovada</t>
        </is>
      </c>
      <c r="P327" t="inlineStr">
        <is>
          <t>Aprovado Diretoria</t>
        </is>
      </c>
      <c r="Q327" t="inlineStr">
        <is>
          <t>Aprovado Caixa</t>
        </is>
      </c>
      <c r="R327" t="inlineStr">
        <is>
          <t>Pago</t>
        </is>
      </c>
      <c r="S327" t="n">
        <v>151</v>
      </c>
      <c r="T327" t="inlineStr">
        <is>
          <t>Bar Léo -  Aurora Térreo - Banco do Brasil</t>
        </is>
      </c>
    </row>
    <row r="328">
      <c r="A328" t="n">
        <v>101235</v>
      </c>
      <c r="B328" t="n">
        <v>116</v>
      </c>
      <c r="C328" t="inlineStr">
        <is>
          <t>Bar Léo - Centro</t>
        </is>
      </c>
      <c r="D328" t="inlineStr">
        <is>
          <t>COMISSOES E GORJETAS</t>
        </is>
      </c>
      <c r="E328" t="n">
        <v>13590.7</v>
      </c>
      <c r="F328" s="27" t="n">
        <v>45863</v>
      </c>
      <c r="G328" s="27" t="n">
        <v>45862</v>
      </c>
      <c r="H328" s="27" t="n">
        <v>45862</v>
      </c>
      <c r="I328" s="27" t="n">
        <v>45838</v>
      </c>
      <c r="J328" s="27" t="n"/>
      <c r="K328" t="inlineStr">
        <is>
          <t>Transferência Bancária ou Pix</t>
        </is>
      </c>
      <c r="L328" t="inlineStr">
        <is>
          <t>Gorjeta</t>
        </is>
      </c>
      <c r="M328" t="inlineStr">
        <is>
          <t xml:space="preserve">  -  Comissões e Gorjeta</t>
        </is>
      </c>
      <c r="N328" t="inlineStr">
        <is>
          <t>1359070072025</t>
        </is>
      </c>
      <c r="O328" t="inlineStr">
        <is>
          <t>Documentação Aprovada</t>
        </is>
      </c>
      <c r="P328" t="inlineStr">
        <is>
          <t>Aprovado Diretoria</t>
        </is>
      </c>
      <c r="Q328" t="inlineStr">
        <is>
          <t>Aprovado Caixa</t>
        </is>
      </c>
      <c r="R328" t="inlineStr">
        <is>
          <t>Pago</t>
        </is>
      </c>
      <c r="S328" t="n">
        <v>151</v>
      </c>
      <c r="T328" t="inlineStr">
        <is>
          <t>Bar Léo -  Aurora Térreo - Banco do Brasil</t>
        </is>
      </c>
    </row>
    <row r="329">
      <c r="A329" t="n">
        <v>101428</v>
      </c>
      <c r="B329" t="n">
        <v>116</v>
      </c>
      <c r="C329" t="inlineStr">
        <is>
          <t>Bar Léo - Centro</t>
        </is>
      </c>
      <c r="D329" t="inlineStr">
        <is>
          <t>ELETROPAULO METROPOLITANA ELETRICIDADE DE SAO PAULO SA</t>
        </is>
      </c>
      <c r="E329" t="n">
        <v>46.34</v>
      </c>
      <c r="F329" s="27" t="n">
        <v>45862</v>
      </c>
      <c r="G329" s="27" t="n">
        <v>45862</v>
      </c>
      <c r="H329" s="27" t="n">
        <v>45862</v>
      </c>
      <c r="I329" s="27" t="n">
        <v>45881</v>
      </c>
      <c r="J329" s="27" t="n"/>
      <c r="K329" t="inlineStr">
        <is>
          <t>Boleto Bancário</t>
        </is>
      </c>
      <c r="L329" t="inlineStr">
        <is>
          <t>Utilidades</t>
        </is>
      </c>
      <c r="M329" t="inlineStr">
        <is>
          <t>Energia Eletrica</t>
        </is>
      </c>
      <c r="N329" t="inlineStr">
        <is>
          <t xml:space="preserve">NOTA FISCAL Nº 727473894 - SÉRIE B </t>
        </is>
      </c>
      <c r="O329" t="inlineStr">
        <is>
          <t>Documentação Aprovada</t>
        </is>
      </c>
      <c r="P329" t="inlineStr">
        <is>
          <t>Aprovado Diretoria</t>
        </is>
      </c>
      <c r="Q329" t="inlineStr">
        <is>
          <t>Aprovado Caixa</t>
        </is>
      </c>
      <c r="R329" t="inlineStr">
        <is>
          <t>Pago</t>
        </is>
      </c>
      <c r="S329" t="n">
        <v>151</v>
      </c>
      <c r="T329" t="inlineStr">
        <is>
          <t>Bar Léo -  Aurora Térreo - Banco do Brasil</t>
        </is>
      </c>
    </row>
    <row r="330">
      <c r="A330" t="n">
        <v>101427</v>
      </c>
      <c r="B330" t="n">
        <v>116</v>
      </c>
      <c r="C330" t="inlineStr">
        <is>
          <t>Bar Léo - Centro</t>
        </is>
      </c>
      <c r="D330" t="inlineStr">
        <is>
          <t>ELETROPAULO METROPOLITANA ELETRICIDADE DE SAO PAULO SA</t>
        </is>
      </c>
      <c r="E330" t="n">
        <v>2894.66</v>
      </c>
      <c r="F330" s="27" t="n">
        <v>45862</v>
      </c>
      <c r="G330" s="27" t="n">
        <v>45862</v>
      </c>
      <c r="H330" s="27" t="n">
        <v>45862</v>
      </c>
      <c r="I330" s="27" t="n">
        <v>45850</v>
      </c>
      <c r="J330" s="27" t="n"/>
      <c r="K330" t="inlineStr">
        <is>
          <t>Boleto Bancário</t>
        </is>
      </c>
      <c r="L330" t="inlineStr">
        <is>
          <t>Utilidades</t>
        </is>
      </c>
      <c r="M330" t="inlineStr">
        <is>
          <t>Energia Eletrica</t>
        </is>
      </c>
      <c r="N330" t="inlineStr">
        <is>
          <t>7270152562</t>
        </is>
      </c>
      <c r="O330" t="inlineStr">
        <is>
          <t>Documentação Aprovada</t>
        </is>
      </c>
      <c r="P330" t="inlineStr">
        <is>
          <t>Aprovado Diretoria</t>
        </is>
      </c>
      <c r="Q330" t="inlineStr">
        <is>
          <t>Aprovado Caixa</t>
        </is>
      </c>
      <c r="R330" t="inlineStr">
        <is>
          <t>Pago</t>
        </is>
      </c>
      <c r="S330" t="n">
        <v>151</v>
      </c>
      <c r="T330" t="inlineStr">
        <is>
          <t>Bar Léo -  Aurora Térreo - Banco do Brasil</t>
        </is>
      </c>
    </row>
    <row r="331">
      <c r="A331" t="n">
        <v>101304</v>
      </c>
      <c r="B331" t="n">
        <v>116</v>
      </c>
      <c r="C331" t="inlineStr">
        <is>
          <t>Bar Léo - Centro</t>
        </is>
      </c>
      <c r="D331" t="inlineStr">
        <is>
          <t>NEW KONTROLL SYSTEM COMERCIO DE EQUIPAMENTOS ELETRONICOS LTDA</t>
        </is>
      </c>
      <c r="E331" t="n">
        <v>172.21</v>
      </c>
      <c r="F331" s="27" t="n">
        <v>45861</v>
      </c>
      <c r="G331" s="27" t="n">
        <v>45860</v>
      </c>
      <c r="H331" s="27" t="n">
        <v>45860</v>
      </c>
      <c r="I331" s="27" t="n">
        <v>45839</v>
      </c>
      <c r="J331" s="27" t="n"/>
      <c r="K331" t="inlineStr">
        <is>
          <t>Boleto Bancário</t>
        </is>
      </c>
      <c r="L331" t="inlineStr">
        <is>
          <t>Informática e TI</t>
        </is>
      </c>
      <c r="M331" t="inlineStr">
        <is>
          <t>Sistemas de Segurança e Alarme</t>
        </is>
      </c>
      <c r="N331" t="inlineStr">
        <is>
          <t>18127072025</t>
        </is>
      </c>
      <c r="O331" t="inlineStr">
        <is>
          <t>Documentação Aprovada</t>
        </is>
      </c>
      <c r="P331" t="inlineStr">
        <is>
          <t>Aprovado Diretoria</t>
        </is>
      </c>
      <c r="Q331" t="inlineStr">
        <is>
          <t>Aprovado Caixa</t>
        </is>
      </c>
      <c r="R331" t="inlineStr">
        <is>
          <t>Pago</t>
        </is>
      </c>
      <c r="S331" t="n">
        <v>151</v>
      </c>
      <c r="T331" t="inlineStr">
        <is>
          <t>Bar Léo -  Aurora Térreo - Banco do Brasil</t>
        </is>
      </c>
    </row>
    <row r="332">
      <c r="A332" t="n">
        <v>101353</v>
      </c>
      <c r="B332" t="n">
        <v>116</v>
      </c>
      <c r="C332" t="inlineStr">
        <is>
          <t>Bar Léo - Centro</t>
        </is>
      </c>
      <c r="D332" t="inlineStr">
        <is>
          <t>ALPHALIX AMBIENTEAL LOC/ DE EQUIPAMENTOS EIRELI</t>
        </is>
      </c>
      <c r="E332" t="n">
        <v>570</v>
      </c>
      <c r="F332" s="27" t="n">
        <v>45860</v>
      </c>
      <c r="G332" s="27" t="n">
        <v>45860</v>
      </c>
      <c r="H332" s="27" t="n">
        <v>45860</v>
      </c>
      <c r="I332" s="27" t="n">
        <v>45844</v>
      </c>
      <c r="J332" s="27" t="n"/>
      <c r="K332" t="inlineStr">
        <is>
          <t>Boleto Bancário</t>
        </is>
      </c>
      <c r="L332" t="inlineStr">
        <is>
          <t>Utilidades</t>
        </is>
      </c>
      <c r="M332" t="inlineStr">
        <is>
          <t>Coleta de lixo</t>
        </is>
      </c>
      <c r="N332" t="inlineStr">
        <is>
          <t>47019</t>
        </is>
      </c>
      <c r="O332" t="inlineStr">
        <is>
          <t>Documentação Aprovada</t>
        </is>
      </c>
      <c r="P332" t="inlineStr">
        <is>
          <t>Aprovado Diretoria</t>
        </is>
      </c>
      <c r="Q332" t="inlineStr">
        <is>
          <t>Aprovado Caixa</t>
        </is>
      </c>
      <c r="R332" t="inlineStr">
        <is>
          <t>Pago</t>
        </is>
      </c>
      <c r="S332" t="n">
        <v>151</v>
      </c>
      <c r="T332" t="inlineStr">
        <is>
          <t>Bar Léo -  Aurora Térreo - Banco do Brasil</t>
        </is>
      </c>
    </row>
    <row r="333">
      <c r="A333" t="n">
        <v>98056</v>
      </c>
      <c r="B333" t="n">
        <v>116</v>
      </c>
      <c r="C333" t="inlineStr">
        <is>
          <t>Bar Léo - Centro</t>
        </is>
      </c>
      <c r="D333" t="inlineStr">
        <is>
          <t>BAR LÉO LTDA - EPP</t>
        </is>
      </c>
      <c r="E333" t="n">
        <v>20000</v>
      </c>
      <c r="F333" s="27" t="n">
        <v>45860</v>
      </c>
      <c r="G333" s="27" t="n">
        <v>45860</v>
      </c>
      <c r="H333" s="27" t="n">
        <v>45860</v>
      </c>
      <c r="I333" s="27" t="n">
        <v>45861</v>
      </c>
      <c r="J333" s="27" t="n"/>
      <c r="K333" t="inlineStr">
        <is>
          <t>Transferência Bancária ou Pix</t>
        </is>
      </c>
      <c r="L333" t="inlineStr">
        <is>
          <t>Endividamento</t>
        </is>
      </c>
      <c r="M333" t="inlineStr">
        <is>
          <t>Endividamento Geral</t>
        </is>
      </c>
      <c r="N333" t="inlineStr">
        <is>
          <t>PARC8</t>
        </is>
      </c>
      <c r="O333" t="inlineStr">
        <is>
          <t>Documentação Aprovada</t>
        </is>
      </c>
      <c r="P333" t="inlineStr">
        <is>
          <t>Aprovado Diretoria</t>
        </is>
      </c>
      <c r="Q333" t="inlineStr">
        <is>
          <t>Aprovado Caixa</t>
        </is>
      </c>
      <c r="R333" t="inlineStr">
        <is>
          <t>Pago</t>
        </is>
      </c>
      <c r="S333" t="n">
        <v>151</v>
      </c>
      <c r="T333" t="inlineStr">
        <is>
          <t>Bar Léo -  Aurora Térreo - Banco do Brasil</t>
        </is>
      </c>
    </row>
    <row r="334">
      <c r="A334" t="n">
        <v>143691</v>
      </c>
      <c r="B334" t="n">
        <v>116</v>
      </c>
      <c r="C334" t="inlineStr">
        <is>
          <t>Bar Léo - Centro</t>
        </is>
      </c>
      <c r="D334" t="inlineStr">
        <is>
          <t xml:space="preserve">MAR DIRETO POC COMERCIO DE PEIXE EIRELI - ME </t>
        </is>
      </c>
      <c r="E334" t="n">
        <v>1444.8</v>
      </c>
      <c r="F334" s="27" t="n">
        <v>45861</v>
      </c>
      <c r="G334" s="27" t="n">
        <v>45860</v>
      </c>
      <c r="H334" s="27" t="n">
        <v>45860</v>
      </c>
      <c r="I334" s="27" t="n">
        <v>45833</v>
      </c>
      <c r="J334" s="27" t="n">
        <v>45841</v>
      </c>
      <c r="K334" t="inlineStr">
        <is>
          <t>Boleto Bancário</t>
        </is>
      </c>
      <c r="L334" t="inlineStr">
        <is>
          <t>Custo Mercadoria Vendida</t>
        </is>
      </c>
      <c r="M334" t="inlineStr">
        <is>
          <t>Insumos - Alimentos</t>
        </is>
      </c>
      <c r="N334" t="inlineStr">
        <is>
          <t>101388</t>
        </is>
      </c>
      <c r="O334" t="inlineStr">
        <is>
          <t>Documentação Aprovada</t>
        </is>
      </c>
      <c r="P334" t="inlineStr">
        <is>
          <t>Aprovado Diretoria</t>
        </is>
      </c>
      <c r="Q334" t="inlineStr">
        <is>
          <t>Aprovado Caixa</t>
        </is>
      </c>
      <c r="R334" t="inlineStr">
        <is>
          <t>Pago</t>
        </is>
      </c>
      <c r="S334" t="n">
        <v>151</v>
      </c>
      <c r="T334" t="inlineStr">
        <is>
          <t>Bar Léo -  Aurora Térreo - Banco do Brasil</t>
        </is>
      </c>
    </row>
    <row r="335">
      <c r="A335" t="n">
        <v>146312</v>
      </c>
      <c r="B335" t="n">
        <v>116</v>
      </c>
      <c r="C335" t="inlineStr">
        <is>
          <t>Bar Léo - Centro</t>
        </is>
      </c>
      <c r="D335" t="inlineStr">
        <is>
          <t>D.D.T. SERVICE SOCIEDADE EMPRESARIAL LTDA</t>
        </is>
      </c>
      <c r="E335" t="n">
        <v>550</v>
      </c>
      <c r="F335" s="27" t="n">
        <v>45861</v>
      </c>
      <c r="G335" s="27" t="n">
        <v>45860</v>
      </c>
      <c r="H335" s="27" t="n">
        <v>45860</v>
      </c>
      <c r="I335" s="27" t="n">
        <v>45843</v>
      </c>
      <c r="J335" s="27" t="n">
        <v>45852</v>
      </c>
      <c r="K335" t="inlineStr">
        <is>
          <t>Boleto Bancário</t>
        </is>
      </c>
      <c r="L335" t="inlineStr">
        <is>
          <t>Utilidades</t>
        </is>
      </c>
      <c r="M335" t="inlineStr">
        <is>
          <t>Controle de Pragas</t>
        </is>
      </c>
      <c r="N335" t="inlineStr">
        <is>
          <t>3814</t>
        </is>
      </c>
      <c r="O335" t="inlineStr">
        <is>
          <t>Documentação Aprovada</t>
        </is>
      </c>
      <c r="P335" t="inlineStr">
        <is>
          <t>Aprovado Diretoria</t>
        </is>
      </c>
      <c r="Q335" t="inlineStr">
        <is>
          <t>Aprovado Caixa</t>
        </is>
      </c>
      <c r="R335" t="inlineStr">
        <is>
          <t>Pago</t>
        </is>
      </c>
      <c r="S335" t="n">
        <v>151</v>
      </c>
      <c r="T335" t="inlineStr">
        <is>
          <t>Bar Léo -  Aurora Térreo - Banco do Brasil</t>
        </is>
      </c>
    </row>
    <row r="336">
      <c r="A336" t="n">
        <v>145625</v>
      </c>
      <c r="B336" t="n">
        <v>116</v>
      </c>
      <c r="C336" t="inlineStr">
        <is>
          <t>Bar Léo - Centro</t>
        </is>
      </c>
      <c r="D336" t="inlineStr">
        <is>
          <t>EMPORIO MEL COMERCIO DE ALIMENTOS E BEBI</t>
        </is>
      </c>
      <c r="E336" t="n">
        <v>512.8</v>
      </c>
      <c r="F336" s="27" t="n">
        <v>45860</v>
      </c>
      <c r="G336" s="27" t="n">
        <v>45860</v>
      </c>
      <c r="H336" s="27" t="n">
        <v>45860</v>
      </c>
      <c r="I336" s="27" t="n">
        <v>45839</v>
      </c>
      <c r="J336" s="27" t="n">
        <v>45848</v>
      </c>
      <c r="K336" t="inlineStr">
        <is>
          <t>Boleto Bancário</t>
        </is>
      </c>
      <c r="L336" t="inlineStr">
        <is>
          <t>Custo Mercadoria Vendida</t>
        </is>
      </c>
      <c r="M336" t="inlineStr">
        <is>
          <t>Insumos - Alimentos</t>
        </is>
      </c>
      <c r="N336" t="inlineStr">
        <is>
          <t>459057</t>
        </is>
      </c>
      <c r="O336" t="inlineStr">
        <is>
          <t>Documentação Aprovada</t>
        </is>
      </c>
      <c r="P336" t="inlineStr">
        <is>
          <t>Aprovado Diretoria</t>
        </is>
      </c>
      <c r="Q336" t="inlineStr">
        <is>
          <t>Aprovado Caixa</t>
        </is>
      </c>
      <c r="R336" t="inlineStr">
        <is>
          <t>Pago</t>
        </is>
      </c>
      <c r="S336" t="n">
        <v>151</v>
      </c>
      <c r="T336" t="inlineStr">
        <is>
          <t>Bar Léo -  Aurora Térreo - Banco do Brasil</t>
        </is>
      </c>
    </row>
    <row r="337">
      <c r="A337" t="n">
        <v>145690</v>
      </c>
      <c r="B337" t="n">
        <v>116</v>
      </c>
      <c r="C337" t="inlineStr">
        <is>
          <t>Bar Léo - Centro</t>
        </is>
      </c>
      <c r="D337" t="inlineStr">
        <is>
          <t>DTK COMERCIO DE ALIMENTOS LTDA</t>
        </is>
      </c>
      <c r="E337" t="n">
        <v>2212.29</v>
      </c>
      <c r="F337" s="27" t="n">
        <v>45860</v>
      </c>
      <c r="G337" s="27" t="n">
        <v>45860</v>
      </c>
      <c r="H337" s="27" t="n">
        <v>45860</v>
      </c>
      <c r="I337" s="27" t="n">
        <v>45839</v>
      </c>
      <c r="J337" s="27" t="n">
        <v>45848</v>
      </c>
      <c r="K337" t="inlineStr">
        <is>
          <t>Boleto Bancário</t>
        </is>
      </c>
      <c r="L337" t="inlineStr">
        <is>
          <t>Custo Mercadoria Vendida</t>
        </is>
      </c>
      <c r="M337" t="inlineStr">
        <is>
          <t>Insumos - Alimentos</t>
        </is>
      </c>
      <c r="N337" t="inlineStr">
        <is>
          <t>35203</t>
        </is>
      </c>
      <c r="O337" t="inlineStr">
        <is>
          <t>Documentação Aprovada</t>
        </is>
      </c>
      <c r="P337" t="inlineStr">
        <is>
          <t>Aprovado Diretoria</t>
        </is>
      </c>
      <c r="Q337" t="inlineStr">
        <is>
          <t>Aprovado Caixa</t>
        </is>
      </c>
      <c r="R337" t="inlineStr">
        <is>
          <t>Pago</t>
        </is>
      </c>
      <c r="S337" t="n">
        <v>151</v>
      </c>
      <c r="T337" t="inlineStr">
        <is>
          <t>Bar Léo -  Aurora Térreo - Banco do Brasil</t>
        </is>
      </c>
    </row>
    <row r="338">
      <c r="A338" t="n">
        <v>148231</v>
      </c>
      <c r="B338" t="n">
        <v>116</v>
      </c>
      <c r="C338" t="inlineStr">
        <is>
          <t>Bar Léo - Centro</t>
        </is>
      </c>
      <c r="D338" t="inlineStr">
        <is>
          <t>CG FOODS DISTRIB. DE ALIMENTOS LTDA</t>
        </is>
      </c>
      <c r="E338" t="n">
        <v>821.6</v>
      </c>
      <c r="F338" s="27" t="n">
        <v>45860</v>
      </c>
      <c r="G338" s="27" t="n">
        <v>45860</v>
      </c>
      <c r="H338" s="27" t="n">
        <v>45860</v>
      </c>
      <c r="I338" s="27" t="n">
        <v>45835</v>
      </c>
      <c r="J338" s="27" t="n">
        <v>45860</v>
      </c>
      <c r="K338" t="inlineStr">
        <is>
          <t>Boleto Bancário</t>
        </is>
      </c>
      <c r="L338" t="inlineStr">
        <is>
          <t>Custo Mercadoria Vendida</t>
        </is>
      </c>
      <c r="M338" t="inlineStr">
        <is>
          <t>Insumos - Alimentos</t>
        </is>
      </c>
      <c r="N338" t="inlineStr">
        <is>
          <t>156055</t>
        </is>
      </c>
      <c r="O338" t="inlineStr">
        <is>
          <t>Documentação Aprovada</t>
        </is>
      </c>
      <c r="P338" t="inlineStr">
        <is>
          <t>Aprovado Diretoria</t>
        </is>
      </c>
      <c r="Q338" t="inlineStr">
        <is>
          <t>Aprovado Caixa</t>
        </is>
      </c>
      <c r="R338" t="inlineStr">
        <is>
          <t>Pago</t>
        </is>
      </c>
      <c r="S338" t="n">
        <v>151</v>
      </c>
      <c r="T338" t="inlineStr">
        <is>
          <t>Bar Léo -  Aurora Térreo - Banco do Brasil</t>
        </is>
      </c>
    </row>
    <row r="339">
      <c r="A339" t="n">
        <v>148581</v>
      </c>
      <c r="B339" t="n">
        <v>116</v>
      </c>
      <c r="C339" t="inlineStr">
        <is>
          <t>Bar Léo - Centro</t>
        </is>
      </c>
      <c r="D339" t="inlineStr">
        <is>
          <t>BANCO DO BRASIL SA</t>
        </is>
      </c>
      <c r="E339" t="n">
        <v>25.57</v>
      </c>
      <c r="F339" s="27" t="n">
        <v>45860</v>
      </c>
      <c r="G339" s="27" t="n"/>
      <c r="H339" s="27" t="n">
        <v>45860</v>
      </c>
      <c r="I339" s="27" t="n">
        <v>45860</v>
      </c>
      <c r="J339" s="27" t="n">
        <v>45861</v>
      </c>
      <c r="K339" t="inlineStr">
        <is>
          <t>Encontro de Contas</t>
        </is>
      </c>
      <c r="L339" t="inlineStr">
        <is>
          <t>Despesas Financeiras</t>
        </is>
      </c>
      <c r="M339" t="inlineStr">
        <is>
          <t>Tarifas Bancárias</t>
        </is>
      </c>
      <c r="N339" t="inlineStr">
        <is>
          <t>07/2025</t>
        </is>
      </c>
      <c r="P339" t="inlineStr">
        <is>
          <t>Aprovado Diretoria</t>
        </is>
      </c>
      <c r="R339" t="inlineStr">
        <is>
          <t>Pago</t>
        </is>
      </c>
    </row>
    <row r="340">
      <c r="A340" t="n">
        <v>149076</v>
      </c>
      <c r="B340" t="n">
        <v>116</v>
      </c>
      <c r="C340" t="inlineStr">
        <is>
          <t>Bar Léo - Centro</t>
        </is>
      </c>
      <c r="D340" t="inlineStr">
        <is>
          <t>COM E IND ARTHUR ZIMDARS LTDA</t>
        </is>
      </c>
      <c r="E340" t="n">
        <v>950.22</v>
      </c>
      <c r="F340" s="27" t="n">
        <v>45861</v>
      </c>
      <c r="G340" s="27" t="n">
        <v>45869</v>
      </c>
      <c r="H340" s="27" t="n">
        <v>45860</v>
      </c>
      <c r="I340" s="27" t="n">
        <v>45861</v>
      </c>
      <c r="J340" s="27" t="n">
        <v>45863</v>
      </c>
      <c r="K340" t="inlineStr">
        <is>
          <t>Transferência Bancária ou Pix</t>
        </is>
      </c>
      <c r="L340" t="inlineStr">
        <is>
          <t>Custo Mercadoria Vendida</t>
        </is>
      </c>
      <c r="M340" t="inlineStr">
        <is>
          <t>Insumos - Alimentos</t>
        </is>
      </c>
      <c r="N340" t="inlineStr">
        <is>
          <t>3989</t>
        </is>
      </c>
      <c r="P340" t="inlineStr">
        <is>
          <t>Aprovado Diretoria</t>
        </is>
      </c>
      <c r="R340" t="inlineStr">
        <is>
          <t>Pago</t>
        </is>
      </c>
      <c r="S340" t="n">
        <v>151</v>
      </c>
      <c r="T340" t="inlineStr">
        <is>
          <t>Bar Léo -  Aurora Térreo - Banco do Brasil</t>
        </is>
      </c>
    </row>
    <row r="341">
      <c r="A341" t="n">
        <v>147203</v>
      </c>
      <c r="B341" t="n">
        <v>116</v>
      </c>
      <c r="C341" t="inlineStr">
        <is>
          <t>Bar Léo - Centro</t>
        </is>
      </c>
      <c r="D341" t="inlineStr">
        <is>
          <t>LATICINIOS PIRAMIDE LTDA</t>
        </is>
      </c>
      <c r="E341" t="n">
        <v>2161.4</v>
      </c>
      <c r="F341" s="27" t="n">
        <v>45860</v>
      </c>
      <c r="G341" s="27" t="n">
        <v>45860</v>
      </c>
      <c r="H341" s="27" t="n">
        <v>45860</v>
      </c>
      <c r="I341" s="27" t="n">
        <v>45846</v>
      </c>
      <c r="J341" s="27" t="n">
        <v>45854</v>
      </c>
      <c r="K341" t="inlineStr">
        <is>
          <t>Boleto Bancário</t>
        </is>
      </c>
      <c r="L341" t="inlineStr">
        <is>
          <t>Custo Mercadoria Vendida</t>
        </is>
      </c>
      <c r="M341" t="inlineStr">
        <is>
          <t>Insumos - Alimentos</t>
        </is>
      </c>
      <c r="N341" t="inlineStr">
        <is>
          <t>77704</t>
        </is>
      </c>
      <c r="O341" t="inlineStr">
        <is>
          <t>Documentação Aprovada</t>
        </is>
      </c>
      <c r="P341" t="inlineStr">
        <is>
          <t>Aprovado Diretoria</t>
        </is>
      </c>
      <c r="Q341" t="inlineStr">
        <is>
          <t>Aprovado Caixa</t>
        </is>
      </c>
      <c r="R341" t="inlineStr">
        <is>
          <t>Pago</t>
        </is>
      </c>
      <c r="S341" t="n">
        <v>151</v>
      </c>
      <c r="T341" t="inlineStr">
        <is>
          <t>Bar Léo -  Aurora Térreo - Banco do Brasil</t>
        </is>
      </c>
    </row>
    <row r="342">
      <c r="A342" t="n">
        <v>147212</v>
      </c>
      <c r="B342" t="n">
        <v>116</v>
      </c>
      <c r="C342" t="inlineStr">
        <is>
          <t>Bar Léo - Centro</t>
        </is>
      </c>
      <c r="D342" t="inlineStr">
        <is>
          <t>WPP COMERCIO DE CARNES LTDA</t>
        </is>
      </c>
      <c r="E342" t="n">
        <v>1050.33</v>
      </c>
      <c r="F342" s="27" t="n">
        <v>45860</v>
      </c>
      <c r="G342" s="27" t="n">
        <v>45860</v>
      </c>
      <c r="H342" s="27" t="n">
        <v>45860</v>
      </c>
      <c r="I342" s="27" t="n">
        <v>45846</v>
      </c>
      <c r="J342" s="27" t="n">
        <v>45854</v>
      </c>
      <c r="K342" t="inlineStr">
        <is>
          <t>Boleto Bancário</t>
        </is>
      </c>
      <c r="L342" t="inlineStr">
        <is>
          <t>Custo Mercadoria Vendida</t>
        </is>
      </c>
      <c r="M342" t="inlineStr">
        <is>
          <t>Insumos - Alimentos</t>
        </is>
      </c>
      <c r="N342" t="inlineStr">
        <is>
          <t>73336</t>
        </is>
      </c>
      <c r="O342" t="inlineStr">
        <is>
          <t>Documentação Aprovada</t>
        </is>
      </c>
      <c r="P342" t="inlineStr">
        <is>
          <t>Aprovado Diretoria</t>
        </is>
      </c>
      <c r="Q342" t="inlineStr">
        <is>
          <t>Aprovado Caixa</t>
        </is>
      </c>
      <c r="R342" t="inlineStr">
        <is>
          <t>Pago</t>
        </is>
      </c>
      <c r="S342" t="n">
        <v>151</v>
      </c>
      <c r="T342" t="inlineStr">
        <is>
          <t>Bar Léo -  Aurora Térreo - Banco do Brasil</t>
        </is>
      </c>
    </row>
    <row r="343">
      <c r="A343" t="n">
        <v>147204</v>
      </c>
      <c r="B343" t="n">
        <v>116</v>
      </c>
      <c r="C343" t="inlineStr">
        <is>
          <t>Bar Léo - Centro</t>
        </is>
      </c>
      <c r="D343" t="inlineStr">
        <is>
          <t>PSS - CENTRAL DA LIMPEZA LTDA</t>
        </is>
      </c>
      <c r="E343" t="n">
        <v>372.18</v>
      </c>
      <c r="F343" s="27" t="n">
        <v>45861</v>
      </c>
      <c r="G343" s="27" t="n">
        <v>45860</v>
      </c>
      <c r="H343" s="27" t="n">
        <v>45860</v>
      </c>
      <c r="I343" s="27" t="n">
        <v>45845</v>
      </c>
      <c r="J343" s="27" t="n">
        <v>45854</v>
      </c>
      <c r="K343" t="inlineStr">
        <is>
          <t>Boleto Bancário</t>
        </is>
      </c>
      <c r="L343" t="inlineStr">
        <is>
          <t>Utilidades</t>
        </is>
      </c>
      <c r="M343" t="inlineStr">
        <is>
          <t>Higiene e Limpeza</t>
        </is>
      </c>
      <c r="N343" t="inlineStr">
        <is>
          <t>1914</t>
        </is>
      </c>
      <c r="O343" t="inlineStr">
        <is>
          <t>Documentação Aprovada</t>
        </is>
      </c>
      <c r="P343" t="inlineStr">
        <is>
          <t>Aprovado Diretoria</t>
        </is>
      </c>
      <c r="Q343" t="inlineStr">
        <is>
          <t>Aprovado Caixa</t>
        </is>
      </c>
      <c r="R343" t="inlineStr">
        <is>
          <t>Pago</t>
        </is>
      </c>
      <c r="S343" t="n">
        <v>151</v>
      </c>
      <c r="T343" t="inlineStr">
        <is>
          <t>Bar Léo -  Aurora Térreo - Banco do Brasil</t>
        </is>
      </c>
    </row>
    <row r="344">
      <c r="A344" t="n">
        <v>147202</v>
      </c>
      <c r="B344" t="n">
        <v>116</v>
      </c>
      <c r="C344" t="inlineStr">
        <is>
          <t>Bar Léo - Centro</t>
        </is>
      </c>
      <c r="D344" t="inlineStr">
        <is>
          <t>LATICINIOS PIRAMIDE LTDA</t>
        </is>
      </c>
      <c r="E344" t="n">
        <v>736.58</v>
      </c>
      <c r="F344" s="27" t="n">
        <v>45860</v>
      </c>
      <c r="G344" s="27" t="n">
        <v>45860</v>
      </c>
      <c r="H344" s="27" t="n">
        <v>45860</v>
      </c>
      <c r="I344" s="27" t="n">
        <v>45846</v>
      </c>
      <c r="J344" s="27" t="n">
        <v>45854</v>
      </c>
      <c r="K344" t="inlineStr">
        <is>
          <t>Boleto Bancário</t>
        </is>
      </c>
      <c r="L344" t="inlineStr">
        <is>
          <t>Custo Mercadoria Vendida</t>
        </is>
      </c>
      <c r="M344" t="inlineStr">
        <is>
          <t>Insumos - Alimentos</t>
        </is>
      </c>
      <c r="N344" t="inlineStr">
        <is>
          <t>77709</t>
        </is>
      </c>
      <c r="O344" t="inlineStr">
        <is>
          <t>Documentação Aprovada</t>
        </is>
      </c>
      <c r="P344" t="inlineStr">
        <is>
          <t>Aprovado Diretoria</t>
        </is>
      </c>
      <c r="Q344" t="inlineStr">
        <is>
          <t>Aprovado Caixa</t>
        </is>
      </c>
      <c r="R344" t="inlineStr">
        <is>
          <t>Pago</t>
        </is>
      </c>
      <c r="S344" t="n">
        <v>151</v>
      </c>
      <c r="T344" t="inlineStr">
        <is>
          <t>Bar Léo -  Aurora Térreo - Banco do Brasil</t>
        </is>
      </c>
    </row>
    <row r="345">
      <c r="A345" t="n">
        <v>147199</v>
      </c>
      <c r="B345" t="n">
        <v>116</v>
      </c>
      <c r="C345" t="inlineStr">
        <is>
          <t>Bar Léo - Centro</t>
        </is>
      </c>
      <c r="D345" t="inlineStr">
        <is>
          <t xml:space="preserve">HORTIFRUTI DO CHEF LTDA </t>
        </is>
      </c>
      <c r="E345" t="n">
        <v>170.38</v>
      </c>
      <c r="F345" s="27" t="n">
        <v>45860</v>
      </c>
      <c r="G345" s="27" t="n">
        <v>45860</v>
      </c>
      <c r="H345" s="27" t="n">
        <v>45860</v>
      </c>
      <c r="I345" s="27" t="n">
        <v>45845</v>
      </c>
      <c r="J345" s="27" t="n">
        <v>45854</v>
      </c>
      <c r="K345" t="inlineStr">
        <is>
          <t>Boleto Bancário</t>
        </is>
      </c>
      <c r="L345" t="inlineStr">
        <is>
          <t>Custo Mercadoria Vendida</t>
        </is>
      </c>
      <c r="M345" t="inlineStr">
        <is>
          <t>Insumos - Alimentos</t>
        </is>
      </c>
      <c r="N345" t="inlineStr">
        <is>
          <t>272221</t>
        </is>
      </c>
      <c r="O345" t="inlineStr">
        <is>
          <t>Documentação Aprovada</t>
        </is>
      </c>
      <c r="P345" t="inlineStr">
        <is>
          <t>Aprovado Diretoria</t>
        </is>
      </c>
      <c r="Q345" t="inlineStr">
        <is>
          <t>Aprovado Caixa</t>
        </is>
      </c>
      <c r="R345" t="inlineStr">
        <is>
          <t>Pago</t>
        </is>
      </c>
      <c r="S345" t="n">
        <v>151</v>
      </c>
      <c r="T345" t="inlineStr">
        <is>
          <t>Bar Léo -  Aurora Térreo - Banco do Brasil</t>
        </is>
      </c>
    </row>
    <row r="346">
      <c r="A346" t="n">
        <v>147207</v>
      </c>
      <c r="B346" t="n">
        <v>116</v>
      </c>
      <c r="C346" t="inlineStr">
        <is>
          <t>Bar Léo - Centro</t>
        </is>
      </c>
      <c r="D346" t="inlineStr">
        <is>
          <t>WIDE STOCK COMERCIO E REPRESENTACAO LTDA</t>
        </is>
      </c>
      <c r="E346" t="n">
        <v>274.8</v>
      </c>
      <c r="F346" s="27" t="n">
        <v>45859</v>
      </c>
      <c r="G346" s="27" t="n">
        <v>45859</v>
      </c>
      <c r="H346" s="27" t="n">
        <v>45859</v>
      </c>
      <c r="I346" s="27" t="n">
        <v>45845</v>
      </c>
      <c r="J346" s="27" t="n">
        <v>45854</v>
      </c>
      <c r="K346" t="inlineStr">
        <is>
          <t>Boleto Bancário</t>
        </is>
      </c>
      <c r="L346" t="inlineStr">
        <is>
          <t>Utilidades</t>
        </is>
      </c>
      <c r="M346" t="inlineStr">
        <is>
          <t>Higiene e Limpeza</t>
        </is>
      </c>
      <c r="N346" t="inlineStr">
        <is>
          <t>407857</t>
        </is>
      </c>
      <c r="O346" t="inlineStr">
        <is>
          <t>Documentação Aprovada</t>
        </is>
      </c>
      <c r="P346" t="inlineStr">
        <is>
          <t>Aprovado Diretoria</t>
        </is>
      </c>
      <c r="Q346" t="inlineStr">
        <is>
          <t>Aprovado Caixa</t>
        </is>
      </c>
      <c r="R346" t="inlineStr">
        <is>
          <t>Pago</t>
        </is>
      </c>
      <c r="S346" t="n">
        <v>151</v>
      </c>
      <c r="T346" t="inlineStr">
        <is>
          <t>Bar Léo -  Aurora Térreo - Banco do Brasil</t>
        </is>
      </c>
    </row>
    <row r="347">
      <c r="A347" t="n">
        <v>147209</v>
      </c>
      <c r="B347" t="n">
        <v>116</v>
      </c>
      <c r="C347" t="inlineStr">
        <is>
          <t>Bar Léo - Centro</t>
        </is>
      </c>
      <c r="D347" t="inlineStr">
        <is>
          <t>JUNDIA FOODS DISTRIBUIDORA DE PRODUTOA ALIMENTICIOS LTDA</t>
        </is>
      </c>
      <c r="E347" t="n">
        <v>332.7</v>
      </c>
      <c r="F347" s="27" t="n">
        <v>45859</v>
      </c>
      <c r="G347" s="27" t="n">
        <v>45859</v>
      </c>
      <c r="H347" s="27" t="n">
        <v>45859</v>
      </c>
      <c r="I347" s="27" t="n">
        <v>45845</v>
      </c>
      <c r="J347" s="27" t="n">
        <v>45854</v>
      </c>
      <c r="K347" t="inlineStr">
        <is>
          <t>Boleto Bancário</t>
        </is>
      </c>
      <c r="L347" t="inlineStr">
        <is>
          <t>Custo Mercadoria Vendida</t>
        </is>
      </c>
      <c r="M347" t="inlineStr">
        <is>
          <t>Insumos - Alimentos</t>
        </is>
      </c>
      <c r="N347" t="inlineStr">
        <is>
          <t>533851</t>
        </is>
      </c>
      <c r="O347" t="inlineStr">
        <is>
          <t>Documentação Aprovada</t>
        </is>
      </c>
      <c r="P347" t="inlineStr">
        <is>
          <t>Aprovado Diretoria</t>
        </is>
      </c>
      <c r="Q347" t="inlineStr">
        <is>
          <t>Aprovado Caixa</t>
        </is>
      </c>
      <c r="R347" t="inlineStr">
        <is>
          <t>Pago</t>
        </is>
      </c>
      <c r="S347" t="n">
        <v>151</v>
      </c>
      <c r="T347" t="inlineStr">
        <is>
          <t>Bar Léo -  Aurora Térreo - Banco do Brasil</t>
        </is>
      </c>
    </row>
    <row r="348">
      <c r="A348" t="n">
        <v>147210</v>
      </c>
      <c r="B348" t="n">
        <v>116</v>
      </c>
      <c r="C348" t="inlineStr">
        <is>
          <t>Bar Léo - Centro</t>
        </is>
      </c>
      <c r="D348" t="inlineStr">
        <is>
          <t xml:space="preserve">DISTRIBUIDORA DE CARNES CANTAREIRA </t>
        </is>
      </c>
      <c r="E348" t="n">
        <v>532.98</v>
      </c>
      <c r="F348" s="27" t="n">
        <v>45859</v>
      </c>
      <c r="G348" s="27" t="n">
        <v>45859</v>
      </c>
      <c r="H348" s="27" t="n">
        <v>45859</v>
      </c>
      <c r="I348" s="27" t="n">
        <v>45846</v>
      </c>
      <c r="J348" s="27" t="n">
        <v>45854</v>
      </c>
      <c r="K348" t="inlineStr">
        <is>
          <t>Boleto Bancário</t>
        </is>
      </c>
      <c r="L348" t="inlineStr">
        <is>
          <t>Custo Mercadoria Vendida</t>
        </is>
      </c>
      <c r="M348" t="inlineStr">
        <is>
          <t>Insumos - Alimentos</t>
        </is>
      </c>
      <c r="N348" t="inlineStr">
        <is>
          <t>43151</t>
        </is>
      </c>
      <c r="O348" t="inlineStr">
        <is>
          <t>Documentação Aprovada</t>
        </is>
      </c>
      <c r="P348" t="inlineStr">
        <is>
          <t>Aprovado Diretoria</t>
        </is>
      </c>
      <c r="Q348" t="inlineStr">
        <is>
          <t>Aprovado Caixa</t>
        </is>
      </c>
      <c r="R348" t="inlineStr">
        <is>
          <t>Pago</t>
        </is>
      </c>
      <c r="S348" t="n">
        <v>151</v>
      </c>
      <c r="T348" t="inlineStr">
        <is>
          <t>Bar Léo -  Aurora Térreo - Banco do Brasil</t>
        </is>
      </c>
    </row>
    <row r="349">
      <c r="A349" t="n">
        <v>147089</v>
      </c>
      <c r="B349" t="n">
        <v>116</v>
      </c>
      <c r="C349" t="inlineStr">
        <is>
          <t>Bar Léo - Centro</t>
        </is>
      </c>
      <c r="D349" t="inlineStr">
        <is>
          <t>BB DISTRIBUIDORA DE CARNES LTDA</t>
        </is>
      </c>
      <c r="E349" t="n">
        <v>1097.8</v>
      </c>
      <c r="F349" s="27" t="n">
        <v>45857</v>
      </c>
      <c r="G349" s="27" t="n">
        <v>45859</v>
      </c>
      <c r="H349" s="27" t="n">
        <v>45859</v>
      </c>
      <c r="I349" s="27" t="n">
        <v>45843</v>
      </c>
      <c r="J349" s="27" t="n">
        <v>45854</v>
      </c>
      <c r="K349" t="inlineStr">
        <is>
          <t>Boleto Bancário</t>
        </is>
      </c>
      <c r="L349" t="inlineStr">
        <is>
          <t>Custo Mercadoria Vendida</t>
        </is>
      </c>
      <c r="M349" t="inlineStr">
        <is>
          <t>Insumos - Alimentos</t>
        </is>
      </c>
      <c r="N349" t="inlineStr">
        <is>
          <t>396981</t>
        </is>
      </c>
      <c r="O349" t="inlineStr">
        <is>
          <t>Documentação Aprovada</t>
        </is>
      </c>
      <c r="P349" t="inlineStr">
        <is>
          <t>Aprovado Diretoria</t>
        </is>
      </c>
      <c r="Q349" t="inlineStr">
        <is>
          <t>Aprovado Caixa</t>
        </is>
      </c>
      <c r="R349" t="inlineStr">
        <is>
          <t>Pago</t>
        </is>
      </c>
      <c r="S349" t="n">
        <v>151</v>
      </c>
      <c r="T349" t="inlineStr">
        <is>
          <t>Bar Léo -  Aurora Térreo - Banco do Brasil</t>
        </is>
      </c>
    </row>
    <row r="350">
      <c r="A350" t="n">
        <v>147214</v>
      </c>
      <c r="B350" t="n">
        <v>116</v>
      </c>
      <c r="C350" t="inlineStr">
        <is>
          <t>Bar Léo - Centro</t>
        </is>
      </c>
      <c r="D350" t="inlineStr">
        <is>
          <t>ANDREIA SANTOS FREITAS DUARTE</t>
        </is>
      </c>
      <c r="E350" t="n">
        <v>368.6</v>
      </c>
      <c r="F350" s="27" t="n">
        <v>45859</v>
      </c>
      <c r="G350" s="27" t="n">
        <v>45859</v>
      </c>
      <c r="H350" s="27" t="n">
        <v>45859</v>
      </c>
      <c r="I350" s="27" t="n">
        <v>45846</v>
      </c>
      <c r="J350" s="27" t="n">
        <v>45854</v>
      </c>
      <c r="K350" t="inlineStr">
        <is>
          <t>Boleto Bancário</t>
        </is>
      </c>
      <c r="L350" t="inlineStr">
        <is>
          <t>Custo Mercadoria Vendida</t>
        </is>
      </c>
      <c r="M350" t="inlineStr">
        <is>
          <t>Insumos - Alimentos</t>
        </is>
      </c>
      <c r="N350" t="inlineStr">
        <is>
          <t>2151</t>
        </is>
      </c>
      <c r="O350" t="inlineStr">
        <is>
          <t>Documentação Aprovada</t>
        </is>
      </c>
      <c r="P350" t="inlineStr">
        <is>
          <t>Aprovado Diretoria</t>
        </is>
      </c>
      <c r="Q350" t="inlineStr">
        <is>
          <t>Aprovado Caixa</t>
        </is>
      </c>
      <c r="R350" t="inlineStr">
        <is>
          <t>Pago</t>
        </is>
      </c>
      <c r="S350" t="n">
        <v>151</v>
      </c>
      <c r="T350" t="inlineStr">
        <is>
          <t>Bar Léo -  Aurora Térreo - Banco do Brasil</t>
        </is>
      </c>
    </row>
    <row r="351">
      <c r="A351" t="n">
        <v>147208</v>
      </c>
      <c r="B351" t="n">
        <v>116</v>
      </c>
      <c r="C351" t="inlineStr">
        <is>
          <t>Bar Léo - Centro</t>
        </is>
      </c>
      <c r="D351" t="inlineStr">
        <is>
          <t>CECILIA TSUYACO ARAKI SILVA LTDA</t>
        </is>
      </c>
      <c r="E351" t="n">
        <v>353.2</v>
      </c>
      <c r="F351" s="27" t="n">
        <v>45859</v>
      </c>
      <c r="G351" s="27" t="n">
        <v>45859</v>
      </c>
      <c r="H351" s="27" t="n">
        <v>45859</v>
      </c>
      <c r="I351" s="27" t="n">
        <v>45845</v>
      </c>
      <c r="J351" s="27" t="n">
        <v>45854</v>
      </c>
      <c r="K351" t="inlineStr">
        <is>
          <t>Boleto Bancário</t>
        </is>
      </c>
      <c r="L351" t="inlineStr">
        <is>
          <t>Custo Mercadoria Vendida</t>
        </is>
      </c>
      <c r="M351" t="inlineStr">
        <is>
          <t>Insumos - Alimentos</t>
        </is>
      </c>
      <c r="N351" t="inlineStr">
        <is>
          <t>374068</t>
        </is>
      </c>
      <c r="O351" t="inlineStr">
        <is>
          <t>Documentação Aprovada</t>
        </is>
      </c>
      <c r="P351" t="inlineStr">
        <is>
          <t>Aprovado Diretoria</t>
        </is>
      </c>
      <c r="Q351" t="inlineStr">
        <is>
          <t>Aprovado Caixa</t>
        </is>
      </c>
      <c r="R351" t="inlineStr">
        <is>
          <t>Pago</t>
        </is>
      </c>
      <c r="S351" t="n">
        <v>151</v>
      </c>
      <c r="T351" t="inlineStr">
        <is>
          <t>Bar Léo -  Aurora Térreo - Banco do Brasil</t>
        </is>
      </c>
    </row>
    <row r="352">
      <c r="A352" t="n">
        <v>147200</v>
      </c>
      <c r="B352" t="n">
        <v>116</v>
      </c>
      <c r="C352" t="inlineStr">
        <is>
          <t>Bar Léo - Centro</t>
        </is>
      </c>
      <c r="D352" t="inlineStr">
        <is>
          <t>KING COMERCIO E IMPORTACAO DE BEBIDAS LT</t>
        </is>
      </c>
      <c r="E352" t="n">
        <v>408.16</v>
      </c>
      <c r="F352" s="27" t="n">
        <v>45859</v>
      </c>
      <c r="G352" s="27" t="n">
        <v>45859</v>
      </c>
      <c r="H352" s="27" t="n">
        <v>45859</v>
      </c>
      <c r="I352" s="27" t="n">
        <v>45845</v>
      </c>
      <c r="J352" s="27" t="n">
        <v>45854</v>
      </c>
      <c r="K352" t="inlineStr">
        <is>
          <t>Boleto Bancário</t>
        </is>
      </c>
      <c r="L352" t="inlineStr">
        <is>
          <t>Custo Mercadoria Vendida</t>
        </is>
      </c>
      <c r="M352" t="inlineStr">
        <is>
          <t>Insumos - Bebidas</t>
        </is>
      </c>
      <c r="N352" t="inlineStr">
        <is>
          <t>119272</t>
        </is>
      </c>
      <c r="O352" t="inlineStr">
        <is>
          <t>Documentação Aprovada</t>
        </is>
      </c>
      <c r="P352" t="inlineStr">
        <is>
          <t>Aprovado Diretoria</t>
        </is>
      </c>
      <c r="Q352" t="inlineStr">
        <is>
          <t>Aprovado Caixa</t>
        </is>
      </c>
      <c r="R352" t="inlineStr">
        <is>
          <t>Pago</t>
        </is>
      </c>
      <c r="S352" t="n">
        <v>151</v>
      </c>
      <c r="T352" t="inlineStr">
        <is>
          <t>Bar Léo -  Aurora Térreo - Banco do Brasil</t>
        </is>
      </c>
    </row>
    <row r="353">
      <c r="A353" t="n">
        <v>147205</v>
      </c>
      <c r="B353" t="n">
        <v>116</v>
      </c>
      <c r="C353" t="inlineStr">
        <is>
          <t>Bar Léo - Centro</t>
        </is>
      </c>
      <c r="D353" t="inlineStr">
        <is>
          <t>PARAMU COMERCIO E REPRESENTACAO DE PRODUTOS ALIMENTICIOS</t>
        </is>
      </c>
      <c r="E353" t="n">
        <v>1290.45</v>
      </c>
      <c r="F353" s="27" t="n">
        <v>45859</v>
      </c>
      <c r="G353" s="27" t="n">
        <v>45859</v>
      </c>
      <c r="H353" s="27" t="n">
        <v>45859</v>
      </c>
      <c r="I353" s="27" t="n">
        <v>45845</v>
      </c>
      <c r="J353" s="27" t="n">
        <v>45854</v>
      </c>
      <c r="K353" t="inlineStr">
        <is>
          <t>Boleto Bancário</t>
        </is>
      </c>
      <c r="L353" t="inlineStr">
        <is>
          <t>Custo Mercadoria Vendida</t>
        </is>
      </c>
      <c r="M353" t="inlineStr">
        <is>
          <t>Insumos - Alimentos</t>
        </is>
      </c>
      <c r="N353" t="inlineStr">
        <is>
          <t>14568</t>
        </is>
      </c>
      <c r="O353" t="inlineStr">
        <is>
          <t>Documentação Aprovada</t>
        </is>
      </c>
      <c r="P353" t="inlineStr">
        <is>
          <t>Aprovado Diretoria</t>
        </is>
      </c>
      <c r="Q353" t="inlineStr">
        <is>
          <t>Aprovado Caixa</t>
        </is>
      </c>
      <c r="R353" t="inlineStr">
        <is>
          <t>Pago</t>
        </is>
      </c>
      <c r="S353" t="n">
        <v>151</v>
      </c>
      <c r="T353" t="inlineStr">
        <is>
          <t>Bar Léo -  Aurora Térreo - Banco do Brasil</t>
        </is>
      </c>
    </row>
    <row r="354">
      <c r="A354" t="n">
        <v>147086</v>
      </c>
      <c r="B354" t="n">
        <v>116</v>
      </c>
      <c r="C354" t="inlineStr">
        <is>
          <t>Bar Léo - Centro</t>
        </is>
      </c>
      <c r="D354" t="inlineStr">
        <is>
          <t>PARAMU COMERCIO E REPRESENTACAO DE PRODUTOS ALIMENTICIOS</t>
        </is>
      </c>
      <c r="E354" t="n">
        <v>514.1</v>
      </c>
      <c r="F354" s="27" t="n">
        <v>45857</v>
      </c>
      <c r="G354" s="27" t="n">
        <v>45859</v>
      </c>
      <c r="H354" s="27" t="n">
        <v>45859</v>
      </c>
      <c r="I354" s="27" t="n">
        <v>45843</v>
      </c>
      <c r="J354" s="27" t="n">
        <v>45854</v>
      </c>
      <c r="K354" t="inlineStr">
        <is>
          <t>Boleto Bancário</t>
        </is>
      </c>
      <c r="L354" t="inlineStr">
        <is>
          <t>Custo Mercadoria Vendida</t>
        </is>
      </c>
      <c r="M354" t="inlineStr">
        <is>
          <t>Insumos - Alimentos</t>
        </is>
      </c>
      <c r="N354" t="inlineStr">
        <is>
          <t>14531</t>
        </is>
      </c>
      <c r="O354" t="inlineStr">
        <is>
          <t>Documentação Aprovada</t>
        </is>
      </c>
      <c r="P354" t="inlineStr">
        <is>
          <t>Aprovado Diretoria</t>
        </is>
      </c>
      <c r="Q354" t="inlineStr">
        <is>
          <t>Aprovado Caixa</t>
        </is>
      </c>
      <c r="R354" t="inlineStr">
        <is>
          <t>Pago</t>
        </is>
      </c>
      <c r="S354" t="n">
        <v>151</v>
      </c>
      <c r="T354" t="inlineStr">
        <is>
          <t>Bar Léo -  Aurora Térreo - Banco do Brasil</t>
        </is>
      </c>
    </row>
    <row r="355">
      <c r="A355" t="n">
        <v>147201</v>
      </c>
      <c r="B355" t="n">
        <v>116</v>
      </c>
      <c r="C355" t="inlineStr">
        <is>
          <t>Bar Léo - Centro</t>
        </is>
      </c>
      <c r="D355" t="inlineStr">
        <is>
          <t xml:space="preserve">ARENA VIP DISTRIBUIDORA DE BEBIDAS LTDA </t>
        </is>
      </c>
      <c r="E355" t="n">
        <v>205.38</v>
      </c>
      <c r="F355" s="27" t="n">
        <v>45859</v>
      </c>
      <c r="G355" s="27" t="n">
        <v>45859</v>
      </c>
      <c r="H355" s="27" t="n">
        <v>45859</v>
      </c>
      <c r="I355" s="27" t="n">
        <v>45845</v>
      </c>
      <c r="J355" s="27" t="n">
        <v>45854</v>
      </c>
      <c r="K355" t="inlineStr">
        <is>
          <t>Boleto Bancário</t>
        </is>
      </c>
      <c r="L355" t="inlineStr">
        <is>
          <t>Custo Mercadoria Vendida</t>
        </is>
      </c>
      <c r="M355" t="inlineStr">
        <is>
          <t>Insumos - Bebidas</t>
        </is>
      </c>
      <c r="N355" t="inlineStr">
        <is>
          <t>6700</t>
        </is>
      </c>
      <c r="O355" t="inlineStr">
        <is>
          <t>Documentação Aprovada</t>
        </is>
      </c>
      <c r="P355" t="inlineStr">
        <is>
          <t>Aprovado Diretoria</t>
        </is>
      </c>
      <c r="Q355" t="inlineStr">
        <is>
          <t>Aprovado Caixa</t>
        </is>
      </c>
      <c r="R355" t="inlineStr">
        <is>
          <t>Pago</t>
        </is>
      </c>
      <c r="S355" t="n">
        <v>151</v>
      </c>
      <c r="T355" t="inlineStr">
        <is>
          <t>Bar Léo -  Aurora Térreo - Banco do Brasil</t>
        </is>
      </c>
    </row>
    <row r="356">
      <c r="A356" t="n">
        <v>145653</v>
      </c>
      <c r="B356" t="n">
        <v>116</v>
      </c>
      <c r="C356" t="inlineStr">
        <is>
          <t>Bar Léo - Centro</t>
        </is>
      </c>
      <c r="D356" t="inlineStr">
        <is>
          <t xml:space="preserve">MS FRANGOS LTDA </t>
        </is>
      </c>
      <c r="E356" t="n">
        <v>708.09</v>
      </c>
      <c r="F356" s="27" t="n">
        <v>45859</v>
      </c>
      <c r="G356" s="27" t="n">
        <v>45859</v>
      </c>
      <c r="H356" s="27" t="n">
        <v>45859</v>
      </c>
      <c r="I356" s="27" t="n">
        <v>45842</v>
      </c>
      <c r="J356" s="27" t="n">
        <v>45848</v>
      </c>
      <c r="K356" t="inlineStr">
        <is>
          <t>Boleto Bancário</t>
        </is>
      </c>
      <c r="L356" t="inlineStr">
        <is>
          <t>Custo Mercadoria Vendida</t>
        </is>
      </c>
      <c r="M356" t="inlineStr">
        <is>
          <t>Insumos - Alimentos</t>
        </is>
      </c>
      <c r="N356" t="inlineStr">
        <is>
          <t>3226</t>
        </is>
      </c>
      <c r="O356" t="inlineStr">
        <is>
          <t>Documentação Aprovada</t>
        </is>
      </c>
      <c r="P356" t="inlineStr">
        <is>
          <t>Aprovado Diretoria</t>
        </is>
      </c>
      <c r="Q356" t="inlineStr">
        <is>
          <t>Aprovado Caixa</t>
        </is>
      </c>
      <c r="R356" t="inlineStr">
        <is>
          <t>Pago</t>
        </is>
      </c>
      <c r="S356" t="n">
        <v>151</v>
      </c>
      <c r="T356" t="inlineStr">
        <is>
          <t>Bar Léo -  Aurora Térreo - Banco do Brasil</t>
        </is>
      </c>
    </row>
    <row r="357">
      <c r="A357" t="n">
        <v>143732</v>
      </c>
      <c r="B357" t="n">
        <v>116</v>
      </c>
      <c r="C357" t="inlineStr">
        <is>
          <t>Bar Léo - Centro</t>
        </is>
      </c>
      <c r="D357" t="inlineStr">
        <is>
          <t>GOMES D ELIA EQUIP. HIGIENE LTDA - WESCO</t>
        </is>
      </c>
      <c r="E357" t="n">
        <v>278</v>
      </c>
      <c r="F357" s="27" t="n">
        <v>45858</v>
      </c>
      <c r="G357" s="27" t="n">
        <v>45859</v>
      </c>
      <c r="H357" s="27" t="n">
        <v>45859</v>
      </c>
      <c r="I357" s="27" t="n">
        <v>45821</v>
      </c>
      <c r="J357" s="27" t="n">
        <v>45841</v>
      </c>
      <c r="K357" t="inlineStr">
        <is>
          <t>Boleto Bancário</t>
        </is>
      </c>
      <c r="L357" t="inlineStr">
        <is>
          <t>Locação de Equipamentos</t>
        </is>
      </c>
      <c r="M357" t="inlineStr">
        <is>
          <t>Locações de Equipamentos - Operacionais</t>
        </is>
      </c>
      <c r="N357" t="inlineStr">
        <is>
          <t>179777</t>
        </is>
      </c>
      <c r="O357" t="inlineStr">
        <is>
          <t>Documentação Aprovada</t>
        </is>
      </c>
      <c r="P357" t="inlineStr">
        <is>
          <t>Aprovado Diretoria</t>
        </is>
      </c>
      <c r="Q357" t="inlineStr">
        <is>
          <t>Aprovado Caixa</t>
        </is>
      </c>
      <c r="R357" t="inlineStr">
        <is>
          <t>Pago</t>
        </is>
      </c>
      <c r="S357" t="n">
        <v>151</v>
      </c>
      <c r="T357" t="inlineStr">
        <is>
          <t>Bar Léo -  Aurora Térreo - Banco do Brasil</t>
        </is>
      </c>
    </row>
    <row r="358">
      <c r="A358" t="n">
        <v>145332</v>
      </c>
      <c r="B358" t="n">
        <v>116</v>
      </c>
      <c r="C358" t="inlineStr">
        <is>
          <t>Bar Léo - Centro</t>
        </is>
      </c>
      <c r="D358" t="inlineStr">
        <is>
          <t>Tassio Souza Santos</t>
        </is>
      </c>
      <c r="E358" t="n">
        <v>2750</v>
      </c>
      <c r="F358" s="27" t="n">
        <v>45859</v>
      </c>
      <c r="G358" s="27" t="n">
        <v>45859</v>
      </c>
      <c r="H358" s="27" t="n">
        <v>45859</v>
      </c>
      <c r="I358" s="27" t="n">
        <v>45845</v>
      </c>
      <c r="J358" s="27" t="n">
        <v>45846</v>
      </c>
      <c r="K358" t="inlineStr">
        <is>
          <t>Transferência Bancária ou Pix</t>
        </is>
      </c>
      <c r="L358" t="inlineStr">
        <is>
          <t>Manutenção</t>
        </is>
      </c>
      <c r="M358" t="inlineStr">
        <is>
          <t>Manutenção Predial</t>
        </is>
      </c>
      <c r="N358" t="inlineStr">
        <is>
          <t>2750072025</t>
        </is>
      </c>
      <c r="O358" t="inlineStr">
        <is>
          <t>Documentação Aprovada</t>
        </is>
      </c>
      <c r="P358" t="inlineStr">
        <is>
          <t>Aprovado Diretoria</t>
        </is>
      </c>
      <c r="Q358" t="inlineStr">
        <is>
          <t>Aprovado Caixa</t>
        </is>
      </c>
      <c r="R358" t="inlineStr">
        <is>
          <t>Pago</t>
        </is>
      </c>
      <c r="S358" t="n">
        <v>151</v>
      </c>
      <c r="T358" t="inlineStr">
        <is>
          <t>Bar Léo -  Aurora Térreo - Banco do Brasil</t>
        </is>
      </c>
    </row>
    <row r="359">
      <c r="A359" t="n">
        <v>148325</v>
      </c>
      <c r="B359" t="n">
        <v>116</v>
      </c>
      <c r="C359" t="inlineStr">
        <is>
          <t>Bar Léo - Centro</t>
        </is>
      </c>
      <c r="D359" t="inlineStr">
        <is>
          <t>BANCO DO BRASIL SA</t>
        </is>
      </c>
      <c r="E359" t="n">
        <v>51.87</v>
      </c>
      <c r="F359" s="27" t="n">
        <v>45859</v>
      </c>
      <c r="G359" s="27" t="n"/>
      <c r="H359" s="27" t="n">
        <v>45859</v>
      </c>
      <c r="I359" s="27" t="n">
        <v>45859</v>
      </c>
      <c r="J359" s="27" t="n">
        <v>45860</v>
      </c>
      <c r="K359" t="inlineStr">
        <is>
          <t xml:space="preserve">Debito Automático </t>
        </is>
      </c>
      <c r="L359" t="inlineStr">
        <is>
          <t>Despesas Financeiras</t>
        </is>
      </c>
      <c r="M359" t="inlineStr">
        <is>
          <t>Tarifas Bancárias</t>
        </is>
      </c>
      <c r="N359" t="inlineStr">
        <is>
          <t>072025</t>
        </is>
      </c>
      <c r="P359" t="inlineStr">
        <is>
          <t>Aprovado Diretoria</t>
        </is>
      </c>
      <c r="R359" t="inlineStr">
        <is>
          <t>Pago</t>
        </is>
      </c>
    </row>
    <row r="360">
      <c r="A360" t="n">
        <v>148329</v>
      </c>
      <c r="B360" t="n">
        <v>116</v>
      </c>
      <c r="C360" t="inlineStr">
        <is>
          <t>Bar Léo - Centro</t>
        </is>
      </c>
      <c r="D360" t="inlineStr">
        <is>
          <t>CIELO</t>
        </is>
      </c>
      <c r="E360" t="n">
        <v>199.8</v>
      </c>
      <c r="F360" s="27" t="n">
        <v>45859</v>
      </c>
      <c r="G360" s="27" t="n"/>
      <c r="H360" s="27" t="n">
        <v>45859</v>
      </c>
      <c r="I360" s="27" t="n">
        <v>45859</v>
      </c>
      <c r="J360" s="27" t="n">
        <v>45860</v>
      </c>
      <c r="K360" t="inlineStr">
        <is>
          <t xml:space="preserve">Debito Automático </t>
        </is>
      </c>
      <c r="L360" t="inlineStr">
        <is>
          <t>Deduções sobre Venda</t>
        </is>
      </c>
      <c r="M360" t="inlineStr">
        <is>
          <t>Meios de pagamento</t>
        </is>
      </c>
      <c r="N360" t="inlineStr">
        <is>
          <t>07/2025</t>
        </is>
      </c>
      <c r="P360" t="inlineStr">
        <is>
          <t>Aprovado Diretoria</t>
        </is>
      </c>
      <c r="R360" t="inlineStr">
        <is>
          <t>Pago</t>
        </is>
      </c>
    </row>
    <row r="361">
      <c r="A361" t="n">
        <v>137488</v>
      </c>
      <c r="B361" t="n">
        <v>116</v>
      </c>
      <c r="C361" t="inlineStr">
        <is>
          <t>Bar Léo - Centro</t>
        </is>
      </c>
      <c r="D361" t="inlineStr">
        <is>
          <t>OPUS CONSULTORIA E PESQUISA LTDA</t>
        </is>
      </c>
      <c r="E361" t="n">
        <v>300</v>
      </c>
      <c r="F361" s="27" t="n">
        <v>45858</v>
      </c>
      <c r="G361" s="27" t="n">
        <v>45859</v>
      </c>
      <c r="H361" s="27" t="n">
        <v>45859</v>
      </c>
      <c r="I361" s="27" t="n">
        <v>45844</v>
      </c>
      <c r="J361" s="27" t="n"/>
      <c r="K361" t="inlineStr">
        <is>
          <t>Boleto Bancário</t>
        </is>
      </c>
      <c r="L361" t="inlineStr">
        <is>
          <t>Serviços de Terceiros</t>
        </is>
      </c>
      <c r="M361" t="inlineStr">
        <is>
          <t>Assessoria em Geral</t>
        </is>
      </c>
      <c r="O361" t="inlineStr">
        <is>
          <t>Documentação Aprovada</t>
        </is>
      </c>
      <c r="P361" t="inlineStr">
        <is>
          <t>Aprovado Diretoria</t>
        </is>
      </c>
      <c r="Q361" t="inlineStr">
        <is>
          <t>Aprovado Caixa</t>
        </is>
      </c>
      <c r="R361" t="inlineStr">
        <is>
          <t>Pago</t>
        </is>
      </c>
      <c r="S361" t="n">
        <v>151</v>
      </c>
      <c r="T361" t="inlineStr">
        <is>
          <t>Bar Léo -  Aurora Térreo - Banco do Brasil</t>
        </is>
      </c>
    </row>
    <row r="362">
      <c r="A362" t="n">
        <v>141146</v>
      </c>
      <c r="B362" t="n">
        <v>116</v>
      </c>
      <c r="C362" t="inlineStr">
        <is>
          <t>Bar Léo - Centro</t>
        </is>
      </c>
      <c r="D362" t="inlineStr">
        <is>
          <t>AMBEV S.A.</t>
        </is>
      </c>
      <c r="E362" t="n">
        <v>2676.96</v>
      </c>
      <c r="F362" s="27" t="n">
        <v>45859</v>
      </c>
      <c r="G362" s="27" t="n">
        <v>45859</v>
      </c>
      <c r="H362" s="27" t="n">
        <v>45859</v>
      </c>
      <c r="I362" s="27" t="n">
        <v>45827</v>
      </c>
      <c r="J362" s="27" t="n">
        <v>45831</v>
      </c>
      <c r="K362" t="inlineStr">
        <is>
          <t>Boleto Bancário</t>
        </is>
      </c>
      <c r="L362" t="inlineStr">
        <is>
          <t>Custo Mercadoria Vendida</t>
        </is>
      </c>
      <c r="M362" t="inlineStr">
        <is>
          <t>Insumos - Bebidas</t>
        </is>
      </c>
      <c r="N362" t="inlineStr">
        <is>
          <t>574449</t>
        </is>
      </c>
      <c r="O362" t="inlineStr">
        <is>
          <t>Documentação Aprovada</t>
        </is>
      </c>
      <c r="P362" t="inlineStr">
        <is>
          <t>Aprovado Diretoria</t>
        </is>
      </c>
      <c r="Q362" t="inlineStr">
        <is>
          <t>Aprovado Caixa</t>
        </is>
      </c>
      <c r="R362" t="inlineStr">
        <is>
          <t>Pago</t>
        </is>
      </c>
      <c r="S362" t="n">
        <v>151</v>
      </c>
      <c r="T362" t="inlineStr">
        <is>
          <t>Bar Léo -  Aurora Térreo - Banco do Brasil</t>
        </is>
      </c>
    </row>
    <row r="363">
      <c r="A363" t="n">
        <v>101451</v>
      </c>
      <c r="B363" t="n">
        <v>116</v>
      </c>
      <c r="C363" t="inlineStr">
        <is>
          <t>Bar Léo - Centro</t>
        </is>
      </c>
      <c r="D363" t="inlineStr">
        <is>
          <t>SALARIOS FUNCIONARIOS EXTRA</t>
        </is>
      </c>
      <c r="E363" t="n">
        <v>3362</v>
      </c>
      <c r="F363" s="27" t="n">
        <v>45858</v>
      </c>
      <c r="G363" s="27" t="n">
        <v>45859</v>
      </c>
      <c r="H363" s="27" t="n">
        <v>45859</v>
      </c>
      <c r="I363" s="27" t="n">
        <v>45839</v>
      </c>
      <c r="J363" s="27" t="n"/>
      <c r="K363" t="inlineStr">
        <is>
          <t>Transferência Bancária ou Pix</t>
        </is>
      </c>
      <c r="L363" t="inlineStr">
        <is>
          <t>Mão de Obra - Salários</t>
        </is>
      </c>
      <c r="M363" t="inlineStr">
        <is>
          <t>MDO CLT - Salário</t>
        </is>
      </c>
      <c r="N363" t="inlineStr">
        <is>
          <t>33620072025</t>
        </is>
      </c>
      <c r="O363" t="inlineStr">
        <is>
          <t>Documentação Aprovada</t>
        </is>
      </c>
      <c r="P363" t="inlineStr">
        <is>
          <t>Aprovado Diretoria</t>
        </is>
      </c>
      <c r="Q363" t="inlineStr">
        <is>
          <t>Aprovado Caixa</t>
        </is>
      </c>
      <c r="R363" t="inlineStr">
        <is>
          <t>Pago</t>
        </is>
      </c>
      <c r="S363" t="n">
        <v>151</v>
      </c>
      <c r="T363" t="inlineStr">
        <is>
          <t>Bar Léo -  Aurora Térreo - Banco do Brasil</t>
        </is>
      </c>
    </row>
    <row r="364">
      <c r="A364" t="n">
        <v>101509</v>
      </c>
      <c r="B364" t="n">
        <v>116</v>
      </c>
      <c r="C364" t="inlineStr">
        <is>
          <t>Bar Léo - Centro</t>
        </is>
      </c>
      <c r="D364" t="inlineStr">
        <is>
          <t>TELEFONICA BRASIL S/A</t>
        </is>
      </c>
      <c r="E364" t="n">
        <v>338.72</v>
      </c>
      <c r="F364" s="27" t="n">
        <v>45859</v>
      </c>
      <c r="G364" s="27" t="n">
        <v>45859</v>
      </c>
      <c r="H364" s="27" t="n">
        <v>45859</v>
      </c>
      <c r="I364" s="27" t="n">
        <v>45841</v>
      </c>
      <c r="J364" s="27" t="n"/>
      <c r="K364" t="inlineStr">
        <is>
          <t>Boleto Bancário</t>
        </is>
      </c>
      <c r="L364" t="inlineStr">
        <is>
          <t>Informática e TI</t>
        </is>
      </c>
      <c r="M364" t="inlineStr">
        <is>
          <t>TV por assinatura/musica ambiente</t>
        </is>
      </c>
      <c r="N364" t="inlineStr">
        <is>
          <t>1973020838-0</t>
        </is>
      </c>
      <c r="O364" t="inlineStr">
        <is>
          <t>Documentação Aprovada</t>
        </is>
      </c>
      <c r="P364" t="inlineStr">
        <is>
          <t>Aprovado Diretoria</t>
        </is>
      </c>
      <c r="Q364" t="inlineStr">
        <is>
          <t>Aprovado Caixa</t>
        </is>
      </c>
      <c r="R364" t="inlineStr">
        <is>
          <t>Pago</t>
        </is>
      </c>
      <c r="S364" t="n">
        <v>151</v>
      </c>
      <c r="T364" t="inlineStr">
        <is>
          <t>Bar Léo -  Aurora Térreo - Banco do Brasil</t>
        </is>
      </c>
    </row>
    <row r="365">
      <c r="A365" t="n">
        <v>101389</v>
      </c>
      <c r="B365" t="n">
        <v>116</v>
      </c>
      <c r="C365" t="inlineStr">
        <is>
          <t>Bar Léo - Centro</t>
        </is>
      </c>
      <c r="D365" t="inlineStr">
        <is>
          <t>MACHINE SERVICE LTDA</t>
        </is>
      </c>
      <c r="E365" t="n">
        <v>760</v>
      </c>
      <c r="F365" s="27" t="n">
        <v>45858</v>
      </c>
      <c r="G365" s="27" t="n">
        <v>45858</v>
      </c>
      <c r="H365" s="27" t="n">
        <v>45859</v>
      </c>
      <c r="I365" s="27" t="n">
        <v>45853</v>
      </c>
      <c r="J365" s="27" t="n"/>
      <c r="K365" t="inlineStr">
        <is>
          <t>Transferência Bancária ou Pix</t>
        </is>
      </c>
      <c r="L365" t="inlineStr">
        <is>
          <t>Serviços de Terceiros</t>
        </is>
      </c>
      <c r="M365" t="inlineStr">
        <is>
          <t>Serviços de Segurança</t>
        </is>
      </c>
      <c r="N365" t="inlineStr">
        <is>
          <t>495</t>
        </is>
      </c>
      <c r="O365" t="inlineStr">
        <is>
          <t>Documentação Aprovada</t>
        </is>
      </c>
      <c r="P365" t="inlineStr">
        <is>
          <t>Aprovado Diretoria</t>
        </is>
      </c>
      <c r="Q365" t="inlineStr">
        <is>
          <t>Aprovado Caixa</t>
        </is>
      </c>
      <c r="R365" t="inlineStr">
        <is>
          <t>Pago</t>
        </is>
      </c>
      <c r="S365" t="n">
        <v>151</v>
      </c>
      <c r="T365" t="inlineStr">
        <is>
          <t>Bar Léo -  Aurora Térreo - Banco do Brasil</t>
        </is>
      </c>
    </row>
    <row r="366">
      <c r="A366" t="n">
        <v>100201</v>
      </c>
      <c r="B366" t="n">
        <v>116</v>
      </c>
      <c r="C366" t="inlineStr">
        <is>
          <t>Bar Léo - Centro</t>
        </is>
      </c>
      <c r="D366" t="inlineStr">
        <is>
          <t>JUCELITO MOURA</t>
        </is>
      </c>
      <c r="E366" t="n">
        <v>200</v>
      </c>
      <c r="F366" s="27" t="n">
        <v>45858</v>
      </c>
      <c r="G366" s="27" t="n">
        <v>45859</v>
      </c>
      <c r="H366" s="27" t="n">
        <v>45859</v>
      </c>
      <c r="I366" s="27" t="n">
        <v>45839</v>
      </c>
      <c r="J366" s="27" t="n"/>
      <c r="K366" t="inlineStr">
        <is>
          <t>Transferência Bancária ou Pix</t>
        </is>
      </c>
      <c r="L366" t="inlineStr">
        <is>
          <t>Serviços de Terceiros</t>
        </is>
      </c>
      <c r="M366" t="inlineStr">
        <is>
          <t>Serviços de Segurança</t>
        </is>
      </c>
      <c r="N366" t="inlineStr">
        <is>
          <t>200072025</t>
        </is>
      </c>
      <c r="O366" t="inlineStr">
        <is>
          <t>Documentação Aprovada</t>
        </is>
      </c>
      <c r="P366" t="inlineStr">
        <is>
          <t>Aprovado Diretoria</t>
        </is>
      </c>
      <c r="Q366" t="inlineStr">
        <is>
          <t>Aprovado Caixa</t>
        </is>
      </c>
      <c r="R366" t="inlineStr">
        <is>
          <t>Pago</t>
        </is>
      </c>
      <c r="S366" t="n">
        <v>151</v>
      </c>
      <c r="T366" t="inlineStr">
        <is>
          <t>Bar Léo -  Aurora Térreo - Banco do Brasil</t>
        </is>
      </c>
    </row>
    <row r="367">
      <c r="A367" t="n">
        <v>101566</v>
      </c>
      <c r="B367" t="n">
        <v>116</v>
      </c>
      <c r="C367" t="inlineStr">
        <is>
          <t>Bar Léo - Centro</t>
        </is>
      </c>
      <c r="D367" t="inlineStr">
        <is>
          <t xml:space="preserve">ABRASEL SAO PAULO </t>
        </is>
      </c>
      <c r="E367" t="n">
        <v>185</v>
      </c>
      <c r="F367" s="27" t="n">
        <v>45858</v>
      </c>
      <c r="G367" s="27" t="n">
        <v>45859</v>
      </c>
      <c r="H367" s="27" t="n">
        <v>45859</v>
      </c>
      <c r="I367" s="27" t="n">
        <v>45848</v>
      </c>
      <c r="J367" s="27" t="n"/>
      <c r="K367" t="inlineStr">
        <is>
          <t>Boleto Bancário</t>
        </is>
      </c>
      <c r="L367" t="inlineStr">
        <is>
          <t>Serviços de Terceiros</t>
        </is>
      </c>
      <c r="M367" t="inlineStr">
        <is>
          <t>Assessoria Financeira</t>
        </is>
      </c>
      <c r="O367" t="inlineStr">
        <is>
          <t>Documentação Aprovada</t>
        </is>
      </c>
      <c r="P367" t="inlineStr">
        <is>
          <t>Aprovado Diretoria</t>
        </is>
      </c>
      <c r="Q367" t="inlineStr">
        <is>
          <t>Aprovado Caixa</t>
        </is>
      </c>
      <c r="R367" t="inlineStr">
        <is>
          <t>Pago</t>
        </is>
      </c>
      <c r="S367" t="n">
        <v>151</v>
      </c>
      <c r="T367" t="inlineStr">
        <is>
          <t>Bar Léo -  Aurora Térreo - Banco do Brasil</t>
        </is>
      </c>
    </row>
    <row r="368">
      <c r="A368" t="n">
        <v>99289</v>
      </c>
      <c r="B368" t="n">
        <v>116</v>
      </c>
      <c r="C368" t="inlineStr">
        <is>
          <t>Bar Léo - Centro</t>
        </is>
      </c>
      <c r="D368" t="inlineStr">
        <is>
          <t>SIMPLES NACIONAL</t>
        </is>
      </c>
      <c r="E368" t="n">
        <v>38980</v>
      </c>
      <c r="F368" s="27" t="n">
        <v>45859</v>
      </c>
      <c r="G368" s="27" t="n">
        <v>45859</v>
      </c>
      <c r="H368" s="27" t="n">
        <v>45859</v>
      </c>
      <c r="I368" s="27" t="n">
        <v>45838</v>
      </c>
      <c r="J368" s="27" t="n"/>
      <c r="K368" t="inlineStr">
        <is>
          <t>Boleto Bancário</t>
        </is>
      </c>
      <c r="L368" t="inlineStr">
        <is>
          <t>Imposto de Renda</t>
        </is>
      </c>
      <c r="M368" t="inlineStr">
        <is>
          <t>SIMPLES</t>
        </is>
      </c>
      <c r="N368" t="inlineStr">
        <is>
          <t>JUN2025</t>
        </is>
      </c>
      <c r="O368" t="inlineStr">
        <is>
          <t>Documentação Aprovada</t>
        </is>
      </c>
      <c r="P368" t="inlineStr">
        <is>
          <t>Aprovado Diretoria</t>
        </is>
      </c>
      <c r="Q368" t="inlineStr">
        <is>
          <t>Aprovado Caixa</t>
        </is>
      </c>
      <c r="R368" t="inlineStr">
        <is>
          <t>Pago</t>
        </is>
      </c>
      <c r="S368" t="n">
        <v>151</v>
      </c>
      <c r="T368" t="inlineStr">
        <is>
          <t>Bar Léo -  Aurora Térreo - Banco do Brasil</t>
        </is>
      </c>
    </row>
    <row r="369">
      <c r="A369" t="n">
        <v>142893</v>
      </c>
      <c r="B369" t="n">
        <v>116</v>
      </c>
      <c r="C369" t="inlineStr">
        <is>
          <t>Bar Léo - Centro</t>
        </is>
      </c>
      <c r="D369" t="inlineStr">
        <is>
          <t>IRRF</t>
        </is>
      </c>
      <c r="E369" t="n">
        <v>1582.34</v>
      </c>
      <c r="F369" s="27" t="n">
        <v>45856</v>
      </c>
      <c r="G369" s="27" t="n">
        <v>45860</v>
      </c>
      <c r="H369" s="27" t="n">
        <v>45856</v>
      </c>
      <c r="I369" s="27" t="n">
        <v>45809</v>
      </c>
      <c r="J369" s="27" t="n">
        <v>45840</v>
      </c>
      <c r="K369" t="inlineStr">
        <is>
          <t>Boleto Bancário</t>
        </is>
      </c>
      <c r="L369" t="inlineStr">
        <is>
          <t>Mão de Obra - Encargos e Provisões</t>
        </is>
      </c>
      <c r="M369" t="inlineStr">
        <is>
          <t>IRRF - MDO CLT - Salário</t>
        </is>
      </c>
      <c r="N369" t="inlineStr">
        <is>
          <t>158234 062025</t>
        </is>
      </c>
      <c r="O369" t="inlineStr">
        <is>
          <t>Documentação Aprovada</t>
        </is>
      </c>
      <c r="P369" t="inlineStr">
        <is>
          <t>Aprovado Diretoria</t>
        </is>
      </c>
      <c r="Q369" t="inlineStr">
        <is>
          <t>Aprovado Caixa</t>
        </is>
      </c>
      <c r="R369" t="inlineStr">
        <is>
          <t>Pago</t>
        </is>
      </c>
      <c r="S369" t="n">
        <v>151</v>
      </c>
      <c r="T369" t="inlineStr">
        <is>
          <t>Bar Léo -  Aurora Térreo - Banco do Brasil</t>
        </is>
      </c>
    </row>
    <row r="370">
      <c r="A370" t="n">
        <v>143882</v>
      </c>
      <c r="B370" t="n">
        <v>116</v>
      </c>
      <c r="C370" t="inlineStr">
        <is>
          <t>Bar Léo - Centro</t>
        </is>
      </c>
      <c r="D370" t="inlineStr">
        <is>
          <t>JOSE CASSIO PREVEDEL SISTEMAS ME</t>
        </is>
      </c>
      <c r="E370" t="n">
        <v>400</v>
      </c>
      <c r="F370" s="27" t="n">
        <v>45853</v>
      </c>
      <c r="G370" s="27" t="n">
        <v>45855</v>
      </c>
      <c r="H370" s="27" t="n">
        <v>45856</v>
      </c>
      <c r="I370" s="27" t="n">
        <v>45839</v>
      </c>
      <c r="J370" s="27" t="n">
        <v>45842</v>
      </c>
      <c r="K370" t="inlineStr">
        <is>
          <t>Boleto Bancário</t>
        </is>
      </c>
      <c r="L370" t="inlineStr">
        <is>
          <t>Locação de Equipamentos</t>
        </is>
      </c>
      <c r="M370" t="inlineStr">
        <is>
          <t>Locações de Equipamentos - Operacionais</t>
        </is>
      </c>
      <c r="N370" t="inlineStr">
        <is>
          <t>19542</t>
        </is>
      </c>
      <c r="O370" t="inlineStr">
        <is>
          <t>Documentação Aprovada</t>
        </is>
      </c>
      <c r="P370" t="inlineStr">
        <is>
          <t>Aprovado Diretoria</t>
        </is>
      </c>
      <c r="Q370" t="inlineStr">
        <is>
          <t>Aprovado Caixa</t>
        </is>
      </c>
      <c r="R370" t="inlineStr">
        <is>
          <t>Pago</t>
        </is>
      </c>
      <c r="S370" t="n">
        <v>151</v>
      </c>
      <c r="T370" t="inlineStr">
        <is>
          <t>Bar Léo -  Aurora Térreo - Banco do Brasil</t>
        </is>
      </c>
    </row>
    <row r="371">
      <c r="A371" t="n">
        <v>143907</v>
      </c>
      <c r="B371" t="n">
        <v>116</v>
      </c>
      <c r="C371" t="inlineStr">
        <is>
          <t>Bar Léo - Centro</t>
        </is>
      </c>
      <c r="D371" t="inlineStr">
        <is>
          <t>LALAMOVE TECNOLOGIA (BRASIL) LTDA</t>
        </is>
      </c>
      <c r="E371" t="n">
        <v>0</v>
      </c>
      <c r="F371" s="27" t="n">
        <v>45838</v>
      </c>
      <c r="G371" s="27" t="n">
        <v>45855</v>
      </c>
      <c r="H371" s="27" t="n">
        <v>45855</v>
      </c>
      <c r="I371" s="27" t="n">
        <v>45838</v>
      </c>
      <c r="J371" s="27" t="n">
        <v>45842</v>
      </c>
      <c r="K371" t="inlineStr">
        <is>
          <t>Transferência Bancária ou Pix</t>
        </is>
      </c>
      <c r="L371" t="inlineStr">
        <is>
          <t>Despesas com Transporte / Hospedagem</t>
        </is>
      </c>
      <c r="M371" t="inlineStr">
        <is>
          <t>Fretes e Carretos</t>
        </is>
      </c>
      <c r="N371" t="inlineStr">
        <is>
          <t>072025</t>
        </is>
      </c>
      <c r="O371" t="inlineStr">
        <is>
          <t>Documentação Aprovada</t>
        </is>
      </c>
      <c r="P371" t="inlineStr">
        <is>
          <t>Aprovado Diretoria</t>
        </is>
      </c>
      <c r="Q371" t="inlineStr">
        <is>
          <t>Aprovado Caixa</t>
        </is>
      </c>
      <c r="R371" t="inlineStr">
        <is>
          <t>Pago</t>
        </is>
      </c>
      <c r="S371" t="n">
        <v>151</v>
      </c>
      <c r="T371" t="inlineStr">
        <is>
          <t>Bar Léo -  Aurora Térreo - Banco do Brasil</t>
        </is>
      </c>
    </row>
    <row r="372">
      <c r="A372" t="n">
        <v>144096</v>
      </c>
      <c r="B372" t="n">
        <v>116</v>
      </c>
      <c r="C372" t="inlineStr">
        <is>
          <t>Bar Léo - Centro</t>
        </is>
      </c>
      <c r="D372" t="inlineStr">
        <is>
          <t>PSSS LTDA</t>
        </is>
      </c>
      <c r="E372" t="n">
        <v>523.5</v>
      </c>
      <c r="F372" s="27" t="n">
        <v>45855</v>
      </c>
      <c r="G372" s="27" t="n">
        <v>45855</v>
      </c>
      <c r="H372" s="27" t="n">
        <v>45855</v>
      </c>
      <c r="I372" s="27" t="n">
        <v>45841</v>
      </c>
      <c r="J372" s="27" t="n">
        <v>45842</v>
      </c>
      <c r="K372" t="inlineStr">
        <is>
          <t>Boleto Bancário</t>
        </is>
      </c>
      <c r="L372" t="inlineStr">
        <is>
          <t>Utilidades</t>
        </is>
      </c>
      <c r="M372" t="inlineStr">
        <is>
          <t>Material de Escritorio</t>
        </is>
      </c>
      <c r="N372" t="inlineStr">
        <is>
          <t>1880</t>
        </is>
      </c>
      <c r="O372" t="inlineStr">
        <is>
          <t>Documentação Aprovada</t>
        </is>
      </c>
      <c r="P372" t="inlineStr">
        <is>
          <t>Aprovado Diretoria</t>
        </is>
      </c>
      <c r="Q372" t="inlineStr">
        <is>
          <t>Aprovado Caixa</t>
        </is>
      </c>
      <c r="R372" t="inlineStr">
        <is>
          <t>Pago</t>
        </is>
      </c>
      <c r="S372" t="n">
        <v>151</v>
      </c>
      <c r="T372" t="inlineStr">
        <is>
          <t>Bar Léo -  Aurora Térreo - Banco do Brasil</t>
        </is>
      </c>
    </row>
    <row r="373">
      <c r="A373" t="n">
        <v>145651</v>
      </c>
      <c r="B373" t="n">
        <v>116</v>
      </c>
      <c r="C373" t="inlineStr">
        <is>
          <t>Bar Léo - Centro</t>
        </is>
      </c>
      <c r="D373" t="inlineStr">
        <is>
          <t>CEPEL COMERCIO DE PAPEL E EMB. EIRELLI</t>
        </is>
      </c>
      <c r="E373" t="n">
        <v>1188</v>
      </c>
      <c r="F373" s="27" t="n">
        <v>45855</v>
      </c>
      <c r="G373" s="27" t="n">
        <v>45855</v>
      </c>
      <c r="H373" s="27" t="n">
        <v>45855</v>
      </c>
      <c r="I373" s="27" t="n">
        <v>45840</v>
      </c>
      <c r="J373" s="27" t="n">
        <v>45848</v>
      </c>
      <c r="K373" t="inlineStr">
        <is>
          <t>Boleto Bancário</t>
        </is>
      </c>
      <c r="L373" t="inlineStr">
        <is>
          <t>Utilidades</t>
        </is>
      </c>
      <c r="M373" t="inlineStr">
        <is>
          <t>Higiene e Limpeza</t>
        </is>
      </c>
      <c r="N373" t="inlineStr">
        <is>
          <t>243632</t>
        </is>
      </c>
      <c r="O373" t="inlineStr">
        <is>
          <t>Documentação Aprovada</t>
        </is>
      </c>
      <c r="P373" t="inlineStr">
        <is>
          <t>Aprovado Diretoria</t>
        </is>
      </c>
      <c r="Q373" t="inlineStr">
        <is>
          <t>Aprovado Caixa</t>
        </is>
      </c>
      <c r="R373" t="inlineStr">
        <is>
          <t>Pago</t>
        </is>
      </c>
      <c r="S373" t="n">
        <v>151</v>
      </c>
      <c r="T373" t="inlineStr">
        <is>
          <t>Bar Léo -  Aurora Térreo - Banco do Brasil</t>
        </is>
      </c>
    </row>
    <row r="374">
      <c r="A374" t="n">
        <v>145645</v>
      </c>
      <c r="B374" t="n">
        <v>116</v>
      </c>
      <c r="C374" t="inlineStr">
        <is>
          <t>Bar Léo - Centro</t>
        </is>
      </c>
      <c r="D374" t="inlineStr">
        <is>
          <t>PSS - CENTRAL DA LIMPEZA LTDA</t>
        </is>
      </c>
      <c r="E374" t="n">
        <v>412.46</v>
      </c>
      <c r="F374" s="27" t="n">
        <v>45855</v>
      </c>
      <c r="G374" s="27" t="n">
        <v>45855</v>
      </c>
      <c r="H374" s="27" t="n">
        <v>45855</v>
      </c>
      <c r="I374" s="27" t="n">
        <v>45839</v>
      </c>
      <c r="J374" s="27" t="n">
        <v>45848</v>
      </c>
      <c r="K374" t="inlineStr">
        <is>
          <t>Boleto Bancário</t>
        </is>
      </c>
      <c r="L374" t="inlineStr">
        <is>
          <t>Utilidades</t>
        </is>
      </c>
      <c r="M374" t="inlineStr">
        <is>
          <t>Higiene e Limpeza</t>
        </is>
      </c>
      <c r="N374" t="inlineStr">
        <is>
          <t>1863</t>
        </is>
      </c>
      <c r="O374" t="inlineStr">
        <is>
          <t>Documentação Aprovada</t>
        </is>
      </c>
      <c r="P374" t="inlineStr">
        <is>
          <t>Aprovado Diretoria</t>
        </is>
      </c>
      <c r="Q374" t="inlineStr">
        <is>
          <t>Aprovado Caixa</t>
        </is>
      </c>
      <c r="R374" t="inlineStr">
        <is>
          <t>Pago</t>
        </is>
      </c>
      <c r="S374" t="n">
        <v>151</v>
      </c>
      <c r="T374" t="inlineStr">
        <is>
          <t>Bar Léo -  Aurora Térreo - Banco do Brasil</t>
        </is>
      </c>
    </row>
    <row r="375">
      <c r="A375" t="n">
        <v>146283</v>
      </c>
      <c r="B375" t="n">
        <v>116</v>
      </c>
      <c r="C375" t="inlineStr">
        <is>
          <t>Bar Léo - Centro</t>
        </is>
      </c>
      <c r="D375" t="inlineStr">
        <is>
          <t>FREIRE - AMORIM COMERCIO DE PAES E ALIME</t>
        </is>
      </c>
      <c r="E375" t="n">
        <v>1060.52</v>
      </c>
      <c r="F375" s="27" t="n">
        <v>45856</v>
      </c>
      <c r="G375" s="27" t="n">
        <v>45855</v>
      </c>
      <c r="H375" s="27" t="n">
        <v>45855</v>
      </c>
      <c r="I375" s="27" t="n">
        <v>45841</v>
      </c>
      <c r="J375" s="27" t="n">
        <v>45852</v>
      </c>
      <c r="K375" t="inlineStr">
        <is>
          <t>Boleto Bancário</t>
        </is>
      </c>
      <c r="L375" t="inlineStr">
        <is>
          <t>Custo Mercadoria Vendida</t>
        </is>
      </c>
      <c r="M375" t="inlineStr">
        <is>
          <t>Insumos - Alimentos</t>
        </is>
      </c>
      <c r="N375" t="inlineStr">
        <is>
          <t>15346</t>
        </is>
      </c>
      <c r="O375" t="inlineStr">
        <is>
          <t>Documentação Aprovada</t>
        </is>
      </c>
      <c r="P375" t="inlineStr">
        <is>
          <t>Aprovado Diretoria</t>
        </is>
      </c>
      <c r="Q375" t="inlineStr">
        <is>
          <t>Aprovado Caixa</t>
        </is>
      </c>
      <c r="R375" t="inlineStr">
        <is>
          <t>Pago</t>
        </is>
      </c>
      <c r="S375" t="n">
        <v>151</v>
      </c>
      <c r="T375" t="inlineStr">
        <is>
          <t>Bar Léo -  Aurora Térreo - Banco do Brasil</t>
        </is>
      </c>
    </row>
    <row r="376">
      <c r="A376" t="n">
        <v>145633</v>
      </c>
      <c r="B376" t="n">
        <v>116</v>
      </c>
      <c r="C376" t="inlineStr">
        <is>
          <t>Bar Léo - Centro</t>
        </is>
      </c>
      <c r="D376" t="inlineStr">
        <is>
          <t>WPP COMERCIO DE CARNES LTDA</t>
        </is>
      </c>
      <c r="E376" t="n">
        <v>409.2</v>
      </c>
      <c r="F376" s="27" t="n">
        <v>45855</v>
      </c>
      <c r="G376" s="27" t="n">
        <v>45855</v>
      </c>
      <c r="H376" s="27" t="n">
        <v>45855</v>
      </c>
      <c r="I376" s="27" t="n">
        <v>45841</v>
      </c>
      <c r="J376" s="27" t="n">
        <v>45848</v>
      </c>
      <c r="K376" t="inlineStr">
        <is>
          <t>Boleto Bancário</t>
        </is>
      </c>
      <c r="L376" t="inlineStr">
        <is>
          <t>Custo Mercadoria Vendida</t>
        </is>
      </c>
      <c r="M376" t="inlineStr">
        <is>
          <t>Insumos - Alimentos</t>
        </is>
      </c>
      <c r="N376" t="inlineStr">
        <is>
          <t>73276</t>
        </is>
      </c>
      <c r="O376" t="inlineStr">
        <is>
          <t>Documentação Aprovada</t>
        </is>
      </c>
      <c r="P376" t="inlineStr">
        <is>
          <t>Aprovado Diretoria</t>
        </is>
      </c>
      <c r="Q376" t="inlineStr">
        <is>
          <t>Aprovado Caixa</t>
        </is>
      </c>
      <c r="R376" t="inlineStr">
        <is>
          <t>Pago</t>
        </is>
      </c>
      <c r="S376" t="n">
        <v>151</v>
      </c>
      <c r="T376" t="inlineStr">
        <is>
          <t>Bar Léo -  Aurora Térreo - Banco do Brasil</t>
        </is>
      </c>
    </row>
    <row r="377">
      <c r="A377" t="n">
        <v>145644</v>
      </c>
      <c r="B377" t="n">
        <v>116</v>
      </c>
      <c r="C377" t="inlineStr">
        <is>
          <t>Bar Léo - Centro</t>
        </is>
      </c>
      <c r="D377" t="inlineStr">
        <is>
          <t>T F CIUFF HORTIFRUTI LTDA</t>
        </is>
      </c>
      <c r="E377" t="n">
        <v>369.5</v>
      </c>
      <c r="F377" s="27" t="n">
        <v>45856</v>
      </c>
      <c r="G377" s="27" t="n">
        <v>45855</v>
      </c>
      <c r="H377" s="27" t="n">
        <v>45855</v>
      </c>
      <c r="I377" s="27" t="n">
        <v>45841</v>
      </c>
      <c r="J377" s="27" t="n">
        <v>45848</v>
      </c>
      <c r="K377" t="inlineStr">
        <is>
          <t>Boleto Bancário</t>
        </is>
      </c>
      <c r="L377" t="inlineStr">
        <is>
          <t>Custo Mercadoria Vendida</t>
        </is>
      </c>
      <c r="M377" t="inlineStr">
        <is>
          <t>Insumos - Alimentos</t>
        </is>
      </c>
      <c r="N377" t="inlineStr">
        <is>
          <t>24807</t>
        </is>
      </c>
      <c r="O377" t="inlineStr">
        <is>
          <t>Documentação Aprovada</t>
        </is>
      </c>
      <c r="P377" t="inlineStr">
        <is>
          <t>Aprovado Diretoria</t>
        </is>
      </c>
      <c r="Q377" t="inlineStr">
        <is>
          <t>Aprovado Caixa</t>
        </is>
      </c>
      <c r="R377" t="inlineStr">
        <is>
          <t>Pago</t>
        </is>
      </c>
      <c r="S377" t="n">
        <v>151</v>
      </c>
      <c r="T377" t="inlineStr">
        <is>
          <t>Bar Léo -  Aurora Térreo - Banco do Brasil</t>
        </is>
      </c>
    </row>
    <row r="378">
      <c r="A378" t="n">
        <v>145643</v>
      </c>
      <c r="B378" t="n">
        <v>116</v>
      </c>
      <c r="C378" t="inlineStr">
        <is>
          <t>Bar Léo - Centro</t>
        </is>
      </c>
      <c r="D378" t="inlineStr">
        <is>
          <t>CECILIA TSUYACO ARAKI SILVA LTDA</t>
        </is>
      </c>
      <c r="E378" t="n">
        <v>558.16</v>
      </c>
      <c r="F378" s="27" t="n">
        <v>45855</v>
      </c>
      <c r="G378" s="27" t="n">
        <v>45855</v>
      </c>
      <c r="H378" s="27" t="n">
        <v>45855</v>
      </c>
      <c r="I378" s="27" t="n">
        <v>45841</v>
      </c>
      <c r="J378" s="27" t="n">
        <v>45848</v>
      </c>
      <c r="K378" t="inlineStr">
        <is>
          <t>Boleto Bancário</t>
        </is>
      </c>
      <c r="L378" t="inlineStr">
        <is>
          <t>Custo Mercadoria Vendida</t>
        </is>
      </c>
      <c r="M378" t="inlineStr">
        <is>
          <t>Insumos - Alimentos</t>
        </is>
      </c>
      <c r="N378" t="inlineStr">
        <is>
          <t>373887</t>
        </is>
      </c>
      <c r="O378" t="inlineStr">
        <is>
          <t>Documentação Aprovada</t>
        </is>
      </c>
      <c r="P378" t="inlineStr">
        <is>
          <t>Aprovado Diretoria</t>
        </is>
      </c>
      <c r="Q378" t="inlineStr">
        <is>
          <t>Aprovado Caixa</t>
        </is>
      </c>
      <c r="R378" t="inlineStr">
        <is>
          <t>Pago</t>
        </is>
      </c>
      <c r="S378" t="n">
        <v>151</v>
      </c>
      <c r="T378" t="inlineStr">
        <is>
          <t>Bar Léo -  Aurora Térreo - Banco do Brasil</t>
        </is>
      </c>
    </row>
    <row r="379">
      <c r="A379" t="n">
        <v>145628</v>
      </c>
      <c r="B379" t="n">
        <v>116</v>
      </c>
      <c r="C379" t="inlineStr">
        <is>
          <t>Bar Léo - Centro</t>
        </is>
      </c>
      <c r="D379" t="inlineStr">
        <is>
          <t>EMPORIO MEL COMERCIO DE ALIMENTOS E BEBI</t>
        </is>
      </c>
      <c r="E379" t="n">
        <v>782.98</v>
      </c>
      <c r="F379" s="27" t="n">
        <v>45856</v>
      </c>
      <c r="G379" s="27" t="n">
        <v>45855</v>
      </c>
      <c r="H379" s="27" t="n">
        <v>45855</v>
      </c>
      <c r="I379" s="27" t="n">
        <v>45840</v>
      </c>
      <c r="J379" s="27" t="n">
        <v>45848</v>
      </c>
      <c r="K379" t="inlineStr">
        <is>
          <t>Boleto Bancário</t>
        </is>
      </c>
      <c r="L379" t="inlineStr">
        <is>
          <t>Custo Mercadoria Vendida</t>
        </is>
      </c>
      <c r="M379" t="inlineStr">
        <is>
          <t>Insumos - Alimentos</t>
        </is>
      </c>
      <c r="N379" t="inlineStr">
        <is>
          <t>459364</t>
        </is>
      </c>
      <c r="O379" t="inlineStr">
        <is>
          <t>Documentação Aprovada</t>
        </is>
      </c>
      <c r="P379" t="inlineStr">
        <is>
          <t>Aprovado Diretoria</t>
        </is>
      </c>
      <c r="Q379" t="inlineStr">
        <is>
          <t>Aprovado Caixa</t>
        </is>
      </c>
      <c r="R379" t="inlineStr">
        <is>
          <t>Pago</t>
        </is>
      </c>
      <c r="S379" t="n">
        <v>151</v>
      </c>
      <c r="T379" t="inlineStr">
        <is>
          <t>Bar Léo -  Aurora Térreo - Banco do Brasil</t>
        </is>
      </c>
    </row>
    <row r="380">
      <c r="A380" t="n">
        <v>145654</v>
      </c>
      <c r="B380" t="n">
        <v>116</v>
      </c>
      <c r="C380" t="inlineStr">
        <is>
          <t>Bar Léo - Centro</t>
        </is>
      </c>
      <c r="D380" t="inlineStr">
        <is>
          <t xml:space="preserve">MS FRANGOS LTDA </t>
        </is>
      </c>
      <c r="E380" t="n">
        <v>138.5</v>
      </c>
      <c r="F380" s="27" t="n">
        <v>45855</v>
      </c>
      <c r="G380" s="27" t="n">
        <v>45855</v>
      </c>
      <c r="H380" s="27" t="n">
        <v>45855</v>
      </c>
      <c r="I380" s="27" t="n">
        <v>45840</v>
      </c>
      <c r="J380" s="27" t="n">
        <v>45848</v>
      </c>
      <c r="K380" t="inlineStr">
        <is>
          <t>Boleto Bancário</t>
        </is>
      </c>
      <c r="L380" t="inlineStr">
        <is>
          <t>Custo Mercadoria Vendida</t>
        </is>
      </c>
      <c r="M380" t="inlineStr">
        <is>
          <t>Insumos - Alimentos</t>
        </is>
      </c>
      <c r="N380" t="inlineStr">
        <is>
          <t>3189</t>
        </is>
      </c>
      <c r="O380" t="inlineStr">
        <is>
          <t>Documentação Aprovada</t>
        </is>
      </c>
      <c r="P380" t="inlineStr">
        <is>
          <t>Aprovado Diretoria</t>
        </is>
      </c>
      <c r="Q380" t="inlineStr">
        <is>
          <t>Aprovado Caixa</t>
        </is>
      </c>
      <c r="R380" t="inlineStr">
        <is>
          <t>Pago</t>
        </is>
      </c>
      <c r="S380" t="n">
        <v>151</v>
      </c>
      <c r="T380" t="inlineStr">
        <is>
          <t>Bar Léo -  Aurora Térreo - Banco do Brasil</t>
        </is>
      </c>
    </row>
    <row r="381">
      <c r="A381" t="n">
        <v>146445</v>
      </c>
      <c r="B381" t="n">
        <v>116</v>
      </c>
      <c r="C381" t="inlineStr">
        <is>
          <t>Bar Léo - Centro</t>
        </is>
      </c>
      <c r="D381" t="inlineStr">
        <is>
          <t>JOAO BATISTA DA COSTA SOBRINHO</t>
        </is>
      </c>
      <c r="E381" t="n">
        <v>738.2</v>
      </c>
      <c r="F381" s="27" t="n">
        <v>45856</v>
      </c>
      <c r="G381" s="27" t="n">
        <v>45855</v>
      </c>
      <c r="H381" s="27" t="n">
        <v>45855</v>
      </c>
      <c r="I381" s="27" t="n">
        <v>45853</v>
      </c>
      <c r="J381" s="27" t="n"/>
      <c r="L381" t="inlineStr">
        <is>
          <t>Mão de Obra - Salários</t>
        </is>
      </c>
      <c r="M381" t="inlineStr">
        <is>
          <t>MDO CLT - Salário</t>
        </is>
      </c>
      <c r="O381" t="inlineStr">
        <is>
          <t>Documentação Aprovada</t>
        </is>
      </c>
      <c r="P381" t="inlineStr">
        <is>
          <t>Aprovado Diretoria</t>
        </is>
      </c>
      <c r="Q381" t="inlineStr">
        <is>
          <t>Aprovado Caixa</t>
        </is>
      </c>
      <c r="R381" t="inlineStr">
        <is>
          <t>Pago</t>
        </is>
      </c>
      <c r="S381" t="n">
        <v>151</v>
      </c>
      <c r="T381" t="inlineStr">
        <is>
          <t>Bar Léo -  Aurora Térreo - Banco do Brasil</t>
        </is>
      </c>
    </row>
    <row r="382">
      <c r="A382" t="n">
        <v>146446</v>
      </c>
      <c r="B382" t="n">
        <v>116</v>
      </c>
      <c r="C382" t="inlineStr">
        <is>
          <t>Bar Léo - Centro</t>
        </is>
      </c>
      <c r="D382" t="inlineStr">
        <is>
          <t>MARIA CRISTINA LEMOS</t>
        </is>
      </c>
      <c r="E382" t="n">
        <v>757.26</v>
      </c>
      <c r="F382" s="27" t="n">
        <v>45856</v>
      </c>
      <c r="G382" s="27" t="n">
        <v>45855</v>
      </c>
      <c r="H382" s="27" t="n">
        <v>45855</v>
      </c>
      <c r="I382" s="27" t="n">
        <v>45853</v>
      </c>
      <c r="J382" s="27" t="n"/>
      <c r="L382" t="inlineStr">
        <is>
          <t>Mão de Obra - Salários</t>
        </is>
      </c>
      <c r="M382" t="inlineStr">
        <is>
          <t>MDO CLT - Salário</t>
        </is>
      </c>
      <c r="O382" t="inlineStr">
        <is>
          <t>Documentação Aprovada</t>
        </is>
      </c>
      <c r="P382" t="inlineStr">
        <is>
          <t>Aprovado Diretoria</t>
        </is>
      </c>
      <c r="Q382" t="inlineStr">
        <is>
          <t>Aprovado Caixa</t>
        </is>
      </c>
      <c r="R382" t="inlineStr">
        <is>
          <t>Pago</t>
        </is>
      </c>
      <c r="S382" t="n">
        <v>151</v>
      </c>
      <c r="T382" t="inlineStr">
        <is>
          <t>Bar Léo -  Aurora Térreo - Banco do Brasil</t>
        </is>
      </c>
    </row>
    <row r="383">
      <c r="A383" t="n">
        <v>146444</v>
      </c>
      <c r="B383" t="n">
        <v>116</v>
      </c>
      <c r="C383" t="inlineStr">
        <is>
          <t>Bar Léo - Centro</t>
        </is>
      </c>
      <c r="D383" t="inlineStr">
        <is>
          <t>ALEXSANDRA GRACIELE DA SILVA</t>
        </is>
      </c>
      <c r="E383" t="n">
        <v>1077.41</v>
      </c>
      <c r="F383" s="27" t="n">
        <v>45856</v>
      </c>
      <c r="G383" s="27" t="n">
        <v>45855</v>
      </c>
      <c r="H383" s="27" t="n">
        <v>45855</v>
      </c>
      <c r="I383" s="27" t="n">
        <v>45853</v>
      </c>
      <c r="J383" s="27" t="n"/>
      <c r="L383" t="inlineStr">
        <is>
          <t>Mão de Obra - Salários</t>
        </is>
      </c>
      <c r="M383" t="inlineStr">
        <is>
          <t>MDO CLT - Salário</t>
        </is>
      </c>
      <c r="O383" t="inlineStr">
        <is>
          <t>Documentação Aprovada</t>
        </is>
      </c>
      <c r="P383" t="inlineStr">
        <is>
          <t>Aprovado Diretoria</t>
        </is>
      </c>
      <c r="Q383" t="inlineStr">
        <is>
          <t>Aprovado Caixa</t>
        </is>
      </c>
      <c r="R383" t="inlineStr">
        <is>
          <t>Pago</t>
        </is>
      </c>
      <c r="S383" t="n">
        <v>151</v>
      </c>
      <c r="T383" t="inlineStr">
        <is>
          <t>Bar Léo -  Aurora Térreo - Banco do Brasil</t>
        </is>
      </c>
    </row>
    <row r="384">
      <c r="A384" t="n">
        <v>146443</v>
      </c>
      <c r="B384" t="n">
        <v>116</v>
      </c>
      <c r="C384" t="inlineStr">
        <is>
          <t>Bar Léo - Centro</t>
        </is>
      </c>
      <c r="D384" t="inlineStr">
        <is>
          <t>ADRIANA APARECIDA DE JESUS</t>
        </is>
      </c>
      <c r="E384" t="n">
        <v>738.2</v>
      </c>
      <c r="F384" s="27" t="n">
        <v>45856</v>
      </c>
      <c r="G384" s="27" t="n">
        <v>45855</v>
      </c>
      <c r="H384" s="27" t="n">
        <v>45855</v>
      </c>
      <c r="I384" s="27" t="n">
        <v>45853</v>
      </c>
      <c r="J384" s="27" t="n"/>
      <c r="L384" t="inlineStr">
        <is>
          <t>Mão de Obra - Salários</t>
        </is>
      </c>
      <c r="M384" t="inlineStr">
        <is>
          <t>MDO CLT - Salário</t>
        </is>
      </c>
      <c r="O384" t="inlineStr">
        <is>
          <t>Documentação Aprovada</t>
        </is>
      </c>
      <c r="P384" t="inlineStr">
        <is>
          <t>Aprovado Diretoria</t>
        </is>
      </c>
      <c r="Q384" t="inlineStr">
        <is>
          <t>Aprovado Caixa</t>
        </is>
      </c>
      <c r="R384" t="inlineStr">
        <is>
          <t>Pago</t>
        </is>
      </c>
      <c r="S384" t="n">
        <v>151</v>
      </c>
      <c r="T384" t="inlineStr">
        <is>
          <t>Bar Léo -  Aurora Térreo - Banco do Brasil</t>
        </is>
      </c>
    </row>
    <row r="385">
      <c r="A385" t="n">
        <v>147779</v>
      </c>
      <c r="B385" t="n">
        <v>116</v>
      </c>
      <c r="C385" t="inlineStr">
        <is>
          <t>Bar Léo - Centro</t>
        </is>
      </c>
      <c r="D385" t="inlineStr">
        <is>
          <t>BANCO DO BRASIL SA</t>
        </is>
      </c>
      <c r="E385" t="n">
        <v>33.88</v>
      </c>
      <c r="F385" s="27" t="n">
        <v>45855</v>
      </c>
      <c r="G385" s="27" t="n"/>
      <c r="H385" s="27" t="n">
        <v>45855</v>
      </c>
      <c r="I385" s="27" t="n">
        <v>45855</v>
      </c>
      <c r="J385" s="27" t="n">
        <v>45856</v>
      </c>
      <c r="K385" t="inlineStr">
        <is>
          <t>Encontro de Contas</t>
        </is>
      </c>
      <c r="L385" t="inlineStr">
        <is>
          <t>Despesas Financeiras</t>
        </is>
      </c>
      <c r="M385" t="inlineStr">
        <is>
          <t>Tarifas Bancárias</t>
        </is>
      </c>
      <c r="N385" t="inlineStr">
        <is>
          <t>07/2025</t>
        </is>
      </c>
      <c r="P385" t="inlineStr">
        <is>
          <t>Aprovado Diretoria</t>
        </is>
      </c>
      <c r="R385" t="inlineStr">
        <is>
          <t>Pago</t>
        </is>
      </c>
    </row>
    <row r="386">
      <c r="A386" t="n">
        <v>143449</v>
      </c>
      <c r="B386" t="n">
        <v>116</v>
      </c>
      <c r="C386" t="inlineStr">
        <is>
          <t>Bar Léo - Centro</t>
        </is>
      </c>
      <c r="D386" t="inlineStr">
        <is>
          <t>EVA FATIMA LORINI</t>
        </is>
      </c>
      <c r="E386" t="n">
        <v>181</v>
      </c>
      <c r="F386" s="27" t="n">
        <v>45855</v>
      </c>
      <c r="G386" s="27" t="n">
        <v>45855</v>
      </c>
      <c r="H386" s="27" t="n">
        <v>45855</v>
      </c>
      <c r="I386" s="27" t="n">
        <v>45840</v>
      </c>
      <c r="J386" s="27" t="n">
        <v>45840</v>
      </c>
      <c r="K386" t="inlineStr">
        <is>
          <t>Transferência Bancária ou Pix</t>
        </is>
      </c>
      <c r="L386" t="inlineStr">
        <is>
          <t>Custo Mercadoria Vendida</t>
        </is>
      </c>
      <c r="M386" t="inlineStr">
        <is>
          <t>Insumos - Alimentos</t>
        </is>
      </c>
      <c r="N386" t="inlineStr">
        <is>
          <t>181072025</t>
        </is>
      </c>
      <c r="O386" t="inlineStr">
        <is>
          <t>Documentação Aprovada</t>
        </is>
      </c>
      <c r="P386" t="inlineStr">
        <is>
          <t>Aprovado Diretoria</t>
        </is>
      </c>
      <c r="Q386" t="inlineStr">
        <is>
          <t>Aprovado Caixa</t>
        </is>
      </c>
      <c r="R386" t="inlineStr">
        <is>
          <t>Pago</t>
        </is>
      </c>
      <c r="S386" t="n">
        <v>151</v>
      </c>
      <c r="T386" t="inlineStr">
        <is>
          <t>Bar Léo -  Aurora Térreo - Banco do Brasil</t>
        </is>
      </c>
    </row>
    <row r="387">
      <c r="A387" t="n">
        <v>142892</v>
      </c>
      <c r="B387" t="n">
        <v>116</v>
      </c>
      <c r="C387" t="inlineStr">
        <is>
          <t>Bar Léo - Centro</t>
        </is>
      </c>
      <c r="D387" t="inlineStr">
        <is>
          <t>INSS</t>
        </is>
      </c>
      <c r="E387" t="n">
        <v>2266.23</v>
      </c>
      <c r="F387" s="27" t="n">
        <v>45856</v>
      </c>
      <c r="G387" s="27" t="n">
        <v>45855</v>
      </c>
      <c r="H387" s="27" t="n">
        <v>45855</v>
      </c>
      <c r="I387" s="27" t="n">
        <v>45809</v>
      </c>
      <c r="J387" s="27" t="n">
        <v>45840</v>
      </c>
      <c r="K387" t="inlineStr">
        <is>
          <t>Boleto Bancário</t>
        </is>
      </c>
      <c r="L387" t="inlineStr">
        <is>
          <t>Mão de Obra - Encargos e Provisões</t>
        </is>
      </c>
      <c r="M387" t="inlineStr">
        <is>
          <t xml:space="preserve">  -  INSS Segurados</t>
        </is>
      </c>
      <c r="N387" t="inlineStr">
        <is>
          <t>226623 062025</t>
        </is>
      </c>
      <c r="O387" t="inlineStr">
        <is>
          <t>Documentação Aprovada</t>
        </is>
      </c>
      <c r="P387" t="inlineStr">
        <is>
          <t>Aprovado Diretoria</t>
        </is>
      </c>
      <c r="Q387" t="inlineStr">
        <is>
          <t>Aprovado Caixa</t>
        </is>
      </c>
      <c r="R387" t="inlineStr">
        <is>
          <t>Pago</t>
        </is>
      </c>
      <c r="S387" t="n">
        <v>151</v>
      </c>
      <c r="T387" t="inlineStr">
        <is>
          <t>Bar Léo -  Aurora Térreo - Banco do Brasil</t>
        </is>
      </c>
    </row>
    <row r="388">
      <c r="A388" t="n">
        <v>142894</v>
      </c>
      <c r="B388" t="n">
        <v>116</v>
      </c>
      <c r="C388" t="inlineStr">
        <is>
          <t>Bar Léo - Centro</t>
        </is>
      </c>
      <c r="D388" t="inlineStr">
        <is>
          <t>FGTS</t>
        </is>
      </c>
      <c r="E388" t="n">
        <v>1736.89</v>
      </c>
      <c r="F388" s="27" t="n">
        <v>45856</v>
      </c>
      <c r="G388" s="27" t="n">
        <v>45855</v>
      </c>
      <c r="H388" s="27" t="n">
        <v>45855</v>
      </c>
      <c r="I388" s="27" t="n">
        <v>45809</v>
      </c>
      <c r="J388" s="27" t="n">
        <v>45840</v>
      </c>
      <c r="K388" t="inlineStr">
        <is>
          <t>Transferência Bancária ou Pix</t>
        </is>
      </c>
      <c r="L388" t="inlineStr">
        <is>
          <t>Mão de Obra - Encargos e Provisões</t>
        </is>
      </c>
      <c r="M388" t="inlineStr">
        <is>
          <t xml:space="preserve">  -  FGTS</t>
        </is>
      </c>
      <c r="N388" t="inlineStr">
        <is>
          <t>173689 062025</t>
        </is>
      </c>
      <c r="O388" t="inlineStr">
        <is>
          <t>Documentação Aprovada</t>
        </is>
      </c>
      <c r="P388" t="inlineStr">
        <is>
          <t>Aprovado Diretoria</t>
        </is>
      </c>
      <c r="Q388" t="inlineStr">
        <is>
          <t>Aprovado Caixa</t>
        </is>
      </c>
      <c r="R388" t="inlineStr">
        <is>
          <t>Pago</t>
        </is>
      </c>
      <c r="S388" t="n">
        <v>151</v>
      </c>
      <c r="T388" t="inlineStr">
        <is>
          <t>Bar Léo -  Aurora Térreo - Banco do Brasil</t>
        </is>
      </c>
    </row>
    <row r="389">
      <c r="A389" t="n">
        <v>140565</v>
      </c>
      <c r="B389" t="n">
        <v>116</v>
      </c>
      <c r="C389" t="inlineStr">
        <is>
          <t>Bar Léo - Centro</t>
        </is>
      </c>
      <c r="D389" t="inlineStr">
        <is>
          <t>AMBEV S.A.</t>
        </is>
      </c>
      <c r="E389" t="n">
        <v>5172.14</v>
      </c>
      <c r="F389" s="27" t="n">
        <v>45855</v>
      </c>
      <c r="G389" s="27" t="n">
        <v>45855</v>
      </c>
      <c r="H389" s="27" t="n">
        <v>45855</v>
      </c>
      <c r="I389" s="27" t="n">
        <v>45824</v>
      </c>
      <c r="J389" s="27" t="n">
        <v>45826</v>
      </c>
      <c r="K389" t="inlineStr">
        <is>
          <t>Boleto Bancário</t>
        </is>
      </c>
      <c r="L389" t="inlineStr">
        <is>
          <t>Custo Mercadoria Vendida</t>
        </is>
      </c>
      <c r="M389" t="inlineStr">
        <is>
          <t>Insumos - Bebidas</t>
        </is>
      </c>
      <c r="N389" t="inlineStr">
        <is>
          <t>569810</t>
        </is>
      </c>
      <c r="O389" t="inlineStr">
        <is>
          <t>Documentação Aprovada</t>
        </is>
      </c>
      <c r="P389" t="inlineStr">
        <is>
          <t>Aprovado Diretoria</t>
        </is>
      </c>
      <c r="Q389" t="inlineStr">
        <is>
          <t>Aprovado Caixa</t>
        </is>
      </c>
      <c r="R389" t="inlineStr">
        <is>
          <t>Pago</t>
        </is>
      </c>
      <c r="S389" t="n">
        <v>151</v>
      </c>
      <c r="T389" t="inlineStr">
        <is>
          <t>Bar Léo -  Aurora Térreo - Banco do Brasil</t>
        </is>
      </c>
    </row>
    <row r="390">
      <c r="A390" t="n">
        <v>100762</v>
      </c>
      <c r="B390" t="n">
        <v>116</v>
      </c>
      <c r="C390" t="inlineStr">
        <is>
          <t>Bar Léo - Centro</t>
        </is>
      </c>
      <c r="D390" t="inlineStr">
        <is>
          <t>ESTAFF SOLUCOES TECNOLOGICAS DE AGENCIAMENTO LTDA</t>
        </is>
      </c>
      <c r="E390" t="n">
        <v>3212</v>
      </c>
      <c r="F390" s="27" t="n">
        <v>45855</v>
      </c>
      <c r="G390" s="27" t="n">
        <v>45855</v>
      </c>
      <c r="H390" s="27" t="n">
        <v>45855</v>
      </c>
      <c r="I390" s="27" t="n">
        <v>45844</v>
      </c>
      <c r="J390" s="27" t="n"/>
      <c r="K390" t="inlineStr">
        <is>
          <t>Boleto Bancário</t>
        </is>
      </c>
      <c r="L390" t="inlineStr">
        <is>
          <t>Mão de Obra - Extra</t>
        </is>
      </c>
      <c r="M390" t="inlineStr">
        <is>
          <t>Mão de Obra Extra</t>
        </is>
      </c>
      <c r="O390" t="inlineStr">
        <is>
          <t>Documentação Aprovada</t>
        </is>
      </c>
      <c r="P390" t="inlineStr">
        <is>
          <t>Aprovado Diretoria</t>
        </is>
      </c>
      <c r="Q390" t="inlineStr">
        <is>
          <t>Aprovado Caixa</t>
        </is>
      </c>
      <c r="R390" t="inlineStr">
        <is>
          <t>Pago</t>
        </is>
      </c>
      <c r="S390" t="n">
        <v>151</v>
      </c>
      <c r="T390" t="inlineStr">
        <is>
          <t>Bar Léo -  Aurora Térreo - Banco do Brasil</t>
        </is>
      </c>
    </row>
    <row r="391">
      <c r="A391" t="n">
        <v>103754</v>
      </c>
      <c r="B391" t="n">
        <v>116</v>
      </c>
      <c r="C391" t="inlineStr">
        <is>
          <t>Bar Léo - Centro</t>
        </is>
      </c>
      <c r="D391" t="inlineStr">
        <is>
          <t xml:space="preserve">KAMINO INSTITUICAO DE PAGAMENTO LTDA </t>
        </is>
      </c>
      <c r="E391" t="n">
        <v>700</v>
      </c>
      <c r="F391" s="27" t="n">
        <v>45856</v>
      </c>
      <c r="G391" s="27" t="n">
        <v>45855</v>
      </c>
      <c r="H391" s="27" t="n">
        <v>45855</v>
      </c>
      <c r="I391" s="27" t="n">
        <v>45856</v>
      </c>
      <c r="J391" s="27" t="n"/>
      <c r="K391" t="inlineStr">
        <is>
          <t>Boleto Bancário</t>
        </is>
      </c>
      <c r="L391" t="inlineStr">
        <is>
          <t>Despesas Financeiras</t>
        </is>
      </c>
      <c r="M391" t="inlineStr">
        <is>
          <t>Tarifas Bancárias</t>
        </is>
      </c>
      <c r="O391" t="inlineStr">
        <is>
          <t>Documentação Aprovada</t>
        </is>
      </c>
      <c r="P391" t="inlineStr">
        <is>
          <t>Aprovado Diretoria</t>
        </is>
      </c>
      <c r="Q391" t="inlineStr">
        <is>
          <t>Aprovado Caixa</t>
        </is>
      </c>
      <c r="R391" t="inlineStr">
        <is>
          <t>Pago</t>
        </is>
      </c>
      <c r="S391" t="n">
        <v>151</v>
      </c>
      <c r="T391" t="inlineStr">
        <is>
          <t>Bar Léo -  Aurora Térreo - Banco do Brasil</t>
        </is>
      </c>
    </row>
    <row r="392">
      <c r="A392" t="n">
        <v>103679</v>
      </c>
      <c r="B392" t="n">
        <v>116</v>
      </c>
      <c r="C392" t="inlineStr">
        <is>
          <t>Bar Léo - Centro</t>
        </is>
      </c>
      <c r="D392" t="inlineStr">
        <is>
          <t>IRRF</t>
        </is>
      </c>
      <c r="E392" t="n">
        <v>33</v>
      </c>
      <c r="F392" s="27" t="n">
        <v>45856</v>
      </c>
      <c r="G392" s="27" t="n">
        <v>45855</v>
      </c>
      <c r="H392" s="27" t="n">
        <v>45855</v>
      </c>
      <c r="I392" s="27" t="n">
        <v>45838</v>
      </c>
      <c r="J392" s="27" t="n"/>
      <c r="K392" t="inlineStr">
        <is>
          <t>Boleto Bancário</t>
        </is>
      </c>
      <c r="L392" t="inlineStr">
        <is>
          <t>Serviços de Terceiros</t>
        </is>
      </c>
      <c r="M392" t="inlineStr">
        <is>
          <t>Assessoria Contabil</t>
        </is>
      </c>
      <c r="N392" t="inlineStr">
        <is>
          <t>JUN2025</t>
        </is>
      </c>
      <c r="O392" t="inlineStr">
        <is>
          <t>Documentação Aprovada</t>
        </is>
      </c>
      <c r="P392" t="inlineStr">
        <is>
          <t>Aprovado Diretoria</t>
        </is>
      </c>
      <c r="Q392" t="inlineStr">
        <is>
          <t>Aprovado Caixa</t>
        </is>
      </c>
      <c r="R392" t="inlineStr">
        <is>
          <t>Pago</t>
        </is>
      </c>
      <c r="S392" t="n">
        <v>151</v>
      </c>
      <c r="T392" t="inlineStr">
        <is>
          <t>Bar Léo -  Aurora Térreo - Banco do Brasil</t>
        </is>
      </c>
    </row>
    <row r="393">
      <c r="A393" t="n">
        <v>101292</v>
      </c>
      <c r="B393" t="n">
        <v>116</v>
      </c>
      <c r="C393" t="inlineStr">
        <is>
          <t>Bar Léo - Centro</t>
        </is>
      </c>
      <c r="D393" t="inlineStr">
        <is>
          <t>STAR COPIAS COMERCIO E SERVICOS LTDA</t>
        </is>
      </c>
      <c r="E393" t="n">
        <v>140.15</v>
      </c>
      <c r="F393" s="27" t="n">
        <v>45853</v>
      </c>
      <c r="G393" s="27" t="n">
        <v>45853</v>
      </c>
      <c r="H393" s="27" t="n">
        <v>45853</v>
      </c>
      <c r="I393" s="27" t="n">
        <v>45851</v>
      </c>
      <c r="J393" s="27" t="n"/>
      <c r="K393" t="inlineStr">
        <is>
          <t>Boleto Bancário</t>
        </is>
      </c>
      <c r="L393" t="inlineStr">
        <is>
          <t>Locação de Equipamentos</t>
        </is>
      </c>
      <c r="M393" t="inlineStr">
        <is>
          <t>Locação de Equipamentos - Informatica e TI</t>
        </is>
      </c>
      <c r="N393" t="inlineStr">
        <is>
          <t>4247</t>
        </is>
      </c>
      <c r="O393" t="inlineStr">
        <is>
          <t>Documentação Aprovada</t>
        </is>
      </c>
      <c r="P393" t="inlineStr">
        <is>
          <t>Aprovado Diretoria</t>
        </is>
      </c>
      <c r="Q393" t="inlineStr">
        <is>
          <t>Aprovado Caixa</t>
        </is>
      </c>
      <c r="R393" t="inlineStr">
        <is>
          <t>Pago</t>
        </is>
      </c>
      <c r="S393" t="n">
        <v>151</v>
      </c>
      <c r="T393" t="inlineStr">
        <is>
          <t>Bar Léo -  Aurora Térreo - Banco do Brasil</t>
        </is>
      </c>
    </row>
    <row r="394">
      <c r="A394" t="n">
        <v>101496</v>
      </c>
      <c r="B394" t="n">
        <v>116</v>
      </c>
      <c r="C394" t="inlineStr">
        <is>
          <t>Bar Léo - Centro</t>
        </is>
      </c>
      <c r="D394" t="inlineStr">
        <is>
          <t>VALE TRANSPORTE</t>
        </is>
      </c>
      <c r="E394" t="n">
        <v>400</v>
      </c>
      <c r="F394" s="27" t="n">
        <v>45853</v>
      </c>
      <c r="G394" s="27" t="n">
        <v>45853</v>
      </c>
      <c r="H394" s="27" t="n">
        <v>45853</v>
      </c>
      <c r="I394" s="27" t="n">
        <v>45839</v>
      </c>
      <c r="J394" s="27" t="n"/>
      <c r="K394" t="inlineStr">
        <is>
          <t>Transferência Bancária ou Pix</t>
        </is>
      </c>
      <c r="L394" t="inlineStr">
        <is>
          <t>Mão de Obra - Benefícios</t>
        </is>
      </c>
      <c r="M394" t="inlineStr">
        <is>
          <t xml:space="preserve">  -  Vale-transporte</t>
        </is>
      </c>
      <c r="N394" t="inlineStr">
        <is>
          <t>400072025</t>
        </is>
      </c>
      <c r="O394" t="inlineStr">
        <is>
          <t>Documentação Aprovada</t>
        </is>
      </c>
      <c r="P394" t="inlineStr">
        <is>
          <t>Aprovado Diretoria</t>
        </is>
      </c>
      <c r="Q394" t="inlineStr">
        <is>
          <t>Aprovado Caixa</t>
        </is>
      </c>
      <c r="R394" t="inlineStr">
        <is>
          <t>Pago</t>
        </is>
      </c>
      <c r="S394" t="n">
        <v>143</v>
      </c>
      <c r="T394" t="inlineStr">
        <is>
          <t>Tesouraria</t>
        </is>
      </c>
    </row>
    <row r="395">
      <c r="A395" t="n">
        <v>101249</v>
      </c>
      <c r="B395" t="n">
        <v>116</v>
      </c>
      <c r="C395" t="inlineStr">
        <is>
          <t>Bar Léo - Centro</t>
        </is>
      </c>
      <c r="D395" t="inlineStr">
        <is>
          <t xml:space="preserve">FORTALEZA PORTARIA E LIMPEZA ME </t>
        </is>
      </c>
      <c r="E395" t="n">
        <v>350</v>
      </c>
      <c r="F395" s="27" t="n">
        <v>45853</v>
      </c>
      <c r="G395" s="27" t="n">
        <v>45853</v>
      </c>
      <c r="H395" s="27" t="n">
        <v>45853</v>
      </c>
      <c r="I395" s="27" t="n">
        <v>45839</v>
      </c>
      <c r="J395" s="27" t="n"/>
      <c r="K395" t="inlineStr">
        <is>
          <t>Boleto Bancário</t>
        </is>
      </c>
      <c r="L395" t="inlineStr">
        <is>
          <t>Serviços de Terceiros</t>
        </is>
      </c>
      <c r="M395" t="inlineStr">
        <is>
          <t>Serviços de Segurança</t>
        </is>
      </c>
      <c r="N395" t="inlineStr">
        <is>
          <t>350072025</t>
        </is>
      </c>
      <c r="O395" t="inlineStr">
        <is>
          <t>Documentação Aprovada</t>
        </is>
      </c>
      <c r="P395" t="inlineStr">
        <is>
          <t>Aprovado Diretoria</t>
        </is>
      </c>
      <c r="Q395" t="inlineStr">
        <is>
          <t>Aprovado Caixa</t>
        </is>
      </c>
      <c r="R395" t="inlineStr">
        <is>
          <t>Pago</t>
        </is>
      </c>
      <c r="S395" t="n">
        <v>151</v>
      </c>
      <c r="T395" t="inlineStr">
        <is>
          <t>Bar Léo -  Aurora Térreo - Banco do Brasil</t>
        </is>
      </c>
    </row>
    <row r="396">
      <c r="A396" t="n">
        <v>101261</v>
      </c>
      <c r="B396" t="n">
        <v>116</v>
      </c>
      <c r="C396" t="inlineStr">
        <is>
          <t>Bar Léo - Centro</t>
        </is>
      </c>
      <c r="D396" t="inlineStr">
        <is>
          <t>GOMES D ELIA EQUIP. HIGIENE LTDA - WESCO</t>
        </is>
      </c>
      <c r="E396" t="n">
        <v>342</v>
      </c>
      <c r="F396" s="27" t="n">
        <v>45854</v>
      </c>
      <c r="G396" s="27" t="n">
        <v>45853</v>
      </c>
      <c r="H396" s="27" t="n">
        <v>45853</v>
      </c>
      <c r="I396" s="27" t="n">
        <v>45809</v>
      </c>
      <c r="J396" s="27" t="n"/>
      <c r="K396" t="inlineStr">
        <is>
          <t>Boleto Bancário</t>
        </is>
      </c>
      <c r="L396" t="inlineStr">
        <is>
          <t>Locação de Equipamentos</t>
        </is>
      </c>
      <c r="M396" t="inlineStr">
        <is>
          <t>Locações de Equipamentos - Operacionais</t>
        </is>
      </c>
      <c r="N396" t="inlineStr">
        <is>
          <t>224.361</t>
        </is>
      </c>
      <c r="O396" t="inlineStr">
        <is>
          <t>Documentação Aprovada</t>
        </is>
      </c>
      <c r="P396" t="inlineStr">
        <is>
          <t>Aprovado Diretoria</t>
        </is>
      </c>
      <c r="Q396" t="inlineStr">
        <is>
          <t>Aprovado Caixa</t>
        </is>
      </c>
      <c r="R396" t="inlineStr">
        <is>
          <t>Pago</t>
        </is>
      </c>
      <c r="S396" t="n">
        <v>151</v>
      </c>
      <c r="T396" t="inlineStr">
        <is>
          <t>Bar Léo -  Aurora Térreo - Banco do Brasil</t>
        </is>
      </c>
    </row>
    <row r="397">
      <c r="A397" t="n">
        <v>98957</v>
      </c>
      <c r="B397" t="n">
        <v>116</v>
      </c>
      <c r="C397" t="inlineStr">
        <is>
          <t>Bar Léo - Centro</t>
        </is>
      </c>
      <c r="D397" t="inlineStr">
        <is>
          <t>MACRO CONTABILIDADE E CONSULTORIA LTDA</t>
        </is>
      </c>
      <c r="E397" t="n">
        <v>2167</v>
      </c>
      <c r="F397" s="27" t="n">
        <v>45853</v>
      </c>
      <c r="G397" s="27" t="n">
        <v>45853</v>
      </c>
      <c r="H397" s="27" t="n">
        <v>45853</v>
      </c>
      <c r="I397" s="27" t="n">
        <v>45839</v>
      </c>
      <c r="J397" s="27" t="n"/>
      <c r="K397" t="inlineStr">
        <is>
          <t>Boleto Bancário</t>
        </is>
      </c>
      <c r="L397" t="inlineStr">
        <is>
          <t>Serviços de Terceiros</t>
        </is>
      </c>
      <c r="M397" t="inlineStr">
        <is>
          <t>Assessoria Contabil</t>
        </is>
      </c>
      <c r="N397" t="inlineStr">
        <is>
          <t>000008162</t>
        </is>
      </c>
      <c r="O397" t="inlineStr">
        <is>
          <t>Documentação Aprovada</t>
        </is>
      </c>
      <c r="P397" t="inlineStr">
        <is>
          <t>Aprovado Diretoria</t>
        </is>
      </c>
      <c r="Q397" t="inlineStr">
        <is>
          <t>Aprovado Caixa</t>
        </is>
      </c>
      <c r="R397" t="inlineStr">
        <is>
          <t>Pago</t>
        </is>
      </c>
      <c r="S397" t="n">
        <v>151</v>
      </c>
      <c r="T397" t="inlineStr">
        <is>
          <t>Bar Léo -  Aurora Térreo - Banco do Brasil</t>
        </is>
      </c>
    </row>
    <row r="398">
      <c r="A398" t="n">
        <v>139828</v>
      </c>
      <c r="B398" t="n">
        <v>116</v>
      </c>
      <c r="C398" t="inlineStr">
        <is>
          <t>Bar Léo - Centro</t>
        </is>
      </c>
      <c r="D398" t="inlineStr">
        <is>
          <t>BRH SAUDE OCUPACIONAL LTDA</t>
        </is>
      </c>
      <c r="E398" t="n">
        <v>142.48</v>
      </c>
      <c r="F398" s="27" t="n">
        <v>45854</v>
      </c>
      <c r="G398" s="27" t="n">
        <v>45853</v>
      </c>
      <c r="H398" s="27" t="n">
        <v>45853</v>
      </c>
      <c r="I398" s="27" t="n">
        <v>45809</v>
      </c>
      <c r="J398" s="27" t="n">
        <v>45824</v>
      </c>
      <c r="K398" t="inlineStr">
        <is>
          <t>Boleto Bancário</t>
        </is>
      </c>
      <c r="L398" t="inlineStr">
        <is>
          <t>Mão de Obra - Benefícios</t>
        </is>
      </c>
      <c r="M398" t="inlineStr">
        <is>
          <t xml:space="preserve">  -  Exames Periódicos</t>
        </is>
      </c>
      <c r="N398" t="inlineStr">
        <is>
          <t>79940</t>
        </is>
      </c>
      <c r="O398" t="inlineStr">
        <is>
          <t>Documentação Aprovada</t>
        </is>
      </c>
      <c r="P398" t="inlineStr">
        <is>
          <t>Aprovado Diretoria</t>
        </is>
      </c>
      <c r="Q398" t="inlineStr">
        <is>
          <t>Aprovado Caixa</t>
        </is>
      </c>
      <c r="R398" t="inlineStr">
        <is>
          <t>Pago</t>
        </is>
      </c>
      <c r="S398" t="n">
        <v>151</v>
      </c>
      <c r="T398" t="inlineStr">
        <is>
          <t>Bar Léo -  Aurora Térreo - Banco do Brasil</t>
        </is>
      </c>
    </row>
    <row r="399">
      <c r="A399" t="n">
        <v>142303</v>
      </c>
      <c r="B399" t="n">
        <v>116</v>
      </c>
      <c r="C399" t="inlineStr">
        <is>
          <t>Bar Léo - Centro</t>
        </is>
      </c>
      <c r="D399" t="inlineStr">
        <is>
          <t>FABLAB INOVACAO E SOLUCOES TECNOLOGICAS LTDA</t>
        </is>
      </c>
      <c r="E399" t="n">
        <v>389</v>
      </c>
      <c r="F399" s="27" t="n">
        <v>45853</v>
      </c>
      <c r="G399" s="27" t="n">
        <v>45853</v>
      </c>
      <c r="H399" s="27" t="n">
        <v>45853</v>
      </c>
      <c r="I399" s="27" t="n">
        <v>45835</v>
      </c>
      <c r="J399" s="27" t="n">
        <v>45835</v>
      </c>
      <c r="K399" t="inlineStr">
        <is>
          <t>Boleto Bancário</t>
        </is>
      </c>
      <c r="L399" t="inlineStr">
        <is>
          <t>Informática e TI</t>
        </is>
      </c>
      <c r="M399" t="inlineStr">
        <is>
          <t>Sistemas Gerais - Financeiros</t>
        </is>
      </c>
      <c r="N399" t="inlineStr">
        <is>
          <t>123</t>
        </is>
      </c>
      <c r="O399" t="inlineStr">
        <is>
          <t>Documentação Aprovada</t>
        </is>
      </c>
      <c r="P399" t="inlineStr">
        <is>
          <t>Aprovado Diretoria</t>
        </is>
      </c>
      <c r="Q399" t="inlineStr">
        <is>
          <t>Aprovado Caixa</t>
        </is>
      </c>
      <c r="R399" t="inlineStr">
        <is>
          <t>Pago</t>
        </is>
      </c>
      <c r="S399" t="n">
        <v>151</v>
      </c>
      <c r="T399" t="inlineStr">
        <is>
          <t>Bar Léo -  Aurora Térreo - Banco do Brasil</t>
        </is>
      </c>
    </row>
    <row r="400">
      <c r="A400" t="n">
        <v>142658</v>
      </c>
      <c r="B400" t="n">
        <v>116</v>
      </c>
      <c r="C400" t="inlineStr">
        <is>
          <t>Bar Léo - Centro</t>
        </is>
      </c>
      <c r="D400" t="inlineStr">
        <is>
          <t>PJ 47604306000110</t>
        </is>
      </c>
      <c r="E400" t="n">
        <v>1350</v>
      </c>
      <c r="F400" s="27" t="n">
        <v>45853</v>
      </c>
      <c r="G400" s="27" t="n">
        <v>45853</v>
      </c>
      <c r="H400" s="27" t="n">
        <v>45853</v>
      </c>
      <c r="I400" s="27" t="n">
        <v>45809</v>
      </c>
      <c r="J400" s="27" t="n">
        <v>45839</v>
      </c>
      <c r="K400" t="inlineStr">
        <is>
          <t>Transferência Bancária ou Pix</t>
        </is>
      </c>
      <c r="L400" t="inlineStr">
        <is>
          <t>Mão de Obra - PJ</t>
        </is>
      </c>
      <c r="M400" t="inlineStr">
        <is>
          <t>MDO PJ Fixo</t>
        </is>
      </c>
      <c r="N400" t="inlineStr">
        <is>
          <t>47</t>
        </is>
      </c>
      <c r="O400" t="inlineStr">
        <is>
          <t>Documentação Aprovada</t>
        </is>
      </c>
      <c r="P400" t="inlineStr">
        <is>
          <t>Aprovado Diretoria</t>
        </is>
      </c>
      <c r="Q400" t="inlineStr">
        <is>
          <t>Aprovado Caixa</t>
        </is>
      </c>
      <c r="R400" t="inlineStr">
        <is>
          <t>Pago</t>
        </is>
      </c>
      <c r="S400" t="n">
        <v>151</v>
      </c>
      <c r="T400" t="inlineStr">
        <is>
          <t>Bar Léo -  Aurora Térreo - Banco do Brasil</t>
        </is>
      </c>
    </row>
    <row r="401">
      <c r="A401" t="n">
        <v>141784</v>
      </c>
      <c r="B401" t="n">
        <v>116</v>
      </c>
      <c r="C401" t="inlineStr">
        <is>
          <t>Bar Léo - Centro</t>
        </is>
      </c>
      <c r="D401" t="inlineStr">
        <is>
          <t>Tassio Souza Santos</t>
        </is>
      </c>
      <c r="E401" t="n">
        <v>2500</v>
      </c>
      <c r="F401" s="27" t="n">
        <v>45853</v>
      </c>
      <c r="G401" s="27" t="n">
        <v>45853</v>
      </c>
      <c r="H401" s="27" t="n">
        <v>45853</v>
      </c>
      <c r="I401" s="27" t="n">
        <v>45833</v>
      </c>
      <c r="J401" s="27" t="n">
        <v>45834</v>
      </c>
      <c r="K401" t="inlineStr">
        <is>
          <t>Transferência Bancária ou Pix</t>
        </is>
      </c>
      <c r="L401" t="inlineStr">
        <is>
          <t>Manutenção</t>
        </is>
      </c>
      <c r="M401" t="inlineStr">
        <is>
          <t>Manutenção Predial</t>
        </is>
      </c>
      <c r="N401" t="inlineStr">
        <is>
          <t>2500062025</t>
        </is>
      </c>
      <c r="O401" t="inlineStr">
        <is>
          <t>Documentação Aprovada</t>
        </is>
      </c>
      <c r="P401" t="inlineStr">
        <is>
          <t>Aprovado Diretoria</t>
        </is>
      </c>
      <c r="Q401" t="inlineStr">
        <is>
          <t>Aprovado Caixa</t>
        </is>
      </c>
      <c r="R401" t="inlineStr">
        <is>
          <t>Pago</t>
        </is>
      </c>
      <c r="S401" t="n">
        <v>151</v>
      </c>
      <c r="T401" t="inlineStr">
        <is>
          <t>Bar Léo -  Aurora Térreo - Banco do Brasil</t>
        </is>
      </c>
    </row>
    <row r="402">
      <c r="A402" t="n">
        <v>141147</v>
      </c>
      <c r="B402" t="n">
        <v>116</v>
      </c>
      <c r="C402" t="inlineStr">
        <is>
          <t>Bar Léo - Centro</t>
        </is>
      </c>
      <c r="D402" t="inlineStr">
        <is>
          <t>DISTRIBUIDORA CANTAROS DO BRASIL EIRELI</t>
        </is>
      </c>
      <c r="E402" t="n">
        <v>394.8</v>
      </c>
      <c r="F402" s="27" t="n">
        <v>45853</v>
      </c>
      <c r="G402" s="27" t="n">
        <v>45853</v>
      </c>
      <c r="H402" s="27" t="n">
        <v>45853</v>
      </c>
      <c r="I402" s="27" t="n">
        <v>45825</v>
      </c>
      <c r="J402" s="27" t="n">
        <v>45831</v>
      </c>
      <c r="K402" t="inlineStr">
        <is>
          <t>Boleto Bancário</t>
        </is>
      </c>
      <c r="L402" t="inlineStr">
        <is>
          <t>Custo Mercadoria Vendida</t>
        </is>
      </c>
      <c r="M402" t="inlineStr">
        <is>
          <t>Insumos - Bebidas</t>
        </is>
      </c>
      <c r="N402" t="inlineStr">
        <is>
          <t>2340</t>
        </is>
      </c>
      <c r="O402" t="inlineStr">
        <is>
          <t>Documentação Aprovada</t>
        </is>
      </c>
      <c r="P402" t="inlineStr">
        <is>
          <t>Aprovado Diretoria</t>
        </is>
      </c>
      <c r="Q402" t="inlineStr">
        <is>
          <t>Aprovado Caixa</t>
        </is>
      </c>
      <c r="R402" t="inlineStr">
        <is>
          <t>Pago</t>
        </is>
      </c>
      <c r="S402" t="n">
        <v>151</v>
      </c>
      <c r="T402" t="inlineStr">
        <is>
          <t>Bar Léo -  Aurora Térreo - Banco do Brasil</t>
        </is>
      </c>
    </row>
    <row r="403">
      <c r="A403" t="n">
        <v>137781</v>
      </c>
      <c r="B403" t="n">
        <v>116</v>
      </c>
      <c r="C403" t="inlineStr">
        <is>
          <t>Bar Léo - Centro</t>
        </is>
      </c>
      <c r="D403" t="inlineStr">
        <is>
          <t>PJ 60465273000133</t>
        </is>
      </c>
      <c r="E403" t="n">
        <v>1750</v>
      </c>
      <c r="F403" s="27" t="n">
        <v>45853</v>
      </c>
      <c r="G403" s="27" t="n">
        <v>45853</v>
      </c>
      <c r="H403" s="27" t="n">
        <v>45853</v>
      </c>
      <c r="I403" s="27" t="n">
        <v>45809</v>
      </c>
      <c r="J403" s="27" t="n">
        <v>45812</v>
      </c>
      <c r="K403" t="inlineStr">
        <is>
          <t>Transferência Bancária ou Pix</t>
        </is>
      </c>
      <c r="L403" t="inlineStr">
        <is>
          <t>Mão de Obra - PJ</t>
        </is>
      </c>
      <c r="M403" t="inlineStr">
        <is>
          <t>MDO PJ Fixo</t>
        </is>
      </c>
      <c r="N403" t="inlineStr">
        <is>
          <t>10</t>
        </is>
      </c>
      <c r="O403" t="inlineStr">
        <is>
          <t>Documentação Aprovada</t>
        </is>
      </c>
      <c r="P403" t="inlineStr">
        <is>
          <t>Aprovado Diretoria</t>
        </is>
      </c>
      <c r="Q403" t="inlineStr">
        <is>
          <t>Aprovado Caixa</t>
        </is>
      </c>
      <c r="R403" t="inlineStr">
        <is>
          <t>Pago</t>
        </is>
      </c>
      <c r="S403" t="n">
        <v>151</v>
      </c>
      <c r="T403" t="inlineStr">
        <is>
          <t>Bar Léo -  Aurora Térreo - Banco do Brasil</t>
        </is>
      </c>
    </row>
    <row r="404">
      <c r="A404" t="n">
        <v>137774</v>
      </c>
      <c r="B404" t="n">
        <v>116</v>
      </c>
      <c r="C404" t="inlineStr">
        <is>
          <t>Bar Léo - Centro</t>
        </is>
      </c>
      <c r="D404" t="inlineStr">
        <is>
          <t>PJ 47823688000173</t>
        </is>
      </c>
      <c r="E404" t="n">
        <v>8000</v>
      </c>
      <c r="F404" s="27" t="n">
        <v>45853</v>
      </c>
      <c r="G404" s="27" t="n">
        <v>45853</v>
      </c>
      <c r="H404" s="27" t="n">
        <v>45853</v>
      </c>
      <c r="I404" s="27" t="n">
        <v>45809</v>
      </c>
      <c r="J404" s="27" t="n">
        <v>45812</v>
      </c>
      <c r="K404" t="inlineStr">
        <is>
          <t>Transferência Bancária ou Pix</t>
        </is>
      </c>
      <c r="L404" t="inlineStr">
        <is>
          <t>Mão de Obra - PJ</t>
        </is>
      </c>
      <c r="M404" t="inlineStr">
        <is>
          <t>MDO PJ Fixo</t>
        </is>
      </c>
      <c r="N404" t="inlineStr">
        <is>
          <t>48</t>
        </is>
      </c>
      <c r="O404" t="inlineStr">
        <is>
          <t>Documentação Aprovada</t>
        </is>
      </c>
      <c r="P404" t="inlineStr">
        <is>
          <t>Aprovado Diretoria</t>
        </is>
      </c>
      <c r="Q404" t="inlineStr">
        <is>
          <t>Aprovado Caixa</t>
        </is>
      </c>
      <c r="R404" t="inlineStr">
        <is>
          <t>Pago</t>
        </is>
      </c>
      <c r="S404" t="n">
        <v>151</v>
      </c>
      <c r="T404" t="inlineStr">
        <is>
          <t>Bar Léo -  Aurora Térreo - Banco do Brasil</t>
        </is>
      </c>
    </row>
    <row r="405">
      <c r="A405" t="n">
        <v>143667</v>
      </c>
      <c r="B405" t="n">
        <v>116</v>
      </c>
      <c r="C405" t="inlineStr">
        <is>
          <t>Bar Léo - Centro</t>
        </is>
      </c>
      <c r="D405" t="inlineStr">
        <is>
          <t xml:space="preserve">EMPORIO MEL </t>
        </is>
      </c>
      <c r="E405" t="n">
        <v>1021.3</v>
      </c>
      <c r="F405" s="27" t="n">
        <v>45853</v>
      </c>
      <c r="G405" s="27" t="n">
        <v>45853</v>
      </c>
      <c r="H405" s="27" t="n">
        <v>45853</v>
      </c>
      <c r="I405" s="27" t="n">
        <v>45832</v>
      </c>
      <c r="J405" s="27" t="n">
        <v>45841</v>
      </c>
      <c r="K405" t="inlineStr">
        <is>
          <t>Boleto Bancário</t>
        </is>
      </c>
      <c r="L405" t="inlineStr">
        <is>
          <t>Custo Mercadoria Vendida</t>
        </is>
      </c>
      <c r="M405" t="inlineStr">
        <is>
          <t>Insumos - Alimentos</t>
        </is>
      </c>
      <c r="N405" t="inlineStr">
        <is>
          <t>458104</t>
        </is>
      </c>
      <c r="O405" t="inlineStr">
        <is>
          <t>Documentação Aprovada</t>
        </is>
      </c>
      <c r="P405" t="inlineStr">
        <is>
          <t>Aprovado Diretoria</t>
        </is>
      </c>
      <c r="Q405" t="inlineStr">
        <is>
          <t>Aprovado Caixa</t>
        </is>
      </c>
      <c r="R405" t="inlineStr">
        <is>
          <t>Pago</t>
        </is>
      </c>
      <c r="S405" t="n">
        <v>151</v>
      </c>
      <c r="T405" t="inlineStr">
        <is>
          <t>Bar Léo -  Aurora Térreo - Banco do Brasil</t>
        </is>
      </c>
    </row>
    <row r="406">
      <c r="A406" t="n">
        <v>143671</v>
      </c>
      <c r="B406" t="n">
        <v>116</v>
      </c>
      <c r="C406" t="inlineStr">
        <is>
          <t>Bar Léo - Centro</t>
        </is>
      </c>
      <c r="D406" t="inlineStr">
        <is>
          <t xml:space="preserve">EMPORIO MEL </t>
        </is>
      </c>
      <c r="E406" t="n">
        <v>417</v>
      </c>
      <c r="F406" s="27" t="n">
        <v>45853</v>
      </c>
      <c r="G406" s="27" t="n">
        <v>45853</v>
      </c>
      <c r="H406" s="27" t="n">
        <v>45853</v>
      </c>
      <c r="I406" s="27" t="n">
        <v>45832</v>
      </c>
      <c r="J406" s="27" t="n">
        <v>45841</v>
      </c>
      <c r="K406" t="inlineStr">
        <is>
          <t>Boleto Bancário</t>
        </is>
      </c>
      <c r="L406" t="inlineStr">
        <is>
          <t>Custo Mercadoria Vendida</t>
        </is>
      </c>
      <c r="M406" t="inlineStr">
        <is>
          <t>Insumos - Bebidas</t>
        </is>
      </c>
      <c r="N406" t="inlineStr">
        <is>
          <t>458111</t>
        </is>
      </c>
      <c r="O406" t="inlineStr">
        <is>
          <t>Documentação Aprovada</t>
        </is>
      </c>
      <c r="P406" t="inlineStr">
        <is>
          <t>Aprovado Diretoria</t>
        </is>
      </c>
      <c r="Q406" t="inlineStr">
        <is>
          <t>Aprovado Caixa</t>
        </is>
      </c>
      <c r="R406" t="inlineStr">
        <is>
          <t>Pago</t>
        </is>
      </c>
      <c r="S406" t="n">
        <v>151</v>
      </c>
      <c r="T406" t="inlineStr">
        <is>
          <t>Bar Léo -  Aurora Térreo - Banco do Brasil</t>
        </is>
      </c>
    </row>
    <row r="407">
      <c r="A407" t="n">
        <v>147080</v>
      </c>
      <c r="B407" t="n">
        <v>116</v>
      </c>
      <c r="C407" t="inlineStr">
        <is>
          <t>Bar Léo - Centro</t>
        </is>
      </c>
      <c r="D407" t="inlineStr">
        <is>
          <t>BANCO DO BRASIL SA</t>
        </is>
      </c>
      <c r="E407" t="n">
        <v>42.37</v>
      </c>
      <c r="F407" s="27" t="n">
        <v>45853</v>
      </c>
      <c r="G407" s="27" t="n"/>
      <c r="H407" s="27" t="n">
        <v>45853</v>
      </c>
      <c r="I407" s="27" t="n">
        <v>45853</v>
      </c>
      <c r="J407" s="27" t="n">
        <v>45854</v>
      </c>
      <c r="K407" t="inlineStr">
        <is>
          <t>Encontro de Contas</t>
        </is>
      </c>
      <c r="L407" t="inlineStr">
        <is>
          <t>Despesas Financeiras</t>
        </is>
      </c>
      <c r="M407" t="inlineStr">
        <is>
          <t>Tarifas Bancárias</t>
        </is>
      </c>
      <c r="N407" t="inlineStr">
        <is>
          <t>072025</t>
        </is>
      </c>
      <c r="P407" t="inlineStr">
        <is>
          <t>Aprovado Diretoria</t>
        </is>
      </c>
      <c r="R407" t="inlineStr">
        <is>
          <t>Pago</t>
        </is>
      </c>
    </row>
    <row r="408">
      <c r="A408" t="n">
        <v>145637</v>
      </c>
      <c r="B408" t="n">
        <v>116</v>
      </c>
      <c r="C408" t="inlineStr">
        <is>
          <t>Bar Léo - Centro</t>
        </is>
      </c>
      <c r="D408" t="inlineStr">
        <is>
          <t>ANDREIA SANTOS FREITAS DUARTE</t>
        </is>
      </c>
      <c r="E408" t="n">
        <v>74.7</v>
      </c>
      <c r="F408" s="27" t="n">
        <v>45853</v>
      </c>
      <c r="G408" s="27" t="n">
        <v>45853</v>
      </c>
      <c r="H408" s="27" t="n">
        <v>45853</v>
      </c>
      <c r="I408" s="27" t="n">
        <v>45839</v>
      </c>
      <c r="J408" s="27" t="n">
        <v>45848</v>
      </c>
      <c r="K408" t="inlineStr">
        <is>
          <t>Boleto Bancário</t>
        </is>
      </c>
      <c r="L408" t="inlineStr">
        <is>
          <t>Utilidades</t>
        </is>
      </c>
      <c r="M408" t="inlineStr">
        <is>
          <t>Utensilios</t>
        </is>
      </c>
      <c r="N408" t="inlineStr">
        <is>
          <t>2095</t>
        </is>
      </c>
      <c r="O408" t="inlineStr">
        <is>
          <t>Documentação Aprovada</t>
        </is>
      </c>
      <c r="P408" t="inlineStr">
        <is>
          <t>Aprovado Diretoria</t>
        </is>
      </c>
      <c r="Q408" t="inlineStr">
        <is>
          <t>Aprovado Caixa</t>
        </is>
      </c>
      <c r="R408" t="inlineStr">
        <is>
          <t>Pago</t>
        </is>
      </c>
      <c r="S408" t="n">
        <v>151</v>
      </c>
      <c r="T408" t="inlineStr">
        <is>
          <t>Bar Léo -  Aurora Térreo - Banco do Brasil</t>
        </is>
      </c>
    </row>
    <row r="409">
      <c r="A409" t="n">
        <v>145673</v>
      </c>
      <c r="B409" t="n">
        <v>116</v>
      </c>
      <c r="C409" t="inlineStr">
        <is>
          <t>Bar Léo - Centro</t>
        </is>
      </c>
      <c r="D409" t="inlineStr">
        <is>
          <t>PARAMU COMERCIO E REPRESENTACAO DE PRODUTOS ALIMENTICIOS</t>
        </is>
      </c>
      <c r="E409" t="n">
        <v>640.6</v>
      </c>
      <c r="F409" s="27" t="n">
        <v>45853</v>
      </c>
      <c r="G409" s="27" t="n">
        <v>45853</v>
      </c>
      <c r="H409" s="27" t="n">
        <v>45853</v>
      </c>
      <c r="I409" s="27" t="n">
        <v>45840</v>
      </c>
      <c r="J409" s="27" t="n">
        <v>45848</v>
      </c>
      <c r="K409" t="inlineStr">
        <is>
          <t>Boleto Bancário</t>
        </is>
      </c>
      <c r="L409" t="inlineStr">
        <is>
          <t>Custo Mercadoria Vendida</t>
        </is>
      </c>
      <c r="M409" t="inlineStr">
        <is>
          <t>Insumos - Alimentos</t>
        </is>
      </c>
      <c r="N409" t="inlineStr">
        <is>
          <t>14502</t>
        </is>
      </c>
      <c r="O409" t="inlineStr">
        <is>
          <t>Documentação Aprovada</t>
        </is>
      </c>
      <c r="P409" t="inlineStr">
        <is>
          <t>Aprovado Diretoria</t>
        </is>
      </c>
      <c r="Q409" t="inlineStr">
        <is>
          <t>Aprovado Caixa</t>
        </is>
      </c>
      <c r="R409" t="inlineStr">
        <is>
          <t>Pago</t>
        </is>
      </c>
      <c r="S409" t="n">
        <v>151</v>
      </c>
      <c r="T409" t="inlineStr">
        <is>
          <t>Bar Léo -  Aurora Térreo - Banco do Brasil</t>
        </is>
      </c>
    </row>
    <row r="410">
      <c r="A410" t="n">
        <v>145635</v>
      </c>
      <c r="B410" t="n">
        <v>116</v>
      </c>
      <c r="C410" t="inlineStr">
        <is>
          <t>Bar Léo - Centro</t>
        </is>
      </c>
      <c r="D410" t="inlineStr">
        <is>
          <t>ANDREIA SANTOS FREITAS DUARTE</t>
        </is>
      </c>
      <c r="E410" t="n">
        <v>248.94</v>
      </c>
      <c r="F410" s="27" t="n">
        <v>45853</v>
      </c>
      <c r="G410" s="27" t="n">
        <v>45853</v>
      </c>
      <c r="H410" s="27" t="n">
        <v>45853</v>
      </c>
      <c r="I410" s="27" t="n">
        <v>45839</v>
      </c>
      <c r="J410" s="27" t="n">
        <v>45848</v>
      </c>
      <c r="K410" t="inlineStr">
        <is>
          <t>Boleto Bancário</t>
        </is>
      </c>
      <c r="L410" t="inlineStr">
        <is>
          <t>Custo Mercadoria Vendida</t>
        </is>
      </c>
      <c r="M410" t="inlineStr">
        <is>
          <t>Insumos - Alimentos</t>
        </is>
      </c>
      <c r="N410" t="inlineStr">
        <is>
          <t>2107</t>
        </is>
      </c>
      <c r="O410" t="inlineStr">
        <is>
          <t>Documentação Aprovada</t>
        </is>
      </c>
      <c r="P410" t="inlineStr">
        <is>
          <t>Aprovado Diretoria</t>
        </is>
      </c>
      <c r="Q410" t="inlineStr">
        <is>
          <t>Aprovado Caixa</t>
        </is>
      </c>
      <c r="R410" t="inlineStr">
        <is>
          <t>Pago</t>
        </is>
      </c>
      <c r="S410" t="n">
        <v>151</v>
      </c>
      <c r="T410" t="inlineStr">
        <is>
          <t>Bar Léo -  Aurora Térreo - Banco do Brasil</t>
        </is>
      </c>
    </row>
    <row r="411">
      <c r="A411" t="n">
        <v>145663</v>
      </c>
      <c r="B411" t="n">
        <v>116</v>
      </c>
      <c r="C411" t="inlineStr">
        <is>
          <t>Bar Léo - Centro</t>
        </is>
      </c>
      <c r="D411" t="inlineStr">
        <is>
          <t>WIDE STOCK COMERCIO E REPRESENTACAO LTDA</t>
        </is>
      </c>
      <c r="E411" t="n">
        <v>113.61</v>
      </c>
      <c r="F411" s="27" t="n">
        <v>45853</v>
      </c>
      <c r="G411" s="27" t="n">
        <v>45853</v>
      </c>
      <c r="H411" s="27" t="n">
        <v>45853</v>
      </c>
      <c r="I411" s="27" t="n">
        <v>45839</v>
      </c>
      <c r="J411" s="27" t="n">
        <v>45848</v>
      </c>
      <c r="K411" t="inlineStr">
        <is>
          <t>Boleto Bancário</t>
        </is>
      </c>
      <c r="L411" t="inlineStr">
        <is>
          <t>Utilidades</t>
        </is>
      </c>
      <c r="M411" t="inlineStr">
        <is>
          <t>Higiene e Limpeza</t>
        </is>
      </c>
      <c r="N411" t="inlineStr">
        <is>
          <t>407368</t>
        </is>
      </c>
      <c r="O411" t="inlineStr">
        <is>
          <t>Documentação Aprovada</t>
        </is>
      </c>
      <c r="P411" t="inlineStr">
        <is>
          <t>Aprovado Diretoria</t>
        </is>
      </c>
      <c r="Q411" t="inlineStr">
        <is>
          <t>Aprovado Caixa</t>
        </is>
      </c>
      <c r="R411" t="inlineStr">
        <is>
          <t>Pago</t>
        </is>
      </c>
      <c r="S411" t="n">
        <v>151</v>
      </c>
      <c r="T411" t="inlineStr">
        <is>
          <t>Bar Léo -  Aurora Térreo - Banco do Brasil</t>
        </is>
      </c>
    </row>
    <row r="412">
      <c r="A412" t="n">
        <v>145631</v>
      </c>
      <c r="B412" t="n">
        <v>116</v>
      </c>
      <c r="C412" t="inlineStr">
        <is>
          <t>Bar Léo - Centro</t>
        </is>
      </c>
      <c r="D412" t="inlineStr">
        <is>
          <t>WPP COMERCIO DE CARNES LTDA</t>
        </is>
      </c>
      <c r="E412" t="n">
        <v>2355.96</v>
      </c>
      <c r="F412" s="27" t="n">
        <v>45854</v>
      </c>
      <c r="G412" s="27" t="n">
        <v>45853</v>
      </c>
      <c r="H412" s="27" t="n">
        <v>45853</v>
      </c>
      <c r="I412" s="27" t="n">
        <v>45840</v>
      </c>
      <c r="J412" s="27" t="n">
        <v>45848</v>
      </c>
      <c r="K412" t="inlineStr">
        <is>
          <t>Boleto Bancário</t>
        </is>
      </c>
      <c r="L412" t="inlineStr">
        <is>
          <t>Custo Mercadoria Vendida</t>
        </is>
      </c>
      <c r="M412" t="inlineStr">
        <is>
          <t>Insumos - Alimentos</t>
        </is>
      </c>
      <c r="N412" t="inlineStr">
        <is>
          <t>73253</t>
        </is>
      </c>
      <c r="O412" t="inlineStr">
        <is>
          <t>Documentação Aprovada</t>
        </is>
      </c>
      <c r="P412" t="inlineStr">
        <is>
          <t>Aprovado Diretoria</t>
        </is>
      </c>
      <c r="Q412" t="inlineStr">
        <is>
          <t>Aprovado Caixa</t>
        </is>
      </c>
      <c r="R412" t="inlineStr">
        <is>
          <t>Pago</t>
        </is>
      </c>
      <c r="S412" t="n">
        <v>151</v>
      </c>
      <c r="T412" t="inlineStr">
        <is>
          <t>Bar Léo -  Aurora Térreo - Banco do Brasil</t>
        </is>
      </c>
    </row>
    <row r="413">
      <c r="A413" t="n">
        <v>145614</v>
      </c>
      <c r="B413" t="n">
        <v>116</v>
      </c>
      <c r="C413" t="inlineStr">
        <is>
          <t>Bar Léo - Centro</t>
        </is>
      </c>
      <c r="D413" t="inlineStr">
        <is>
          <t xml:space="preserve">HORTIFRUTI DO CHEF LTDA </t>
        </is>
      </c>
      <c r="E413" t="n">
        <v>83.8</v>
      </c>
      <c r="F413" s="27" t="n">
        <v>45853</v>
      </c>
      <c r="G413" s="27" t="n">
        <v>45853</v>
      </c>
      <c r="H413" s="27" t="n">
        <v>45853</v>
      </c>
      <c r="I413" s="27" t="n">
        <v>45838</v>
      </c>
      <c r="J413" s="27" t="n">
        <v>45848</v>
      </c>
      <c r="K413" t="inlineStr">
        <is>
          <t>Boleto Bancário</t>
        </is>
      </c>
      <c r="L413" t="inlineStr">
        <is>
          <t>Custo Mercadoria Vendida</t>
        </is>
      </c>
      <c r="M413" t="inlineStr">
        <is>
          <t>Insumos - Alimentos</t>
        </is>
      </c>
      <c r="N413" t="inlineStr">
        <is>
          <t>27154</t>
        </is>
      </c>
      <c r="O413" t="inlineStr">
        <is>
          <t>Documentação Aprovada</t>
        </is>
      </c>
      <c r="P413" t="inlineStr">
        <is>
          <t>Aprovado Diretoria</t>
        </is>
      </c>
      <c r="Q413" t="inlineStr">
        <is>
          <t>Aprovado Caixa</t>
        </is>
      </c>
      <c r="R413" t="inlineStr">
        <is>
          <t>Pago</t>
        </is>
      </c>
      <c r="S413" t="n">
        <v>151</v>
      </c>
      <c r="T413" t="inlineStr">
        <is>
          <t>Bar Léo -  Aurora Térreo - Banco do Brasil</t>
        </is>
      </c>
    </row>
    <row r="414">
      <c r="A414" t="n">
        <v>145647</v>
      </c>
      <c r="B414" t="n">
        <v>116</v>
      </c>
      <c r="C414" t="inlineStr">
        <is>
          <t>Bar Léo - Centro</t>
        </is>
      </c>
      <c r="D414" t="inlineStr">
        <is>
          <t>M. BARBOSA DOS SANTOS</t>
        </is>
      </c>
      <c r="E414" t="n">
        <v>193</v>
      </c>
      <c r="F414" s="27" t="n">
        <v>45854</v>
      </c>
      <c r="G414" s="27" t="n">
        <v>45853</v>
      </c>
      <c r="H414" s="27" t="n">
        <v>45853</v>
      </c>
      <c r="I414" s="27" t="n">
        <v>45840</v>
      </c>
      <c r="J414" s="27" t="n">
        <v>45848</v>
      </c>
      <c r="K414" t="inlineStr">
        <is>
          <t>Boleto Bancário</t>
        </is>
      </c>
      <c r="L414" t="inlineStr">
        <is>
          <t>Custo Mercadoria Vendida</t>
        </is>
      </c>
      <c r="M414" t="inlineStr">
        <is>
          <t>Insumos - Alimentos</t>
        </is>
      </c>
      <c r="N414" t="inlineStr">
        <is>
          <t>9738</t>
        </is>
      </c>
      <c r="O414" t="inlineStr">
        <is>
          <t>Documentação Aprovada</t>
        </is>
      </c>
      <c r="P414" t="inlineStr">
        <is>
          <t>Aprovado Diretoria</t>
        </is>
      </c>
      <c r="Q414" t="inlineStr">
        <is>
          <t>Aprovado Caixa</t>
        </is>
      </c>
      <c r="R414" t="inlineStr">
        <is>
          <t>Pago</t>
        </is>
      </c>
      <c r="S414" t="n">
        <v>151</v>
      </c>
      <c r="T414" t="inlineStr">
        <is>
          <t>Bar Léo -  Aurora Térreo - Banco do Brasil</t>
        </is>
      </c>
    </row>
    <row r="415">
      <c r="A415" t="n">
        <v>145648</v>
      </c>
      <c r="B415" t="n">
        <v>116</v>
      </c>
      <c r="C415" t="inlineStr">
        <is>
          <t>Bar Léo - Centro</t>
        </is>
      </c>
      <c r="D415" t="inlineStr">
        <is>
          <t>KING COMERCIO E IMPORTACAO DE BEBIDAS LT</t>
        </is>
      </c>
      <c r="E415" t="n">
        <v>468.96</v>
      </c>
      <c r="F415" s="27" t="n">
        <v>45854</v>
      </c>
      <c r="G415" s="27" t="n">
        <v>45853</v>
      </c>
      <c r="H415" s="27" t="n">
        <v>45853</v>
      </c>
      <c r="I415" s="27" t="n">
        <v>45840</v>
      </c>
      <c r="J415" s="27" t="n">
        <v>45848</v>
      </c>
      <c r="K415" t="inlineStr">
        <is>
          <t>Boleto Bancário</t>
        </is>
      </c>
      <c r="L415" t="inlineStr">
        <is>
          <t>Custo Mercadoria Vendida</t>
        </is>
      </c>
      <c r="M415" t="inlineStr">
        <is>
          <t>Insumos - Bebidas</t>
        </is>
      </c>
      <c r="N415" t="inlineStr">
        <is>
          <t>119138</t>
        </is>
      </c>
      <c r="O415" t="inlineStr">
        <is>
          <t>Documentação Aprovada</t>
        </is>
      </c>
      <c r="P415" t="inlineStr">
        <is>
          <t>Aprovado Diretoria</t>
        </is>
      </c>
      <c r="Q415" t="inlineStr">
        <is>
          <t>Aprovado Caixa</t>
        </is>
      </c>
      <c r="R415" t="inlineStr">
        <is>
          <t>Pago</t>
        </is>
      </c>
      <c r="S415" t="n">
        <v>151</v>
      </c>
      <c r="T415" t="inlineStr">
        <is>
          <t>Bar Léo -  Aurora Térreo - Banco do Brasil</t>
        </is>
      </c>
    </row>
    <row r="416">
      <c r="A416" t="n">
        <v>145687</v>
      </c>
      <c r="B416" t="n">
        <v>116</v>
      </c>
      <c r="C416" t="inlineStr">
        <is>
          <t>Bar Léo - Centro</t>
        </is>
      </c>
      <c r="D416" t="inlineStr">
        <is>
          <t xml:space="preserve">DISTRIBUIDORA DE CARNES CANTAREIRA </t>
        </is>
      </c>
      <c r="E416" t="n">
        <v>328</v>
      </c>
      <c r="F416" s="27" t="n">
        <v>45853</v>
      </c>
      <c r="G416" s="27" t="n">
        <v>45853</v>
      </c>
      <c r="H416" s="27" t="n">
        <v>45853</v>
      </c>
      <c r="I416" s="27" t="n">
        <v>45840</v>
      </c>
      <c r="J416" s="27" t="n">
        <v>45848</v>
      </c>
      <c r="K416" t="inlineStr">
        <is>
          <t>Boleto Bancário</t>
        </is>
      </c>
      <c r="L416" t="inlineStr">
        <is>
          <t>Custo Mercadoria Vendida</t>
        </is>
      </c>
      <c r="M416" t="inlineStr">
        <is>
          <t>Insumos - Alimentos</t>
        </is>
      </c>
      <c r="N416" t="inlineStr">
        <is>
          <t>42945</t>
        </is>
      </c>
      <c r="O416" t="inlineStr">
        <is>
          <t>Documentação Aprovada</t>
        </is>
      </c>
      <c r="P416" t="inlineStr">
        <is>
          <t>Aprovado Diretoria</t>
        </is>
      </c>
      <c r="Q416" t="inlineStr">
        <is>
          <t>Aprovado Caixa</t>
        </is>
      </c>
      <c r="R416" t="inlineStr">
        <is>
          <t>Pago</t>
        </is>
      </c>
      <c r="S416" t="n">
        <v>151</v>
      </c>
      <c r="T416" t="inlineStr">
        <is>
          <t>Bar Léo -  Aurora Térreo - Banco do Brasil</t>
        </is>
      </c>
    </row>
    <row r="417">
      <c r="A417" t="n">
        <v>145650</v>
      </c>
      <c r="B417" t="n">
        <v>116</v>
      </c>
      <c r="C417" t="inlineStr">
        <is>
          <t>Bar Léo - Centro</t>
        </is>
      </c>
      <c r="D417" t="inlineStr">
        <is>
          <t>LATICINIOS PIRAMIDE LTDA</t>
        </is>
      </c>
      <c r="E417" t="n">
        <v>953.9</v>
      </c>
      <c r="F417" s="27" t="n">
        <v>45854</v>
      </c>
      <c r="G417" s="27" t="n">
        <v>45853</v>
      </c>
      <c r="H417" s="27" t="n">
        <v>45853</v>
      </c>
      <c r="I417" s="27" t="n">
        <v>45840</v>
      </c>
      <c r="J417" s="27" t="n">
        <v>45848</v>
      </c>
      <c r="K417" t="inlineStr">
        <is>
          <t>Boleto Bancário</t>
        </is>
      </c>
      <c r="L417" t="inlineStr">
        <is>
          <t>Custo Mercadoria Vendida</t>
        </is>
      </c>
      <c r="M417" t="inlineStr">
        <is>
          <t>Insumos - Alimentos</t>
        </is>
      </c>
      <c r="N417" t="inlineStr">
        <is>
          <t>77589</t>
        </is>
      </c>
      <c r="O417" t="inlineStr">
        <is>
          <t>Documentação Aprovada</t>
        </is>
      </c>
      <c r="P417" t="inlineStr">
        <is>
          <t>Aprovado Diretoria</t>
        </is>
      </c>
      <c r="Q417" t="inlineStr">
        <is>
          <t>Aprovado Caixa</t>
        </is>
      </c>
      <c r="R417" t="inlineStr">
        <is>
          <t>Pago</t>
        </is>
      </c>
      <c r="S417" t="n">
        <v>151</v>
      </c>
      <c r="T417" t="inlineStr">
        <is>
          <t>Bar Léo -  Aurora Térreo - Banco do Brasil</t>
        </is>
      </c>
    </row>
    <row r="418">
      <c r="A418" t="n">
        <v>145660</v>
      </c>
      <c r="B418" t="n">
        <v>116</v>
      </c>
      <c r="C418" t="inlineStr">
        <is>
          <t>Bar Léo - Centro</t>
        </is>
      </c>
      <c r="D418" t="inlineStr">
        <is>
          <t xml:space="preserve">ARENA VIP DISTRIBUIDORA DE BEBIDAS LTDA </t>
        </is>
      </c>
      <c r="E418" t="n">
        <v>461.16</v>
      </c>
      <c r="F418" s="27" t="n">
        <v>45853</v>
      </c>
      <c r="G418" s="27" t="n">
        <v>45853</v>
      </c>
      <c r="H418" s="27" t="n">
        <v>45853</v>
      </c>
      <c r="I418" s="27" t="n">
        <v>45839</v>
      </c>
      <c r="J418" s="27" t="n">
        <v>45848</v>
      </c>
      <c r="K418" t="inlineStr">
        <is>
          <t>Boleto Bancário</t>
        </is>
      </c>
      <c r="L418" t="inlineStr">
        <is>
          <t>Custo Mercadoria Vendida</t>
        </is>
      </c>
      <c r="M418" t="inlineStr">
        <is>
          <t>Insumos - Bebidas</t>
        </is>
      </c>
      <c r="N418" t="inlineStr">
        <is>
          <t>6383</t>
        </is>
      </c>
      <c r="O418" t="inlineStr">
        <is>
          <t>Documentação Aprovada</t>
        </is>
      </c>
      <c r="P418" t="inlineStr">
        <is>
          <t>Aprovado Diretoria</t>
        </is>
      </c>
      <c r="Q418" t="inlineStr">
        <is>
          <t>Aprovado Caixa</t>
        </is>
      </c>
      <c r="R418" t="inlineStr">
        <is>
          <t>Pago</t>
        </is>
      </c>
      <c r="S418" t="n">
        <v>151</v>
      </c>
      <c r="T418" t="inlineStr">
        <is>
          <t>Bar Léo -  Aurora Térreo - Banco do Brasil</t>
        </is>
      </c>
    </row>
    <row r="419">
      <c r="A419" t="n">
        <v>147928</v>
      </c>
      <c r="B419" t="n">
        <v>116</v>
      </c>
      <c r="C419" t="inlineStr">
        <is>
          <t>Bar Léo - Centro</t>
        </is>
      </c>
      <c r="D419" t="inlineStr">
        <is>
          <t>PASTIFICIO F MARTINS INDUSTRIA E COMERCIO DE ALIMENTOS LTDA</t>
        </is>
      </c>
      <c r="E419" t="n">
        <v>240</v>
      </c>
      <c r="F419" s="27" t="n">
        <v>45853</v>
      </c>
      <c r="G419" s="27" t="n"/>
      <c r="H419" s="27" t="n">
        <v>45853</v>
      </c>
      <c r="I419" s="27" t="n">
        <v>45853</v>
      </c>
      <c r="J419" s="27" t="n">
        <v>45856</v>
      </c>
      <c r="K419" t="inlineStr">
        <is>
          <t>Transferência Bancária ou Pix</t>
        </is>
      </c>
      <c r="L419" t="inlineStr">
        <is>
          <t>Custo Mercadoria Vendida</t>
        </is>
      </c>
      <c r="M419" t="inlineStr">
        <is>
          <t>Insumos - Alimentos</t>
        </is>
      </c>
      <c r="N419" t="inlineStr">
        <is>
          <t>7416</t>
        </is>
      </c>
      <c r="P419" t="inlineStr">
        <is>
          <t>Aprovado Diretoria</t>
        </is>
      </c>
      <c r="R419" t="inlineStr">
        <is>
          <t>Pago</t>
        </is>
      </c>
      <c r="S419" t="n">
        <v>151</v>
      </c>
      <c r="T419" t="inlineStr">
        <is>
          <t>Bar Léo -  Aurora Térreo - Banco do Brasil</t>
        </is>
      </c>
    </row>
    <row r="420">
      <c r="A420" t="n">
        <v>146972</v>
      </c>
      <c r="B420" t="n">
        <v>116</v>
      </c>
      <c r="C420" t="inlineStr">
        <is>
          <t>Bar Léo - Centro</t>
        </is>
      </c>
      <c r="D420" t="inlineStr">
        <is>
          <t>BANCO DO BRASIL SA</t>
        </is>
      </c>
      <c r="E420" t="n">
        <v>4.95</v>
      </c>
      <c r="F420" s="27" t="n">
        <v>45852</v>
      </c>
      <c r="G420" s="27" t="n"/>
      <c r="H420" s="27" t="n">
        <v>45852</v>
      </c>
      <c r="I420" s="27" t="n">
        <v>45852</v>
      </c>
      <c r="J420" s="27" t="n">
        <v>45853</v>
      </c>
      <c r="K420" t="inlineStr">
        <is>
          <t xml:space="preserve">Debito Automático </t>
        </is>
      </c>
      <c r="L420" t="inlineStr">
        <is>
          <t>Despesas Financeiras</t>
        </is>
      </c>
      <c r="M420" t="inlineStr">
        <is>
          <t>Tarifas Bancárias</t>
        </is>
      </c>
      <c r="N420" t="inlineStr">
        <is>
          <t>072025</t>
        </is>
      </c>
      <c r="P420" t="inlineStr">
        <is>
          <t>Aprovado Diretoria</t>
        </is>
      </c>
      <c r="R420" t="inlineStr">
        <is>
          <t>Pago</t>
        </is>
      </c>
    </row>
    <row r="421">
      <c r="A421" t="n">
        <v>143663</v>
      </c>
      <c r="B421" t="n">
        <v>116</v>
      </c>
      <c r="C421" t="inlineStr">
        <is>
          <t>Bar Léo - Centro</t>
        </is>
      </c>
      <c r="D421" t="inlineStr">
        <is>
          <t>DTK COMERCIO DE ALIMENTOS LTDA</t>
        </is>
      </c>
      <c r="E421" t="n">
        <v>2029.82</v>
      </c>
      <c r="F421" s="27" t="n">
        <v>45852</v>
      </c>
      <c r="G421" s="27" t="n">
        <v>45852</v>
      </c>
      <c r="H421" s="27" t="n">
        <v>45852</v>
      </c>
      <c r="I421" s="27" t="n">
        <v>45832</v>
      </c>
      <c r="J421" s="27" t="n">
        <v>45841</v>
      </c>
      <c r="K421" t="inlineStr">
        <is>
          <t>Boleto Bancário</t>
        </is>
      </c>
      <c r="L421" t="inlineStr">
        <is>
          <t>Custo Mercadoria Vendida</t>
        </is>
      </c>
      <c r="M421" t="inlineStr">
        <is>
          <t>Insumos - Alimentos</t>
        </is>
      </c>
      <c r="N421" t="inlineStr">
        <is>
          <t>34669</t>
        </is>
      </c>
      <c r="O421" t="inlineStr">
        <is>
          <t>Documentação Aprovada</t>
        </is>
      </c>
      <c r="P421" t="inlineStr">
        <is>
          <t>Aprovado Diretoria</t>
        </is>
      </c>
      <c r="Q421" t="inlineStr">
        <is>
          <t>Aprovado Caixa</t>
        </is>
      </c>
      <c r="R421" t="inlineStr">
        <is>
          <t>Pago</t>
        </is>
      </c>
      <c r="S421" t="n">
        <v>151</v>
      </c>
      <c r="T421" t="inlineStr">
        <is>
          <t>Bar Léo -  Aurora Térreo - Banco do Brasil</t>
        </is>
      </c>
    </row>
    <row r="422">
      <c r="A422" t="n">
        <v>145621</v>
      </c>
      <c r="B422" t="n">
        <v>116</v>
      </c>
      <c r="C422" t="inlineStr">
        <is>
          <t>Bar Léo - Centro</t>
        </is>
      </c>
      <c r="D422" t="inlineStr">
        <is>
          <t>RMG HORTIFRUTI LTDA</t>
        </is>
      </c>
      <c r="E422" t="n">
        <v>64.40000000000001</v>
      </c>
      <c r="F422" s="27" t="n">
        <v>45850</v>
      </c>
      <c r="G422" s="27" t="n">
        <v>45852</v>
      </c>
      <c r="H422" s="27" t="n">
        <v>45852</v>
      </c>
      <c r="I422" s="27" t="n">
        <v>45839</v>
      </c>
      <c r="J422" s="27" t="n">
        <v>45848</v>
      </c>
      <c r="K422" t="inlineStr">
        <is>
          <t>Boleto Bancário</t>
        </is>
      </c>
      <c r="L422" t="inlineStr">
        <is>
          <t>Custo Mercadoria Vendida</t>
        </is>
      </c>
      <c r="M422" t="inlineStr">
        <is>
          <t>Insumos - Alimentos</t>
        </is>
      </c>
      <c r="N422" t="inlineStr">
        <is>
          <t>1607</t>
        </is>
      </c>
      <c r="O422" t="inlineStr">
        <is>
          <t>Documentação Aprovada</t>
        </is>
      </c>
      <c r="P422" t="inlineStr">
        <is>
          <t>Aprovado Diretoria</t>
        </is>
      </c>
      <c r="Q422" t="inlineStr">
        <is>
          <t>Aprovado Caixa</t>
        </is>
      </c>
      <c r="R422" t="inlineStr">
        <is>
          <t>Pago</t>
        </is>
      </c>
      <c r="S422" t="n">
        <v>151</v>
      </c>
      <c r="T422" t="inlineStr">
        <is>
          <t>Bar Léo -  Aurora Térreo - Banco do Brasil</t>
        </is>
      </c>
    </row>
    <row r="423">
      <c r="A423" t="n">
        <v>145615</v>
      </c>
      <c r="B423" t="n">
        <v>116</v>
      </c>
      <c r="C423" t="inlineStr">
        <is>
          <t>Bar Léo - Centro</t>
        </is>
      </c>
      <c r="D423" t="inlineStr">
        <is>
          <t>MARIO PEDRO FELICIANO HORTIFRUTI EPP</t>
        </is>
      </c>
      <c r="E423" t="n">
        <v>76.91</v>
      </c>
      <c r="F423" s="27" t="n">
        <v>45852</v>
      </c>
      <c r="G423" s="27" t="n">
        <v>45852</v>
      </c>
      <c r="H423" s="27" t="n">
        <v>45852</v>
      </c>
      <c r="I423" s="27" t="n">
        <v>45838</v>
      </c>
      <c r="J423" s="27" t="n">
        <v>45848</v>
      </c>
      <c r="K423" t="inlineStr">
        <is>
          <t>Boleto Bancário</t>
        </is>
      </c>
      <c r="L423" t="inlineStr">
        <is>
          <t>Custo Mercadoria Vendida</t>
        </is>
      </c>
      <c r="M423" t="inlineStr">
        <is>
          <t>Insumos - Alimentos</t>
        </is>
      </c>
      <c r="N423" t="inlineStr">
        <is>
          <t>444464</t>
        </is>
      </c>
      <c r="O423" t="inlineStr">
        <is>
          <t>Documentação Aprovada</t>
        </is>
      </c>
      <c r="P423" t="inlineStr">
        <is>
          <t>Aprovado Diretoria</t>
        </is>
      </c>
      <c r="Q423" t="inlineStr">
        <is>
          <t>Aprovado Caixa</t>
        </is>
      </c>
      <c r="R423" t="inlineStr">
        <is>
          <t>Pago</t>
        </is>
      </c>
      <c r="S423" t="n">
        <v>151</v>
      </c>
      <c r="T423" t="inlineStr">
        <is>
          <t>Bar Léo -  Aurora Térreo - Banco do Brasil</t>
        </is>
      </c>
    </row>
    <row r="424">
      <c r="A424" t="n">
        <v>145640</v>
      </c>
      <c r="B424" t="n">
        <v>116</v>
      </c>
      <c r="C424" t="inlineStr">
        <is>
          <t>Bar Léo - Centro</t>
        </is>
      </c>
      <c r="D424" t="inlineStr">
        <is>
          <t>CECILIA TSUYACO ARAKI SILVA LTDA</t>
        </is>
      </c>
      <c r="E424" t="n">
        <v>251.95</v>
      </c>
      <c r="F424" s="27" t="n">
        <v>45852</v>
      </c>
      <c r="G424" s="27" t="n">
        <v>45852</v>
      </c>
      <c r="H424" s="27" t="n">
        <v>45852</v>
      </c>
      <c r="I424" s="27" t="n">
        <v>45838</v>
      </c>
      <c r="J424" s="27" t="n">
        <v>45848</v>
      </c>
      <c r="K424" t="inlineStr">
        <is>
          <t>Boleto Bancário</t>
        </is>
      </c>
      <c r="L424" t="inlineStr">
        <is>
          <t>Custo Mercadoria Vendida</t>
        </is>
      </c>
      <c r="M424" t="inlineStr">
        <is>
          <t>Insumos - Alimentos</t>
        </is>
      </c>
      <c r="N424" t="inlineStr">
        <is>
          <t>373690</t>
        </is>
      </c>
      <c r="O424" t="inlineStr">
        <is>
          <t>Documentação Aprovada</t>
        </is>
      </c>
      <c r="P424" t="inlineStr">
        <is>
          <t>Aprovado Diretoria</t>
        </is>
      </c>
      <c r="Q424" t="inlineStr">
        <is>
          <t>Aprovado Caixa</t>
        </is>
      </c>
      <c r="R424" t="inlineStr">
        <is>
          <t>Pago</t>
        </is>
      </c>
      <c r="S424" t="n">
        <v>151</v>
      </c>
      <c r="T424" t="inlineStr">
        <is>
          <t>Bar Léo -  Aurora Térreo - Banco do Brasil</t>
        </is>
      </c>
    </row>
    <row r="425">
      <c r="A425" t="n">
        <v>145655</v>
      </c>
      <c r="B425" t="n">
        <v>116</v>
      </c>
      <c r="C425" t="inlineStr">
        <is>
          <t>Bar Léo - Centro</t>
        </is>
      </c>
      <c r="D425" t="inlineStr">
        <is>
          <t>CRYSTALMIXX-GAS COMERCIO E MANUTENCAO DE EQUIPAMENTOS DE GAS LTDA</t>
        </is>
      </c>
      <c r="E425" t="n">
        <v>234</v>
      </c>
      <c r="F425" s="27" t="n">
        <v>45852</v>
      </c>
      <c r="G425" s="27" t="n">
        <v>45852</v>
      </c>
      <c r="H425" s="27" t="n">
        <v>45852</v>
      </c>
      <c r="I425" s="27" t="n">
        <v>45838</v>
      </c>
      <c r="J425" s="27" t="n">
        <v>45848</v>
      </c>
      <c r="K425" t="inlineStr">
        <is>
          <t>Boleto Bancário</t>
        </is>
      </c>
      <c r="L425" t="inlineStr">
        <is>
          <t>Utilidades</t>
        </is>
      </c>
      <c r="M425" t="inlineStr">
        <is>
          <t>Material de Consumo - Gelo/ Gas CO2/ Carvao /Velas</t>
        </is>
      </c>
      <c r="N425" t="inlineStr">
        <is>
          <t>27776</t>
        </is>
      </c>
      <c r="O425" t="inlineStr">
        <is>
          <t>Documentação Aprovada</t>
        </is>
      </c>
      <c r="P425" t="inlineStr">
        <is>
          <t>Aprovado Diretoria</t>
        </is>
      </c>
      <c r="Q425" t="inlineStr">
        <is>
          <t>Aprovado Caixa</t>
        </is>
      </c>
      <c r="R425" t="inlineStr">
        <is>
          <t>Pago</t>
        </is>
      </c>
      <c r="S425" t="n">
        <v>151</v>
      </c>
      <c r="T425" t="inlineStr">
        <is>
          <t>Bar Léo -  Aurora Térreo - Banco do Brasil</t>
        </is>
      </c>
    </row>
    <row r="426">
      <c r="A426" t="n">
        <v>140414</v>
      </c>
      <c r="B426" t="n">
        <v>116</v>
      </c>
      <c r="C426" t="inlineStr">
        <is>
          <t>Bar Léo - Centro</t>
        </is>
      </c>
      <c r="D426" t="inlineStr">
        <is>
          <t>AMBEV S.A.</t>
        </is>
      </c>
      <c r="E426" t="n">
        <v>2676.96</v>
      </c>
      <c r="F426" s="27" t="n">
        <v>45852</v>
      </c>
      <c r="G426" s="27" t="n">
        <v>45852</v>
      </c>
      <c r="H426" s="27" t="n">
        <v>45852</v>
      </c>
      <c r="I426" s="27" t="n">
        <v>45820</v>
      </c>
      <c r="J426" s="27" t="n">
        <v>45826</v>
      </c>
      <c r="K426" t="inlineStr">
        <is>
          <t>Boleto Bancário</t>
        </is>
      </c>
      <c r="L426" t="inlineStr">
        <is>
          <t>Custo Mercadoria Vendida</t>
        </is>
      </c>
      <c r="M426" t="inlineStr">
        <is>
          <t>Insumos - Bebidas</t>
        </is>
      </c>
      <c r="N426" t="inlineStr">
        <is>
          <t>563955</t>
        </is>
      </c>
      <c r="O426" t="inlineStr">
        <is>
          <t>Documentação Aprovada</t>
        </is>
      </c>
      <c r="P426" t="inlineStr">
        <is>
          <t>Aprovado Diretoria</t>
        </is>
      </c>
      <c r="Q426" t="inlineStr">
        <is>
          <t>Aprovado Caixa</t>
        </is>
      </c>
      <c r="R426" t="inlineStr">
        <is>
          <t>Pago</t>
        </is>
      </c>
      <c r="S426" t="n">
        <v>151</v>
      </c>
      <c r="T426" t="inlineStr">
        <is>
          <t>Bar Léo -  Aurora Térreo - Banco do Brasil</t>
        </is>
      </c>
    </row>
    <row r="427">
      <c r="A427" t="n">
        <v>141081</v>
      </c>
      <c r="B427" t="n">
        <v>116</v>
      </c>
      <c r="C427" t="inlineStr">
        <is>
          <t>Bar Léo - Centro</t>
        </is>
      </c>
      <c r="D427" t="inlineStr">
        <is>
          <t>ESHOWS PROMOCOES ARTISTICAS LTDA</t>
        </is>
      </c>
      <c r="E427" t="n">
        <v>1200</v>
      </c>
      <c r="F427" s="27" t="n">
        <v>45852</v>
      </c>
      <c r="G427" s="27" t="n">
        <v>45852</v>
      </c>
      <c r="H427" s="27" t="n">
        <v>45852</v>
      </c>
      <c r="I427" s="27" t="n">
        <v>45831</v>
      </c>
      <c r="J427" s="27" t="n">
        <v>45831</v>
      </c>
      <c r="K427" t="inlineStr">
        <is>
          <t>Boleto Bancário</t>
        </is>
      </c>
      <c r="L427" t="inlineStr">
        <is>
          <t>Custos Artístico Geral</t>
        </is>
      </c>
      <c r="M427" t="inlineStr">
        <is>
          <t>Cachê de Músicos e Artistas</t>
        </is>
      </c>
      <c r="N427" t="inlineStr">
        <is>
          <t>450830</t>
        </is>
      </c>
      <c r="O427" t="inlineStr">
        <is>
          <t>Documentação Aprovada</t>
        </is>
      </c>
      <c r="P427" t="inlineStr">
        <is>
          <t>Aprovado Diretoria</t>
        </is>
      </c>
      <c r="Q427" t="inlineStr">
        <is>
          <t>Aprovado Caixa</t>
        </is>
      </c>
      <c r="R427" t="inlineStr">
        <is>
          <t>Pago</t>
        </is>
      </c>
      <c r="S427" t="n">
        <v>151</v>
      </c>
      <c r="T427" t="inlineStr">
        <is>
          <t>Bar Léo -  Aurora Térreo - Banco do Brasil</t>
        </is>
      </c>
    </row>
    <row r="428">
      <c r="A428" t="n">
        <v>101328</v>
      </c>
      <c r="B428" t="n">
        <v>116</v>
      </c>
      <c r="C428" t="inlineStr">
        <is>
          <t>Bar Léo - Centro</t>
        </is>
      </c>
      <c r="D428" t="inlineStr">
        <is>
          <t xml:space="preserve">DUO COMUNICA LTDA </t>
        </is>
      </c>
      <c r="E428" t="n">
        <v>500</v>
      </c>
      <c r="F428" s="27" t="n">
        <v>45850</v>
      </c>
      <c r="G428" s="27" t="n">
        <v>45852</v>
      </c>
      <c r="H428" s="27" t="n">
        <v>45852</v>
      </c>
      <c r="I428" s="27" t="n">
        <v>45833</v>
      </c>
      <c r="J428" s="27" t="n"/>
      <c r="K428" t="inlineStr">
        <is>
          <t>Transferência Bancária ou Pix</t>
        </is>
      </c>
      <c r="L428" t="inlineStr">
        <is>
          <t>Marketing</t>
        </is>
      </c>
      <c r="M428" t="inlineStr">
        <is>
          <t>Assessoria de Imprensa</t>
        </is>
      </c>
      <c r="N428" t="inlineStr">
        <is>
          <t>546</t>
        </is>
      </c>
      <c r="O428" t="inlineStr">
        <is>
          <t>Documentação Aprovada</t>
        </is>
      </c>
      <c r="P428" t="inlineStr">
        <is>
          <t>Aprovado Diretoria</t>
        </is>
      </c>
      <c r="Q428" t="inlineStr">
        <is>
          <t>Aprovado Caixa</t>
        </is>
      </c>
      <c r="R428" t="inlineStr">
        <is>
          <t>Pago</t>
        </is>
      </c>
      <c r="S428" t="n">
        <v>151</v>
      </c>
      <c r="T428" t="inlineStr">
        <is>
          <t>Bar Léo -  Aurora Térreo - Banco do Brasil</t>
        </is>
      </c>
    </row>
    <row r="429">
      <c r="A429" t="n">
        <v>146971</v>
      </c>
      <c r="B429" t="n">
        <v>116</v>
      </c>
      <c r="C429" t="inlineStr">
        <is>
          <t>Bar Léo - Centro</t>
        </is>
      </c>
      <c r="D429" t="inlineStr">
        <is>
          <t>BANCO DO BRASIL SA</t>
        </is>
      </c>
      <c r="E429" t="n">
        <v>5.94</v>
      </c>
      <c r="F429" s="27" t="n">
        <v>45849</v>
      </c>
      <c r="G429" s="27" t="n"/>
      <c r="H429" s="27" t="n">
        <v>45849</v>
      </c>
      <c r="I429" s="27" t="n">
        <v>45849</v>
      </c>
      <c r="J429" s="27" t="n">
        <v>45853</v>
      </c>
      <c r="K429" t="inlineStr">
        <is>
          <t>Encontro de Contas</t>
        </is>
      </c>
      <c r="L429" t="inlineStr">
        <is>
          <t>Despesas Financeiras</t>
        </is>
      </c>
      <c r="M429" t="inlineStr">
        <is>
          <t>Tarifas Bancárias</t>
        </is>
      </c>
      <c r="N429" t="inlineStr">
        <is>
          <t>072025</t>
        </is>
      </c>
      <c r="P429" t="inlineStr">
        <is>
          <t>Aprovado Diretoria</t>
        </is>
      </c>
      <c r="R429" t="inlineStr">
        <is>
          <t>Pago</t>
        </is>
      </c>
    </row>
    <row r="430">
      <c r="A430" t="n">
        <v>143675</v>
      </c>
      <c r="B430" t="n">
        <v>116</v>
      </c>
      <c r="C430" t="inlineStr">
        <is>
          <t>Bar Léo - Centro</t>
        </is>
      </c>
      <c r="D430" t="inlineStr">
        <is>
          <t>FERNANDO ARAUJO DA SILVA</t>
        </is>
      </c>
      <c r="E430" t="n">
        <v>600</v>
      </c>
      <c r="F430" s="27" t="n">
        <v>45847</v>
      </c>
      <c r="G430" s="27" t="n">
        <v>45846</v>
      </c>
      <c r="H430" s="27" t="n">
        <v>45849</v>
      </c>
      <c r="I430" s="27" t="n">
        <v>45833</v>
      </c>
      <c r="J430" s="27" t="n">
        <v>45841</v>
      </c>
      <c r="K430" t="inlineStr">
        <is>
          <t>Transferência Bancária ou Pix</t>
        </is>
      </c>
      <c r="L430" t="inlineStr">
        <is>
          <t>Custo Mercadoria Vendida</t>
        </is>
      </c>
      <c r="M430" t="inlineStr">
        <is>
          <t>Insumos - Alimentos</t>
        </is>
      </c>
      <c r="N430" t="inlineStr">
        <is>
          <t>78</t>
        </is>
      </c>
      <c r="O430" t="inlineStr">
        <is>
          <t>Documentação Aprovada</t>
        </is>
      </c>
      <c r="P430" t="inlineStr">
        <is>
          <t>Aprovado Diretoria</t>
        </is>
      </c>
      <c r="Q430" t="inlineStr">
        <is>
          <t>Aprovado Caixa</t>
        </is>
      </c>
      <c r="R430" t="inlineStr">
        <is>
          <t>Pago</t>
        </is>
      </c>
      <c r="S430" t="n">
        <v>151</v>
      </c>
      <c r="T430" t="inlineStr">
        <is>
          <t>Bar Léo -  Aurora Térreo - Banco do Brasil</t>
        </is>
      </c>
    </row>
    <row r="431">
      <c r="A431" t="n">
        <v>143642</v>
      </c>
      <c r="B431" t="n">
        <v>116</v>
      </c>
      <c r="C431" t="inlineStr">
        <is>
          <t>Bar Léo - Centro</t>
        </is>
      </c>
      <c r="D431" t="inlineStr">
        <is>
          <t>CECILIA TSUYACO ARAKI SILVA LTDA</t>
        </is>
      </c>
      <c r="E431" t="n">
        <v>604.05</v>
      </c>
      <c r="F431" s="27" t="n">
        <v>45848</v>
      </c>
      <c r="G431" s="27" t="n">
        <v>45848</v>
      </c>
      <c r="H431" s="27" t="n">
        <v>45848</v>
      </c>
      <c r="I431" s="27" t="n">
        <v>45834</v>
      </c>
      <c r="J431" s="27" t="n">
        <v>45841</v>
      </c>
      <c r="K431" t="inlineStr">
        <is>
          <t>Boleto Bancário</t>
        </is>
      </c>
      <c r="L431" t="inlineStr">
        <is>
          <t>Custo Mercadoria Vendida</t>
        </is>
      </c>
      <c r="M431" t="inlineStr">
        <is>
          <t>Insumos - Alimentos</t>
        </is>
      </c>
      <c r="N431" t="inlineStr">
        <is>
          <t>373561</t>
        </is>
      </c>
      <c r="O431" t="inlineStr">
        <is>
          <t>Documentação Aprovada</t>
        </is>
      </c>
      <c r="P431" t="inlineStr">
        <is>
          <t>Aprovado Diretoria</t>
        </is>
      </c>
      <c r="Q431" t="inlineStr">
        <is>
          <t>Aprovado Caixa</t>
        </is>
      </c>
      <c r="R431" t="inlineStr">
        <is>
          <t>Pago</t>
        </is>
      </c>
      <c r="S431" t="n">
        <v>151</v>
      </c>
      <c r="T431" t="inlineStr">
        <is>
          <t>Bar Léo -  Aurora Térreo - Banco do Brasil</t>
        </is>
      </c>
    </row>
    <row r="432">
      <c r="A432" t="n">
        <v>143638</v>
      </c>
      <c r="B432" t="n">
        <v>116</v>
      </c>
      <c r="C432" t="inlineStr">
        <is>
          <t>Bar Léo - Centro</t>
        </is>
      </c>
      <c r="D432" t="inlineStr">
        <is>
          <t>CASA DE CARNES P.J.J. LTDA - ME</t>
        </is>
      </c>
      <c r="E432" t="n">
        <v>179.68</v>
      </c>
      <c r="F432" s="27" t="n">
        <v>45848</v>
      </c>
      <c r="G432" s="27" t="n">
        <v>45848</v>
      </c>
      <c r="H432" s="27" t="n">
        <v>45848</v>
      </c>
      <c r="I432" s="27" t="n">
        <v>45833</v>
      </c>
      <c r="J432" s="27" t="n">
        <v>45841</v>
      </c>
      <c r="K432" t="inlineStr">
        <is>
          <t>Boleto Bancário</t>
        </is>
      </c>
      <c r="L432" t="inlineStr">
        <is>
          <t>Custo Mercadoria Vendida</t>
        </is>
      </c>
      <c r="M432" t="inlineStr">
        <is>
          <t>Insumos - Alimentos</t>
        </is>
      </c>
      <c r="N432" t="inlineStr">
        <is>
          <t>43138</t>
        </is>
      </c>
      <c r="O432" t="inlineStr">
        <is>
          <t>Documentação Aprovada</t>
        </is>
      </c>
      <c r="P432" t="inlineStr">
        <is>
          <t>Aprovado Diretoria</t>
        </is>
      </c>
      <c r="Q432" t="inlineStr">
        <is>
          <t>Aprovado Caixa</t>
        </is>
      </c>
      <c r="R432" t="inlineStr">
        <is>
          <t>Pago</t>
        </is>
      </c>
      <c r="S432" t="n">
        <v>151</v>
      </c>
      <c r="T432" t="inlineStr">
        <is>
          <t>Bar Léo -  Aurora Térreo - Banco do Brasil</t>
        </is>
      </c>
    </row>
    <row r="433">
      <c r="A433" t="n">
        <v>145904</v>
      </c>
      <c r="B433" t="n">
        <v>116</v>
      </c>
      <c r="C433" t="inlineStr">
        <is>
          <t>Bar Léo - Centro</t>
        </is>
      </c>
      <c r="D433" t="inlineStr">
        <is>
          <t>BANCO DO BRASIL SA</t>
        </is>
      </c>
      <c r="E433" t="n">
        <v>43.25</v>
      </c>
      <c r="F433" s="27" t="n">
        <v>45848</v>
      </c>
      <c r="G433" s="27" t="n"/>
      <c r="H433" s="27" t="n">
        <v>45848</v>
      </c>
      <c r="I433" s="27" t="n">
        <v>45848</v>
      </c>
      <c r="J433" s="27" t="n">
        <v>45849</v>
      </c>
      <c r="K433" t="inlineStr">
        <is>
          <t>Encontro de Contas</t>
        </is>
      </c>
      <c r="L433" t="inlineStr">
        <is>
          <t>Despesas Financeiras</t>
        </is>
      </c>
      <c r="M433" t="inlineStr">
        <is>
          <t>Tarifas Bancárias</t>
        </is>
      </c>
      <c r="N433" t="inlineStr">
        <is>
          <t>072025</t>
        </is>
      </c>
      <c r="P433" t="inlineStr">
        <is>
          <t>Aprovado Diretoria</t>
        </is>
      </c>
      <c r="R433" t="inlineStr">
        <is>
          <t>Pago</t>
        </is>
      </c>
    </row>
    <row r="434">
      <c r="A434" t="n">
        <v>145685</v>
      </c>
      <c r="B434" t="n">
        <v>116</v>
      </c>
      <c r="C434" t="inlineStr">
        <is>
          <t>Bar Léo - Centro</t>
        </is>
      </c>
      <c r="D434" t="inlineStr">
        <is>
          <t>ZEON REGRIGERAÇÃO LTDA</t>
        </is>
      </c>
      <c r="E434" t="n">
        <v>1344</v>
      </c>
      <c r="F434" s="27" t="n">
        <v>45848</v>
      </c>
      <c r="G434" s="27" t="n">
        <v>45848</v>
      </c>
      <c r="H434" s="27" t="n">
        <v>45848</v>
      </c>
      <c r="I434" s="27" t="n">
        <v>45848</v>
      </c>
      <c r="J434" s="27" t="n">
        <v>45848</v>
      </c>
      <c r="K434" t="inlineStr">
        <is>
          <t>Transferência Bancária ou Pix</t>
        </is>
      </c>
      <c r="L434" t="inlineStr">
        <is>
          <t>Manutenção</t>
        </is>
      </c>
      <c r="M434" t="inlineStr">
        <is>
          <t>Manutenção de Equipamentos</t>
        </is>
      </c>
      <c r="N434" t="inlineStr">
        <is>
          <t>134400072025</t>
        </is>
      </c>
      <c r="O434" t="inlineStr">
        <is>
          <t>Documentação Aprovada</t>
        </is>
      </c>
      <c r="P434" t="inlineStr">
        <is>
          <t>Aprovado Diretoria</t>
        </is>
      </c>
      <c r="Q434" t="inlineStr">
        <is>
          <t>Aprovado Caixa</t>
        </is>
      </c>
      <c r="R434" t="inlineStr">
        <is>
          <t>Pago</t>
        </is>
      </c>
      <c r="S434" t="n">
        <v>151</v>
      </c>
      <c r="T434" t="inlineStr">
        <is>
          <t>Bar Léo -  Aurora Térreo - Banco do Brasil</t>
        </is>
      </c>
    </row>
    <row r="435">
      <c r="A435" t="n">
        <v>145675</v>
      </c>
      <c r="B435" t="n">
        <v>116</v>
      </c>
      <c r="C435" t="inlineStr">
        <is>
          <t>Bar Léo - Centro</t>
        </is>
      </c>
      <c r="D435" t="inlineStr">
        <is>
          <t>CECILIA TSUYACO ARAKI SILVA LTDA</t>
        </is>
      </c>
      <c r="E435" t="n">
        <v>175.1</v>
      </c>
      <c r="F435" s="27" t="n">
        <v>45849</v>
      </c>
      <c r="G435" s="27" t="n">
        <v>45848</v>
      </c>
      <c r="H435" s="27" t="n">
        <v>45848</v>
      </c>
      <c r="I435" s="27" t="n">
        <v>45835</v>
      </c>
      <c r="J435" s="27" t="n">
        <v>45848</v>
      </c>
      <c r="K435" t="inlineStr">
        <is>
          <t>Boleto Bancário</t>
        </is>
      </c>
      <c r="L435" t="inlineStr">
        <is>
          <t>Custo Mercadoria Vendida</t>
        </is>
      </c>
      <c r="M435" t="inlineStr">
        <is>
          <t>Insumos - Alimentos</t>
        </is>
      </c>
      <c r="N435" t="inlineStr">
        <is>
          <t>373611</t>
        </is>
      </c>
      <c r="O435" t="inlineStr">
        <is>
          <t>Documentação Aprovada</t>
        </is>
      </c>
      <c r="P435" t="inlineStr">
        <is>
          <t>Aprovado Diretoria</t>
        </is>
      </c>
      <c r="Q435" t="inlineStr">
        <is>
          <t>Aprovado Caixa</t>
        </is>
      </c>
      <c r="R435" t="inlineStr">
        <is>
          <t>Pago</t>
        </is>
      </c>
      <c r="S435" t="n">
        <v>151</v>
      </c>
      <c r="T435" t="inlineStr">
        <is>
          <t>Bar Léo -  Aurora Térreo - Banco do Brasil</t>
        </is>
      </c>
    </row>
    <row r="436">
      <c r="A436" t="n">
        <v>143913</v>
      </c>
      <c r="B436" t="n">
        <v>116</v>
      </c>
      <c r="C436" t="inlineStr">
        <is>
          <t>Bar Léo - Centro</t>
        </is>
      </c>
      <c r="D436" t="inlineStr">
        <is>
          <t>TAXA DE FISCALIZAÇÃO DE ESTABELECIMENTOS</t>
        </is>
      </c>
      <c r="E436" t="n">
        <v>226.68</v>
      </c>
      <c r="F436" s="27" t="n">
        <v>45848</v>
      </c>
      <c r="G436" s="27" t="n">
        <v>45848</v>
      </c>
      <c r="H436" s="27" t="n">
        <v>45848</v>
      </c>
      <c r="I436" s="27" t="n">
        <v>45831</v>
      </c>
      <c r="J436" s="27" t="n"/>
      <c r="K436" t="inlineStr">
        <is>
          <t>Boleto Bancário</t>
        </is>
      </c>
      <c r="L436" t="inlineStr">
        <is>
          <t>Custo de Ocupação</t>
        </is>
      </c>
      <c r="M436" t="inlineStr">
        <is>
          <t>Taxas publicas administrativas - Ocupação</t>
        </is>
      </c>
      <c r="N436" t="inlineStr">
        <is>
          <t>TFE 2025</t>
        </is>
      </c>
      <c r="O436" t="inlineStr">
        <is>
          <t>Documentação Aprovada</t>
        </is>
      </c>
      <c r="P436" t="inlineStr">
        <is>
          <t>Aprovado Diretoria</t>
        </is>
      </c>
      <c r="Q436" t="inlineStr">
        <is>
          <t>Aprovado Caixa</t>
        </is>
      </c>
      <c r="R436" t="inlineStr">
        <is>
          <t>Pago</t>
        </is>
      </c>
      <c r="S436" t="n">
        <v>151</v>
      </c>
      <c r="T436" t="inlineStr">
        <is>
          <t>Bar Léo -  Aurora Térreo - Banco do Brasil</t>
        </is>
      </c>
    </row>
    <row r="437">
      <c r="A437" t="n">
        <v>138264</v>
      </c>
      <c r="B437" t="n">
        <v>116</v>
      </c>
      <c r="C437" t="inlineStr">
        <is>
          <t>Bar Léo - Centro</t>
        </is>
      </c>
      <c r="D437" t="inlineStr">
        <is>
          <t>BUSINESS TO SUCESS LTDA</t>
        </is>
      </c>
      <c r="E437" t="n">
        <v>0</v>
      </c>
      <c r="F437" s="27" t="n">
        <v>45848</v>
      </c>
      <c r="G437" s="27" t="n">
        <v>45848</v>
      </c>
      <c r="H437" s="27" t="n">
        <v>45848</v>
      </c>
      <c r="I437" s="27" t="n">
        <v>45843</v>
      </c>
      <c r="J437" s="27" t="n"/>
      <c r="K437" t="inlineStr">
        <is>
          <t>Boleto Bancário</t>
        </is>
      </c>
      <c r="L437" t="inlineStr">
        <is>
          <t>Marketing</t>
        </is>
      </c>
      <c r="M437" t="inlineStr">
        <is>
          <t>Ferramentas de Marketing</t>
        </is>
      </c>
      <c r="O437" t="inlineStr">
        <is>
          <t>Documentação Aprovada</t>
        </is>
      </c>
      <c r="P437" t="inlineStr">
        <is>
          <t>Aprovado Diretoria</t>
        </is>
      </c>
      <c r="Q437" t="inlineStr">
        <is>
          <t>Aprovado Caixa</t>
        </is>
      </c>
      <c r="R437" t="inlineStr">
        <is>
          <t>Pago</t>
        </is>
      </c>
      <c r="S437" t="n">
        <v>151</v>
      </c>
      <c r="T437" t="inlineStr">
        <is>
          <t>Bar Léo -  Aurora Térreo - Banco do Brasil</t>
        </is>
      </c>
    </row>
    <row r="438">
      <c r="A438" t="n">
        <v>140421</v>
      </c>
      <c r="B438" t="n">
        <v>116</v>
      </c>
      <c r="C438" t="inlineStr">
        <is>
          <t>Bar Léo - Centro</t>
        </is>
      </c>
      <c r="D438" t="inlineStr">
        <is>
          <t>EAU DISTRIB. DE AGUA MINERAL EIRELI - EP</t>
        </is>
      </c>
      <c r="E438" t="n">
        <v>330</v>
      </c>
      <c r="F438" s="27" t="n">
        <v>45848</v>
      </c>
      <c r="G438" s="27" t="n">
        <v>45848</v>
      </c>
      <c r="H438" s="27" t="n">
        <v>45848</v>
      </c>
      <c r="I438" s="27" t="n">
        <v>45818</v>
      </c>
      <c r="J438" s="27" t="n">
        <v>45826</v>
      </c>
      <c r="K438" t="inlineStr">
        <is>
          <t>Boleto Bancário</t>
        </is>
      </c>
      <c r="L438" t="inlineStr">
        <is>
          <t>Custo Mercadoria Vendida</t>
        </is>
      </c>
      <c r="M438" t="inlineStr">
        <is>
          <t>Insumos - Bebidas</t>
        </is>
      </c>
      <c r="N438" t="inlineStr">
        <is>
          <t>253148</t>
        </is>
      </c>
      <c r="O438" t="inlineStr">
        <is>
          <t>Documentação Aprovada</t>
        </is>
      </c>
      <c r="P438" t="inlineStr">
        <is>
          <t>Aprovado Diretoria</t>
        </is>
      </c>
      <c r="Q438" t="inlineStr">
        <is>
          <t>Aprovado Caixa</t>
        </is>
      </c>
      <c r="R438" t="inlineStr">
        <is>
          <t>Pago</t>
        </is>
      </c>
      <c r="S438" t="n">
        <v>151</v>
      </c>
      <c r="T438" t="inlineStr">
        <is>
          <t>Bar Léo -  Aurora Térreo - Banco do Brasil</t>
        </is>
      </c>
    </row>
    <row r="439">
      <c r="A439" t="n">
        <v>140380</v>
      </c>
      <c r="B439" t="n">
        <v>116</v>
      </c>
      <c r="C439" t="inlineStr">
        <is>
          <t>Bar Léo - Centro</t>
        </is>
      </c>
      <c r="D439" t="inlineStr">
        <is>
          <t>NESTLE BRASIL LTDA</t>
        </is>
      </c>
      <c r="E439" t="n">
        <v>416.27</v>
      </c>
      <c r="F439" s="27" t="n">
        <v>45848</v>
      </c>
      <c r="G439" s="27" t="n">
        <v>45848</v>
      </c>
      <c r="H439" s="27" t="n">
        <v>45848</v>
      </c>
      <c r="I439" s="27" t="n">
        <v>45818</v>
      </c>
      <c r="J439" s="27" t="n">
        <v>45826</v>
      </c>
      <c r="K439" t="inlineStr">
        <is>
          <t>Boleto Bancário</t>
        </is>
      </c>
      <c r="L439" t="inlineStr">
        <is>
          <t>Custo Mercadoria Vendida</t>
        </is>
      </c>
      <c r="M439" t="inlineStr">
        <is>
          <t>Insumos - Bebidas</t>
        </is>
      </c>
      <c r="N439" t="inlineStr">
        <is>
          <t>534993</t>
        </is>
      </c>
      <c r="O439" t="inlineStr">
        <is>
          <t>Documentação Aprovada</t>
        </is>
      </c>
      <c r="P439" t="inlineStr">
        <is>
          <t>Aprovado Diretoria</t>
        </is>
      </c>
      <c r="Q439" t="inlineStr">
        <is>
          <t>Aprovado Caixa</t>
        </is>
      </c>
      <c r="R439" t="inlineStr">
        <is>
          <t>Pago</t>
        </is>
      </c>
      <c r="S439" t="n">
        <v>151</v>
      </c>
      <c r="T439" t="inlineStr">
        <is>
          <t>Bar Léo -  Aurora Térreo - Banco do Brasil</t>
        </is>
      </c>
    </row>
    <row r="440">
      <c r="A440" t="n">
        <v>140429</v>
      </c>
      <c r="B440" t="n">
        <v>116</v>
      </c>
      <c r="C440" t="inlineStr">
        <is>
          <t>Bar Léo - Centro</t>
        </is>
      </c>
      <c r="D440" t="inlineStr">
        <is>
          <t>AMBEV S.A.</t>
        </is>
      </c>
      <c r="E440" t="n">
        <v>4666.42</v>
      </c>
      <c r="F440" s="27" t="n">
        <v>45848</v>
      </c>
      <c r="G440" s="27" t="n">
        <v>45848</v>
      </c>
      <c r="H440" s="27" t="n">
        <v>45848</v>
      </c>
      <c r="I440" s="27" t="n">
        <v>45817</v>
      </c>
      <c r="J440" s="27" t="n">
        <v>45826</v>
      </c>
      <c r="K440" t="inlineStr">
        <is>
          <t>Boleto Bancário</t>
        </is>
      </c>
      <c r="L440" t="inlineStr">
        <is>
          <t>Custo Mercadoria Vendida</t>
        </is>
      </c>
      <c r="M440" t="inlineStr">
        <is>
          <t>Insumos - Bebidas</t>
        </is>
      </c>
      <c r="N440" t="inlineStr">
        <is>
          <t>557520</t>
        </is>
      </c>
      <c r="O440" t="inlineStr">
        <is>
          <t>Documentação Aprovada</t>
        </is>
      </c>
      <c r="P440" t="inlineStr">
        <is>
          <t>Aprovado Diretoria</t>
        </is>
      </c>
      <c r="Q440" t="inlineStr">
        <is>
          <t>Aprovado Caixa</t>
        </is>
      </c>
      <c r="R440" t="inlineStr">
        <is>
          <t>Pago</t>
        </is>
      </c>
      <c r="S440" t="n">
        <v>151</v>
      </c>
      <c r="T440" t="inlineStr">
        <is>
          <t>Bar Léo -  Aurora Térreo - Banco do Brasil</t>
        </is>
      </c>
    </row>
    <row r="441">
      <c r="A441" t="n">
        <v>141673</v>
      </c>
      <c r="B441" t="n">
        <v>116</v>
      </c>
      <c r="C441" t="inlineStr">
        <is>
          <t>Bar Léo - Centro</t>
        </is>
      </c>
      <c r="D441" t="inlineStr">
        <is>
          <t>EVA FATIMA LORINI</t>
        </is>
      </c>
      <c r="E441" t="n">
        <v>183</v>
      </c>
      <c r="F441" s="27" t="n">
        <v>45848</v>
      </c>
      <c r="G441" s="27" t="n">
        <v>45848</v>
      </c>
      <c r="H441" s="27" t="n">
        <v>45848</v>
      </c>
      <c r="I441" s="27" t="n">
        <v>45833</v>
      </c>
      <c r="J441" s="27" t="n">
        <v>45833</v>
      </c>
      <c r="K441" t="inlineStr">
        <is>
          <t>Transferência Bancária ou Pix</t>
        </is>
      </c>
      <c r="L441" t="inlineStr">
        <is>
          <t>Custo Mercadoria Vendida</t>
        </is>
      </c>
      <c r="M441" t="inlineStr">
        <is>
          <t>Insumos - Alimentos</t>
        </is>
      </c>
      <c r="N441" t="inlineStr">
        <is>
          <t>183062025</t>
        </is>
      </c>
      <c r="O441" t="inlineStr">
        <is>
          <t>Documentação Aprovada</t>
        </is>
      </c>
      <c r="P441" t="inlineStr">
        <is>
          <t>Aprovado Diretoria</t>
        </is>
      </c>
      <c r="Q441" t="inlineStr">
        <is>
          <t>Aprovado Caixa</t>
        </is>
      </c>
      <c r="R441" t="inlineStr">
        <is>
          <t>Pago</t>
        </is>
      </c>
      <c r="S441" t="n">
        <v>151</v>
      </c>
      <c r="T441" t="inlineStr">
        <is>
          <t>Bar Léo -  Aurora Térreo - Banco do Brasil</t>
        </is>
      </c>
    </row>
    <row r="442">
      <c r="A442" t="n">
        <v>101275</v>
      </c>
      <c r="B442" t="n">
        <v>116</v>
      </c>
      <c r="C442" t="inlineStr">
        <is>
          <t>Bar Léo - Centro</t>
        </is>
      </c>
      <c r="D442" t="inlineStr">
        <is>
          <t>AROMIZY LOCACAO E DISTRIBUICAO LTDA.</t>
        </is>
      </c>
      <c r="E442" t="n">
        <v>285.56</v>
      </c>
      <c r="F442" s="27" t="n">
        <v>45848</v>
      </c>
      <c r="G442" s="27" t="n">
        <v>45848</v>
      </c>
      <c r="H442" s="27" t="n">
        <v>45848</v>
      </c>
      <c r="I442" s="27" t="n">
        <v>45818</v>
      </c>
      <c r="J442" s="27" t="n"/>
      <c r="K442" t="inlineStr">
        <is>
          <t>Boleto Bancário</t>
        </is>
      </c>
      <c r="L442" t="inlineStr">
        <is>
          <t>Locação de Equipamentos</t>
        </is>
      </c>
      <c r="M442" t="inlineStr">
        <is>
          <t>Locações de Equipamentos - Operacionais</t>
        </is>
      </c>
      <c r="N442" t="inlineStr">
        <is>
          <t>28556062025</t>
        </is>
      </c>
      <c r="O442" t="inlineStr">
        <is>
          <t>Documentação Aprovada</t>
        </is>
      </c>
      <c r="P442" t="inlineStr">
        <is>
          <t>Aprovado Diretoria</t>
        </is>
      </c>
      <c r="Q442" t="inlineStr">
        <is>
          <t>Aprovado Caixa</t>
        </is>
      </c>
      <c r="R442" t="inlineStr">
        <is>
          <t>Pago</t>
        </is>
      </c>
      <c r="S442" t="n">
        <v>151</v>
      </c>
      <c r="T442" t="inlineStr">
        <is>
          <t>Bar Léo -  Aurora Térreo - Banco do Brasil</t>
        </is>
      </c>
    </row>
    <row r="443">
      <c r="A443" t="n">
        <v>101376</v>
      </c>
      <c r="B443" t="n">
        <v>116</v>
      </c>
      <c r="C443" t="inlineStr">
        <is>
          <t>Bar Léo - Centro</t>
        </is>
      </c>
      <c r="D443" t="inlineStr">
        <is>
          <t>STEMME TELECOMUNICACOES DO BRASIL LTDA</t>
        </is>
      </c>
      <c r="E443" t="n">
        <v>249.9</v>
      </c>
      <c r="F443" s="27" t="n">
        <v>45848</v>
      </c>
      <c r="G443" s="27" t="n">
        <v>45848</v>
      </c>
      <c r="H443" s="27" t="n">
        <v>45848</v>
      </c>
      <c r="I443" s="27" t="n">
        <v>45838</v>
      </c>
      <c r="J443" s="27" t="n"/>
      <c r="K443" t="inlineStr">
        <is>
          <t>Boleto Bancário</t>
        </is>
      </c>
      <c r="L443" t="inlineStr">
        <is>
          <t>Informática e TI</t>
        </is>
      </c>
      <c r="M443" t="inlineStr">
        <is>
          <t>Internet</t>
        </is>
      </c>
      <c r="O443" t="inlineStr">
        <is>
          <t>Documentação Aprovada</t>
        </is>
      </c>
      <c r="P443" t="inlineStr">
        <is>
          <t>Aprovado Diretoria</t>
        </is>
      </c>
      <c r="Q443" t="inlineStr">
        <is>
          <t>Aprovado Caixa</t>
        </is>
      </c>
      <c r="R443" t="inlineStr">
        <is>
          <t>Pago</t>
        </is>
      </c>
      <c r="S443" t="n">
        <v>151</v>
      </c>
      <c r="T443" t="inlineStr">
        <is>
          <t>Bar Léo -  Aurora Térreo - Banco do Brasil</t>
        </is>
      </c>
    </row>
    <row r="444">
      <c r="A444" t="n">
        <v>100761</v>
      </c>
      <c r="B444" t="n">
        <v>116</v>
      </c>
      <c r="C444" t="inlineStr">
        <is>
          <t>Bar Léo - Centro</t>
        </is>
      </c>
      <c r="D444" t="inlineStr">
        <is>
          <t>ESTAFF SOLUCOES TECNOLOGICAS DE AGENCIAMENTO LTDA</t>
        </is>
      </c>
      <c r="E444" t="n">
        <v>2992</v>
      </c>
      <c r="F444" s="27" t="n">
        <v>45848</v>
      </c>
      <c r="G444" s="27" t="n">
        <v>45848</v>
      </c>
      <c r="H444" s="27" t="n">
        <v>45848</v>
      </c>
      <c r="I444" s="27" t="n">
        <v>45837</v>
      </c>
      <c r="J444" s="27" t="n"/>
      <c r="K444" t="inlineStr">
        <is>
          <t>Boleto Bancário</t>
        </is>
      </c>
      <c r="L444" t="inlineStr">
        <is>
          <t>Mão de Obra - Extra</t>
        </is>
      </c>
      <c r="M444" t="inlineStr">
        <is>
          <t>Mão de Obra Extra</t>
        </is>
      </c>
      <c r="N444" t="inlineStr">
        <is>
          <t>461</t>
        </is>
      </c>
      <c r="O444" t="inlineStr">
        <is>
          <t>Documentação Aprovada</t>
        </is>
      </c>
      <c r="P444" t="inlineStr">
        <is>
          <t>Aprovado Diretoria</t>
        </is>
      </c>
      <c r="Q444" t="inlineStr">
        <is>
          <t>Aprovado Caixa</t>
        </is>
      </c>
      <c r="R444" t="inlineStr">
        <is>
          <t>Pago</t>
        </is>
      </c>
      <c r="S444" t="n">
        <v>151</v>
      </c>
      <c r="T444" t="inlineStr">
        <is>
          <t>Bar Léo -  Aurora Térreo - Banco do Brasil</t>
        </is>
      </c>
    </row>
    <row r="445">
      <c r="A445" t="n">
        <v>101462</v>
      </c>
      <c r="B445" t="n">
        <v>116</v>
      </c>
      <c r="C445" t="inlineStr">
        <is>
          <t>Bar Léo - Centro</t>
        </is>
      </c>
      <c r="D445" t="inlineStr">
        <is>
          <t>SALARIOS FUNCIONARIOS EXTRA</t>
        </is>
      </c>
      <c r="E445" t="n">
        <v>3267.87</v>
      </c>
      <c r="F445" s="27" t="n">
        <v>45848</v>
      </c>
      <c r="G445" s="27" t="n">
        <v>45848</v>
      </c>
      <c r="H445" s="27" t="n">
        <v>45848</v>
      </c>
      <c r="I445" s="27" t="n">
        <v>45823</v>
      </c>
      <c r="J445" s="27" t="n"/>
      <c r="K445" t="inlineStr">
        <is>
          <t>Transferência Bancária ou Pix</t>
        </is>
      </c>
      <c r="L445" t="inlineStr">
        <is>
          <t>Mão de Obra - Salários</t>
        </is>
      </c>
      <c r="M445" t="inlineStr">
        <is>
          <t>MDO CLT - Salário</t>
        </is>
      </c>
      <c r="N445" t="inlineStr">
        <is>
          <t>326787072025</t>
        </is>
      </c>
      <c r="O445" t="inlineStr">
        <is>
          <t>Documentação Aprovada</t>
        </is>
      </c>
      <c r="P445" t="inlineStr">
        <is>
          <t>Aprovado Diretoria</t>
        </is>
      </c>
      <c r="Q445" t="inlineStr">
        <is>
          <t>Aprovado Caixa</t>
        </is>
      </c>
      <c r="R445" t="inlineStr">
        <is>
          <t>Pago</t>
        </is>
      </c>
      <c r="S445" t="n">
        <v>151</v>
      </c>
      <c r="T445" t="inlineStr">
        <is>
          <t>Bar Léo -  Aurora Térreo - Banco do Brasil</t>
        </is>
      </c>
    </row>
    <row r="446">
      <c r="A446" t="n">
        <v>99334</v>
      </c>
      <c r="B446" t="n">
        <v>116</v>
      </c>
      <c r="C446" t="inlineStr">
        <is>
          <t>Bar Léo - Centro</t>
        </is>
      </c>
      <c r="D446" t="inlineStr">
        <is>
          <t>JESUMINA MORAE MARQUES</t>
        </is>
      </c>
      <c r="E446" t="n">
        <v>12000</v>
      </c>
      <c r="F446" s="27" t="n">
        <v>45848</v>
      </c>
      <c r="G446" s="27" t="n">
        <v>45848</v>
      </c>
      <c r="H446" s="27" t="n">
        <v>45848</v>
      </c>
      <c r="I446" s="27" t="n">
        <v>45839</v>
      </c>
      <c r="J446" s="27" t="n"/>
      <c r="K446" t="inlineStr">
        <is>
          <t>Transferência Bancária ou Pix</t>
        </is>
      </c>
      <c r="L446" t="inlineStr">
        <is>
          <t>Custo de Ocupação</t>
        </is>
      </c>
      <c r="M446" t="inlineStr">
        <is>
          <t>Arrendamento</t>
        </is>
      </c>
      <c r="O446" t="inlineStr">
        <is>
          <t>Documentação Aprovada</t>
        </is>
      </c>
      <c r="P446" t="inlineStr">
        <is>
          <t>Aprovado Diretoria</t>
        </is>
      </c>
      <c r="Q446" t="inlineStr">
        <is>
          <t>Aprovado Caixa</t>
        </is>
      </c>
      <c r="R446" t="inlineStr">
        <is>
          <t>Pago</t>
        </is>
      </c>
      <c r="S446" t="n">
        <v>129</v>
      </c>
      <c r="T446" t="inlineStr">
        <is>
          <t>Tempus - Kamino</t>
        </is>
      </c>
    </row>
    <row r="447">
      <c r="A447" t="n">
        <v>101485</v>
      </c>
      <c r="B447" t="n">
        <v>116</v>
      </c>
      <c r="C447" t="inlineStr">
        <is>
          <t>Bar Léo - Centro</t>
        </is>
      </c>
      <c r="D447" t="inlineStr">
        <is>
          <t>VALE TRANSPORTE</t>
        </is>
      </c>
      <c r="E447" t="n">
        <v>400</v>
      </c>
      <c r="F447" s="27" t="n">
        <v>45846</v>
      </c>
      <c r="G447" s="27" t="n">
        <v>45846</v>
      </c>
      <c r="H447" s="27" t="n">
        <v>45846</v>
      </c>
      <c r="I447" s="27" t="n">
        <v>45839</v>
      </c>
      <c r="J447" s="27" t="n"/>
      <c r="K447" t="inlineStr">
        <is>
          <t>Transferência Bancária ou Pix</t>
        </is>
      </c>
      <c r="L447" t="inlineStr">
        <is>
          <t>Mão de Obra - Benefícios</t>
        </is>
      </c>
      <c r="M447" t="inlineStr">
        <is>
          <t xml:space="preserve">  -  Vale-transporte</t>
        </is>
      </c>
      <c r="N447" t="inlineStr">
        <is>
          <t>400072025</t>
        </is>
      </c>
      <c r="O447" t="inlineStr">
        <is>
          <t>Documentação Aprovada</t>
        </is>
      </c>
      <c r="P447" t="inlineStr">
        <is>
          <t>Aprovado Diretoria</t>
        </is>
      </c>
      <c r="Q447" t="inlineStr">
        <is>
          <t>Aprovado Caixa</t>
        </is>
      </c>
      <c r="R447" t="inlineStr">
        <is>
          <t>Pago</t>
        </is>
      </c>
      <c r="S447" t="n">
        <v>143</v>
      </c>
      <c r="T447" t="inlineStr">
        <is>
          <t>Tesouraria</t>
        </is>
      </c>
    </row>
    <row r="448">
      <c r="A448" t="n">
        <v>141145</v>
      </c>
      <c r="B448" t="n">
        <v>116</v>
      </c>
      <c r="C448" t="inlineStr">
        <is>
          <t>Bar Léo - Centro</t>
        </is>
      </c>
      <c r="D448" t="inlineStr">
        <is>
          <t>CG FOODS DISTRIB. DE ALIMENTOS LTDA</t>
        </is>
      </c>
      <c r="E448" t="n">
        <v>300.8</v>
      </c>
      <c r="F448" s="27" t="n">
        <v>45847</v>
      </c>
      <c r="G448" s="27" t="n">
        <v>45846</v>
      </c>
      <c r="H448" s="27" t="n">
        <v>45846</v>
      </c>
      <c r="I448" s="27" t="n">
        <v>45826</v>
      </c>
      <c r="J448" s="27" t="n">
        <v>45831</v>
      </c>
      <c r="K448" t="inlineStr">
        <is>
          <t>Boleto Bancário</t>
        </is>
      </c>
      <c r="L448" t="inlineStr">
        <is>
          <t>Custo Mercadoria Vendida</t>
        </is>
      </c>
      <c r="M448" t="inlineStr">
        <is>
          <t>Insumos - Alimentos</t>
        </is>
      </c>
      <c r="N448" t="inlineStr">
        <is>
          <t>155123</t>
        </is>
      </c>
      <c r="O448" t="inlineStr">
        <is>
          <t>Documentação Aprovada</t>
        </is>
      </c>
      <c r="P448" t="inlineStr">
        <is>
          <t>Aprovado Diretoria</t>
        </is>
      </c>
      <c r="Q448" t="inlineStr">
        <is>
          <t>Aprovado Caixa</t>
        </is>
      </c>
      <c r="R448" t="inlineStr">
        <is>
          <t>Pago</t>
        </is>
      </c>
      <c r="S448" t="n">
        <v>151</v>
      </c>
      <c r="T448" t="inlineStr">
        <is>
          <t>Bar Léo -  Aurora Térreo - Banco do Brasil</t>
        </is>
      </c>
    </row>
    <row r="449">
      <c r="A449" t="n">
        <v>137783</v>
      </c>
      <c r="B449" t="n">
        <v>116</v>
      </c>
      <c r="C449" t="inlineStr">
        <is>
          <t>Bar Léo - Centro</t>
        </is>
      </c>
      <c r="D449" t="inlineStr">
        <is>
          <t>PJ 55774785000141</t>
        </is>
      </c>
      <c r="E449" t="n">
        <v>1125</v>
      </c>
      <c r="F449" s="27" t="n">
        <v>45847</v>
      </c>
      <c r="G449" s="27" t="n">
        <v>45846</v>
      </c>
      <c r="H449" s="27" t="n">
        <v>45846</v>
      </c>
      <c r="I449" s="27" t="n">
        <v>45809</v>
      </c>
      <c r="J449" s="27" t="n">
        <v>45812</v>
      </c>
      <c r="K449" t="inlineStr">
        <is>
          <t>Transferência Bancária ou Pix</t>
        </is>
      </c>
      <c r="L449" t="inlineStr">
        <is>
          <t>Mão de Obra - PJ</t>
        </is>
      </c>
      <c r="M449" t="inlineStr">
        <is>
          <t>MDO PJ Fixo</t>
        </is>
      </c>
      <c r="N449" t="inlineStr">
        <is>
          <t>51</t>
        </is>
      </c>
      <c r="O449" t="inlineStr">
        <is>
          <t>Documentação Aprovada</t>
        </is>
      </c>
      <c r="P449" t="inlineStr">
        <is>
          <t>Aprovado Diretoria</t>
        </is>
      </c>
      <c r="Q449" t="inlineStr">
        <is>
          <t>Aprovado Caixa</t>
        </is>
      </c>
      <c r="R449" t="inlineStr">
        <is>
          <t>Pago</t>
        </is>
      </c>
      <c r="S449" t="n">
        <v>151</v>
      </c>
      <c r="T449" t="inlineStr">
        <is>
          <t>Bar Léo -  Aurora Térreo - Banco do Brasil</t>
        </is>
      </c>
    </row>
    <row r="450">
      <c r="A450" t="n">
        <v>140567</v>
      </c>
      <c r="B450" t="n">
        <v>116</v>
      </c>
      <c r="C450" t="inlineStr">
        <is>
          <t>Bar Léo - Centro</t>
        </is>
      </c>
      <c r="D450" t="inlineStr">
        <is>
          <t xml:space="preserve">EMPORIO MEL </t>
        </is>
      </c>
      <c r="E450" t="n">
        <v>780.6900000000001</v>
      </c>
      <c r="F450" s="27" t="n">
        <v>45846</v>
      </c>
      <c r="G450" s="27" t="n">
        <v>45846</v>
      </c>
      <c r="H450" s="27" t="n">
        <v>45846</v>
      </c>
      <c r="I450" s="27" t="n">
        <v>45824</v>
      </c>
      <c r="J450" s="27" t="n">
        <v>45826</v>
      </c>
      <c r="K450" t="inlineStr">
        <is>
          <t>Boleto Bancário</t>
        </is>
      </c>
      <c r="L450" t="inlineStr">
        <is>
          <t>Custo Mercadoria Vendida</t>
        </is>
      </c>
      <c r="M450" t="inlineStr">
        <is>
          <t>Insumos - Alimentos</t>
        </is>
      </c>
      <c r="N450" t="inlineStr">
        <is>
          <t>456851</t>
        </is>
      </c>
      <c r="O450" t="inlineStr">
        <is>
          <t>Documentação Aprovada</t>
        </is>
      </c>
      <c r="P450" t="inlineStr">
        <is>
          <t>Aprovado Diretoria</t>
        </is>
      </c>
      <c r="Q450" t="inlineStr">
        <is>
          <t>Aprovado Caixa</t>
        </is>
      </c>
      <c r="R450" t="inlineStr">
        <is>
          <t>Pago</t>
        </is>
      </c>
      <c r="S450" t="n">
        <v>151</v>
      </c>
      <c r="T450" t="inlineStr">
        <is>
          <t>Bar Léo -  Aurora Térreo - Banco do Brasil</t>
        </is>
      </c>
    </row>
    <row r="451">
      <c r="A451" t="n">
        <v>146310</v>
      </c>
      <c r="B451" t="n">
        <v>116</v>
      </c>
      <c r="C451" t="inlineStr">
        <is>
          <t>Bar Léo - Centro</t>
        </is>
      </c>
      <c r="D451" t="inlineStr">
        <is>
          <t>ELIZABETH BISPO 17087401807</t>
        </is>
      </c>
      <c r="E451" t="n">
        <v>411</v>
      </c>
      <c r="F451" s="27" t="n">
        <v>45846</v>
      </c>
      <c r="G451" s="27" t="n"/>
      <c r="H451" s="27" t="n">
        <v>45846</v>
      </c>
      <c r="I451" s="27" t="n">
        <v>45845</v>
      </c>
      <c r="J451" s="27" t="n">
        <v>45852</v>
      </c>
      <c r="K451" t="inlineStr">
        <is>
          <t>Transferência Bancária ou Pix</t>
        </is>
      </c>
      <c r="L451" t="inlineStr">
        <is>
          <t>Utilidades</t>
        </is>
      </c>
      <c r="M451" t="inlineStr">
        <is>
          <t>Material de Consumo - Gelo/ Gas CO2/ Carvao /Velas</t>
        </is>
      </c>
      <c r="N451" t="inlineStr">
        <is>
          <t>2247</t>
        </is>
      </c>
      <c r="P451" t="inlineStr">
        <is>
          <t>Aprovado Diretoria</t>
        </is>
      </c>
      <c r="R451" t="inlineStr">
        <is>
          <t>Pago</t>
        </is>
      </c>
      <c r="S451" t="n">
        <v>151</v>
      </c>
      <c r="T451" t="inlineStr">
        <is>
          <t>Bar Léo -  Aurora Térreo - Banco do Brasil</t>
        </is>
      </c>
    </row>
    <row r="452">
      <c r="A452" t="n">
        <v>143738</v>
      </c>
      <c r="B452" t="n">
        <v>116</v>
      </c>
      <c r="C452" t="inlineStr">
        <is>
          <t>Bar Léo - Centro</t>
        </is>
      </c>
      <c r="D452" t="inlineStr">
        <is>
          <t>WIDE STOCK COMERCIO E REPRESENTACAO LTDA</t>
        </is>
      </c>
      <c r="E452" t="n">
        <v>215.6</v>
      </c>
      <c r="F452" s="27" t="n">
        <v>45846</v>
      </c>
      <c r="G452" s="27" t="n">
        <v>45846</v>
      </c>
      <c r="H452" s="27" t="n">
        <v>45846</v>
      </c>
      <c r="I452" s="27" t="n">
        <v>45832</v>
      </c>
      <c r="J452" s="27" t="n">
        <v>45841</v>
      </c>
      <c r="K452" t="inlineStr">
        <is>
          <t>Boleto Bancário</t>
        </is>
      </c>
      <c r="L452" t="inlineStr">
        <is>
          <t>Utilidades</t>
        </is>
      </c>
      <c r="M452" t="inlineStr">
        <is>
          <t>Higiene e Limpeza</t>
        </is>
      </c>
      <c r="N452" t="inlineStr">
        <is>
          <t>406777</t>
        </is>
      </c>
      <c r="O452" t="inlineStr">
        <is>
          <t>Documentação Aprovada</t>
        </is>
      </c>
      <c r="P452" t="inlineStr">
        <is>
          <t>Aprovado Diretoria</t>
        </is>
      </c>
      <c r="Q452" t="inlineStr">
        <is>
          <t>Aprovado Caixa</t>
        </is>
      </c>
      <c r="R452" t="inlineStr">
        <is>
          <t>Pago</t>
        </is>
      </c>
      <c r="S452" t="n">
        <v>151</v>
      </c>
      <c r="T452" t="inlineStr">
        <is>
          <t>Bar Léo -  Aurora Térreo - Banco do Brasil</t>
        </is>
      </c>
    </row>
    <row r="453">
      <c r="A453" t="n">
        <v>143712</v>
      </c>
      <c r="B453" t="n">
        <v>116</v>
      </c>
      <c r="C453" t="inlineStr">
        <is>
          <t>Bar Léo - Centro</t>
        </is>
      </c>
      <c r="D453" t="inlineStr">
        <is>
          <t>PARAMU COMERCIO E REPRESENTACAO DE PRODUTOS ALIMENTICIOS</t>
        </is>
      </c>
      <c r="E453" t="n">
        <v>1892.68</v>
      </c>
      <c r="F453" s="27" t="n">
        <v>45846</v>
      </c>
      <c r="G453" s="27" t="n">
        <v>45846</v>
      </c>
      <c r="H453" s="27" t="n">
        <v>45846</v>
      </c>
      <c r="I453" s="27" t="n">
        <v>45833</v>
      </c>
      <c r="J453" s="27" t="n">
        <v>45841</v>
      </c>
      <c r="K453" t="inlineStr">
        <is>
          <t>Boleto Bancário</t>
        </is>
      </c>
      <c r="L453" t="inlineStr">
        <is>
          <t>Custo Mercadoria Vendida</t>
        </is>
      </c>
      <c r="M453" t="inlineStr">
        <is>
          <t>Insumos - Alimentos</t>
        </is>
      </c>
      <c r="N453" t="inlineStr">
        <is>
          <t>14411</t>
        </is>
      </c>
      <c r="O453" t="inlineStr">
        <is>
          <t>Documentação Aprovada</t>
        </is>
      </c>
      <c r="P453" t="inlineStr">
        <is>
          <t>Aprovado Diretoria</t>
        </is>
      </c>
      <c r="Q453" t="inlineStr">
        <is>
          <t>Aprovado Caixa</t>
        </is>
      </c>
      <c r="R453" t="inlineStr">
        <is>
          <t>Pago</t>
        </is>
      </c>
      <c r="S453" t="n">
        <v>151</v>
      </c>
      <c r="T453" t="inlineStr">
        <is>
          <t>Bar Léo -  Aurora Térreo - Banco do Brasil</t>
        </is>
      </c>
    </row>
    <row r="454">
      <c r="A454" t="n">
        <v>143629</v>
      </c>
      <c r="B454" t="n">
        <v>116</v>
      </c>
      <c r="C454" t="inlineStr">
        <is>
          <t>Bar Léo - Centro</t>
        </is>
      </c>
      <c r="D454" t="inlineStr">
        <is>
          <t>BB DISTRIBUIDORA DE CARNES LTDA</t>
        </is>
      </c>
      <c r="E454" t="n">
        <v>742.36</v>
      </c>
      <c r="F454" s="27" t="n">
        <v>45847</v>
      </c>
      <c r="G454" s="27" t="n">
        <v>45846</v>
      </c>
      <c r="H454" s="27" t="n">
        <v>45846</v>
      </c>
      <c r="I454" s="27" t="n">
        <v>45833</v>
      </c>
      <c r="J454" s="27" t="n">
        <v>45841</v>
      </c>
      <c r="K454" t="inlineStr">
        <is>
          <t>Boleto Bancário</t>
        </is>
      </c>
      <c r="L454" t="inlineStr">
        <is>
          <t>Custo Mercadoria Vendida</t>
        </is>
      </c>
      <c r="M454" t="inlineStr">
        <is>
          <t>Insumos - Alimentos</t>
        </is>
      </c>
      <c r="N454" t="inlineStr">
        <is>
          <t>396215</t>
        </is>
      </c>
      <c r="O454" t="inlineStr">
        <is>
          <t>Documentação Aprovada</t>
        </is>
      </c>
      <c r="P454" t="inlineStr">
        <is>
          <t>Aprovado Diretoria</t>
        </is>
      </c>
      <c r="Q454" t="inlineStr">
        <is>
          <t>Aprovado Caixa</t>
        </is>
      </c>
      <c r="R454" t="inlineStr">
        <is>
          <t>Pago</t>
        </is>
      </c>
      <c r="S454" t="n">
        <v>151</v>
      </c>
      <c r="T454" t="inlineStr">
        <is>
          <t>Bar Léo -  Aurora Térreo - Banco do Brasil</t>
        </is>
      </c>
    </row>
    <row r="455">
      <c r="A455" t="n">
        <v>143633</v>
      </c>
      <c r="B455" t="n">
        <v>116</v>
      </c>
      <c r="C455" t="inlineStr">
        <is>
          <t>Bar Léo - Centro</t>
        </is>
      </c>
      <c r="D455" t="inlineStr">
        <is>
          <t xml:space="preserve">DISTRIBUIDORA DE CARNES CANTAREIRA </t>
        </is>
      </c>
      <c r="E455" t="n">
        <v>531</v>
      </c>
      <c r="F455" s="27" t="n">
        <v>45846</v>
      </c>
      <c r="G455" s="27" t="n">
        <v>45846</v>
      </c>
      <c r="H455" s="27" t="n">
        <v>45846</v>
      </c>
      <c r="I455" s="27" t="n">
        <v>45833</v>
      </c>
      <c r="J455" s="27" t="n">
        <v>45841</v>
      </c>
      <c r="K455" t="inlineStr">
        <is>
          <t>Boleto Bancário</t>
        </is>
      </c>
      <c r="L455" t="inlineStr">
        <is>
          <t>Custo Mercadoria Vendida</t>
        </is>
      </c>
      <c r="M455" t="inlineStr">
        <is>
          <t>Insumos - Alimentos</t>
        </is>
      </c>
      <c r="N455" t="inlineStr">
        <is>
          <t>42473</t>
        </is>
      </c>
      <c r="O455" t="inlineStr">
        <is>
          <t>Documentação Aprovada</t>
        </is>
      </c>
      <c r="P455" t="inlineStr">
        <is>
          <t>Aprovado Diretoria</t>
        </is>
      </c>
      <c r="Q455" t="inlineStr">
        <is>
          <t>Aprovado Caixa</t>
        </is>
      </c>
      <c r="R455" t="inlineStr">
        <is>
          <t>Pago</t>
        </is>
      </c>
      <c r="S455" t="n">
        <v>151</v>
      </c>
      <c r="T455" t="inlineStr">
        <is>
          <t>Bar Léo -  Aurora Térreo - Banco do Brasil</t>
        </is>
      </c>
    </row>
    <row r="456">
      <c r="A456" t="n">
        <v>143726</v>
      </c>
      <c r="B456" t="n">
        <v>116</v>
      </c>
      <c r="C456" t="inlineStr">
        <is>
          <t>Bar Léo - Centro</t>
        </is>
      </c>
      <c r="D456" t="inlineStr">
        <is>
          <t>PSSS LTDA</t>
        </is>
      </c>
      <c r="E456" t="n">
        <v>406.5</v>
      </c>
      <c r="F456" s="27" t="n">
        <v>45846</v>
      </c>
      <c r="G456" s="27" t="n">
        <v>45846</v>
      </c>
      <c r="H456" s="27" t="n">
        <v>45846</v>
      </c>
      <c r="I456" s="27" t="n">
        <v>45833</v>
      </c>
      <c r="J456" s="27" t="n">
        <v>45841</v>
      </c>
      <c r="K456" t="inlineStr">
        <is>
          <t>Boleto Bancário</t>
        </is>
      </c>
      <c r="L456" t="inlineStr">
        <is>
          <t>Utilidades</t>
        </is>
      </c>
      <c r="M456" t="inlineStr">
        <is>
          <t>Higiene e Limpeza</t>
        </is>
      </c>
      <c r="N456" t="inlineStr">
        <is>
          <t>1827</t>
        </is>
      </c>
      <c r="O456" t="inlineStr">
        <is>
          <t>Documentação Aprovada</t>
        </is>
      </c>
      <c r="P456" t="inlineStr">
        <is>
          <t>Aprovado Diretoria</t>
        </is>
      </c>
      <c r="Q456" t="inlineStr">
        <is>
          <t>Aprovado Caixa</t>
        </is>
      </c>
      <c r="R456" t="inlineStr">
        <is>
          <t>Pago</t>
        </is>
      </c>
      <c r="S456" t="n">
        <v>151</v>
      </c>
      <c r="T456" t="inlineStr">
        <is>
          <t>Bar Léo -  Aurora Térreo - Banco do Brasil</t>
        </is>
      </c>
    </row>
    <row r="457">
      <c r="A457" t="n">
        <v>143683</v>
      </c>
      <c r="B457" t="n">
        <v>116</v>
      </c>
      <c r="C457" t="inlineStr">
        <is>
          <t>Bar Léo - Centro</t>
        </is>
      </c>
      <c r="D457" t="inlineStr">
        <is>
          <t>JUNDIA FOODS DISTRIBUIDORA DE PRODUTOA ALIMENTICIOS LTDA</t>
        </is>
      </c>
      <c r="E457" t="n">
        <v>332.7</v>
      </c>
      <c r="F457" s="27" t="n">
        <v>45847</v>
      </c>
      <c r="G457" s="27" t="n">
        <v>45846</v>
      </c>
      <c r="H457" s="27" t="n">
        <v>45846</v>
      </c>
      <c r="I457" s="27" t="n">
        <v>45833</v>
      </c>
      <c r="J457" s="27" t="n">
        <v>45841</v>
      </c>
      <c r="K457" t="inlineStr">
        <is>
          <t>Boleto Bancário</t>
        </is>
      </c>
      <c r="L457" t="inlineStr">
        <is>
          <t>Custo Mercadoria Vendida</t>
        </is>
      </c>
      <c r="M457" t="inlineStr">
        <is>
          <t>Insumos - Alimentos</t>
        </is>
      </c>
      <c r="N457" t="inlineStr">
        <is>
          <t>531828</t>
        </is>
      </c>
      <c r="O457" t="inlineStr">
        <is>
          <t>Documentação Aprovada</t>
        </is>
      </c>
      <c r="P457" t="inlineStr">
        <is>
          <t>Aprovado Diretoria</t>
        </is>
      </c>
      <c r="Q457" t="inlineStr">
        <is>
          <t>Aprovado Caixa</t>
        </is>
      </c>
      <c r="R457" t="inlineStr">
        <is>
          <t>Pago</t>
        </is>
      </c>
      <c r="S457" t="n">
        <v>151</v>
      </c>
      <c r="T457" t="inlineStr">
        <is>
          <t>Bar Léo -  Aurora Térreo - Banco do Brasil</t>
        </is>
      </c>
    </row>
    <row r="458">
      <c r="A458" t="n">
        <v>143690</v>
      </c>
      <c r="B458" t="n">
        <v>116</v>
      </c>
      <c r="C458" t="inlineStr">
        <is>
          <t>Bar Léo - Centro</t>
        </is>
      </c>
      <c r="D458" t="inlineStr">
        <is>
          <t>LATICINIOS PIRAMIDE LTDA</t>
        </is>
      </c>
      <c r="E458" t="n">
        <v>1418.6</v>
      </c>
      <c r="F458" s="27" t="n">
        <v>45846</v>
      </c>
      <c r="G458" s="27" t="n">
        <v>45846</v>
      </c>
      <c r="H458" s="27" t="n">
        <v>45846</v>
      </c>
      <c r="I458" s="27" t="n">
        <v>45832</v>
      </c>
      <c r="J458" s="27" t="n">
        <v>45841</v>
      </c>
      <c r="K458" t="inlineStr">
        <is>
          <t>Boleto Bancário</t>
        </is>
      </c>
      <c r="L458" t="inlineStr">
        <is>
          <t>Custo Mercadoria Vendida</t>
        </is>
      </c>
      <c r="M458" t="inlineStr">
        <is>
          <t>Insumos - Alimentos</t>
        </is>
      </c>
      <c r="N458" t="inlineStr">
        <is>
          <t>77480</t>
        </is>
      </c>
      <c r="O458" t="inlineStr">
        <is>
          <t>Documentação Aprovada</t>
        </is>
      </c>
      <c r="P458" t="inlineStr">
        <is>
          <t>Aprovado Diretoria</t>
        </is>
      </c>
      <c r="Q458" t="inlineStr">
        <is>
          <t>Aprovado Caixa</t>
        </is>
      </c>
      <c r="R458" t="inlineStr">
        <is>
          <t>Pago</t>
        </is>
      </c>
      <c r="S458" t="n">
        <v>151</v>
      </c>
      <c r="T458" t="inlineStr">
        <is>
          <t>Bar Léo -  Aurora Térreo - Banco do Brasil</t>
        </is>
      </c>
    </row>
    <row r="459">
      <c r="A459" t="n">
        <v>143688</v>
      </c>
      <c r="B459" t="n">
        <v>116</v>
      </c>
      <c r="C459" t="inlineStr">
        <is>
          <t>Bar Léo - Centro</t>
        </is>
      </c>
      <c r="D459" t="inlineStr">
        <is>
          <t>LATICINIOS PIRAMIDE LTDA</t>
        </is>
      </c>
      <c r="E459" t="n">
        <v>1707.38</v>
      </c>
      <c r="F459" s="27" t="n">
        <v>45846</v>
      </c>
      <c r="G459" s="27" t="n">
        <v>45846</v>
      </c>
      <c r="H459" s="27" t="n">
        <v>45846</v>
      </c>
      <c r="I459" s="27" t="n">
        <v>45832</v>
      </c>
      <c r="J459" s="27" t="n">
        <v>45841</v>
      </c>
      <c r="K459" t="inlineStr">
        <is>
          <t>Boleto Bancário</t>
        </is>
      </c>
      <c r="L459" t="inlineStr">
        <is>
          <t>Custo Mercadoria Vendida</t>
        </is>
      </c>
      <c r="M459" t="inlineStr">
        <is>
          <t>Insumos - Alimentos</t>
        </is>
      </c>
      <c r="N459" t="inlineStr">
        <is>
          <t>77472</t>
        </is>
      </c>
      <c r="O459" t="inlineStr">
        <is>
          <t>Documentação Aprovada</t>
        </is>
      </c>
      <c r="P459" t="inlineStr">
        <is>
          <t>Aprovado Diretoria</t>
        </is>
      </c>
      <c r="Q459" t="inlineStr">
        <is>
          <t>Aprovado Caixa</t>
        </is>
      </c>
      <c r="R459" t="inlineStr">
        <is>
          <t>Pago</t>
        </is>
      </c>
      <c r="S459" t="n">
        <v>151</v>
      </c>
      <c r="T459" t="inlineStr">
        <is>
          <t>Bar Léo -  Aurora Térreo - Banco do Brasil</t>
        </is>
      </c>
    </row>
    <row r="460">
      <c r="A460" t="n">
        <v>143679</v>
      </c>
      <c r="B460" t="n">
        <v>116</v>
      </c>
      <c r="C460" t="inlineStr">
        <is>
          <t>Bar Léo - Centro</t>
        </is>
      </c>
      <c r="D460" t="inlineStr">
        <is>
          <t>HORTICLEAN DISTRIBUIDORA</t>
        </is>
      </c>
      <c r="E460" t="n">
        <v>291.02</v>
      </c>
      <c r="F460" s="27" t="n">
        <v>45846</v>
      </c>
      <c r="G460" s="27" t="n">
        <v>45846</v>
      </c>
      <c r="H460" s="27" t="n">
        <v>45846</v>
      </c>
      <c r="I460" s="27" t="n">
        <v>45832</v>
      </c>
      <c r="J460" s="27" t="n">
        <v>45841</v>
      </c>
      <c r="K460" t="inlineStr">
        <is>
          <t>Boleto Bancário</t>
        </is>
      </c>
      <c r="L460" t="inlineStr">
        <is>
          <t>Custo Mercadoria Vendida</t>
        </is>
      </c>
      <c r="M460" t="inlineStr">
        <is>
          <t>Insumos - Alimentos</t>
        </is>
      </c>
      <c r="N460" t="inlineStr">
        <is>
          <t>27090</t>
        </is>
      </c>
      <c r="O460" t="inlineStr">
        <is>
          <t>Documentação Aprovada</t>
        </is>
      </c>
      <c r="P460" t="inlineStr">
        <is>
          <t>Aprovado Diretoria</t>
        </is>
      </c>
      <c r="Q460" t="inlineStr">
        <is>
          <t>Aprovado Caixa</t>
        </is>
      </c>
      <c r="R460" t="inlineStr">
        <is>
          <t>Pago</t>
        </is>
      </c>
      <c r="S460" t="n">
        <v>151</v>
      </c>
      <c r="T460" t="inlineStr">
        <is>
          <t>Bar Léo -  Aurora Térreo - Banco do Brasil</t>
        </is>
      </c>
    </row>
    <row r="461">
      <c r="A461" t="n">
        <v>143742</v>
      </c>
      <c r="B461" t="n">
        <v>116</v>
      </c>
      <c r="C461" t="inlineStr">
        <is>
          <t>Bar Léo - Centro</t>
        </is>
      </c>
      <c r="D461" t="inlineStr">
        <is>
          <t>WPP COMERCIO DE CARNES LTDA</t>
        </is>
      </c>
      <c r="E461" t="n">
        <v>1711.6</v>
      </c>
      <c r="F461" s="27" t="n">
        <v>45847</v>
      </c>
      <c r="G461" s="27" t="n">
        <v>45846</v>
      </c>
      <c r="H461" s="27" t="n">
        <v>45846</v>
      </c>
      <c r="I461" s="27" t="n">
        <v>45833</v>
      </c>
      <c r="J461" s="27" t="n">
        <v>45841</v>
      </c>
      <c r="K461" t="inlineStr">
        <is>
          <t>Boleto Bancário</t>
        </is>
      </c>
      <c r="L461" t="inlineStr">
        <is>
          <t>Custo Mercadoria Vendida</t>
        </is>
      </c>
      <c r="M461" t="inlineStr">
        <is>
          <t>Insumos - Alimentos</t>
        </is>
      </c>
      <c r="N461" t="inlineStr">
        <is>
          <t>73154</t>
        </is>
      </c>
      <c r="O461" t="inlineStr">
        <is>
          <t>Documentação Aprovada</t>
        </is>
      </c>
      <c r="P461" t="inlineStr">
        <is>
          <t>Aprovado Diretoria</t>
        </is>
      </c>
      <c r="Q461" t="inlineStr">
        <is>
          <t>Aprovado Caixa</t>
        </is>
      </c>
      <c r="R461" t="inlineStr">
        <is>
          <t>Pago</t>
        </is>
      </c>
      <c r="S461" t="n">
        <v>151</v>
      </c>
      <c r="T461" t="inlineStr">
        <is>
          <t>Bar Léo -  Aurora Térreo - Banco do Brasil</t>
        </is>
      </c>
    </row>
    <row r="462">
      <c r="A462" t="n">
        <v>143657</v>
      </c>
      <c r="B462" t="n">
        <v>116</v>
      </c>
      <c r="C462" t="inlineStr">
        <is>
          <t>Bar Léo - Centro</t>
        </is>
      </c>
      <c r="D462" t="inlineStr">
        <is>
          <t>CEPEL COMERCIO DE PAPEL E EMB. EIRELLI</t>
        </is>
      </c>
      <c r="E462" t="n">
        <v>352.39</v>
      </c>
      <c r="F462" s="27" t="n">
        <v>45847</v>
      </c>
      <c r="G462" s="27" t="n">
        <v>45846</v>
      </c>
      <c r="H462" s="27" t="n">
        <v>45846</v>
      </c>
      <c r="I462" s="27" t="n">
        <v>45832</v>
      </c>
      <c r="J462" s="27" t="n">
        <v>45841</v>
      </c>
      <c r="K462" t="inlineStr">
        <is>
          <t>Boleto Bancário</t>
        </is>
      </c>
      <c r="L462" t="inlineStr">
        <is>
          <t>Utilidades</t>
        </is>
      </c>
      <c r="M462" t="inlineStr">
        <is>
          <t>Higiene e Limpeza</t>
        </is>
      </c>
      <c r="N462" t="inlineStr">
        <is>
          <t>243122</t>
        </is>
      </c>
      <c r="O462" t="inlineStr">
        <is>
          <t>Documentação Aprovada</t>
        </is>
      </c>
      <c r="P462" t="inlineStr">
        <is>
          <t>Aprovado Diretoria</t>
        </is>
      </c>
      <c r="Q462" t="inlineStr">
        <is>
          <t>Aprovado Caixa</t>
        </is>
      </c>
      <c r="R462" t="inlineStr">
        <is>
          <t>Pago</t>
        </is>
      </c>
      <c r="S462" t="n">
        <v>151</v>
      </c>
      <c r="T462" t="inlineStr">
        <is>
          <t>Bar Léo -  Aurora Térreo - Banco do Brasil</t>
        </is>
      </c>
    </row>
    <row r="463">
      <c r="A463" t="n">
        <v>149734</v>
      </c>
      <c r="B463" t="n">
        <v>116</v>
      </c>
      <c r="C463" t="inlineStr">
        <is>
          <t>Bar Léo - Centro</t>
        </is>
      </c>
      <c r="D463" t="inlineStr">
        <is>
          <t>BANCO DO BRASIL SA</t>
        </is>
      </c>
      <c r="E463" t="n">
        <v>4.06</v>
      </c>
      <c r="F463" s="27" t="n">
        <v>45846</v>
      </c>
      <c r="G463" s="27" t="n"/>
      <c r="H463" s="27" t="n">
        <v>45846</v>
      </c>
      <c r="I463" s="27" t="n">
        <v>45846</v>
      </c>
      <c r="J463" s="27" t="n">
        <v>45868</v>
      </c>
      <c r="K463" t="inlineStr">
        <is>
          <t>Encontro de Contas</t>
        </is>
      </c>
      <c r="L463" t="inlineStr">
        <is>
          <t>Despesas Financeiras</t>
        </is>
      </c>
      <c r="M463" t="inlineStr">
        <is>
          <t>Tarifas Bancárias</t>
        </is>
      </c>
      <c r="N463" t="inlineStr">
        <is>
          <t>07/2025</t>
        </is>
      </c>
      <c r="P463" t="inlineStr">
        <is>
          <t>Aprovado Diretoria</t>
        </is>
      </c>
      <c r="R463" t="inlineStr">
        <is>
          <t>Pago</t>
        </is>
      </c>
    </row>
    <row r="464">
      <c r="A464" t="n">
        <v>144260</v>
      </c>
      <c r="B464" t="n">
        <v>116</v>
      </c>
      <c r="C464" t="inlineStr">
        <is>
          <t>Bar Léo - Centro</t>
        </is>
      </c>
      <c r="D464" t="inlineStr">
        <is>
          <t>PETTY CASH</t>
        </is>
      </c>
      <c r="E464" t="n">
        <v>40.99</v>
      </c>
      <c r="F464" s="27" t="n">
        <v>45845</v>
      </c>
      <c r="G464" s="27" t="n">
        <v>45875</v>
      </c>
      <c r="H464" s="27" t="n">
        <v>45845</v>
      </c>
      <c r="I464" s="27" t="n">
        <v>45845</v>
      </c>
      <c r="J464" s="27" t="n">
        <v>45845</v>
      </c>
      <c r="K464" t="inlineStr">
        <is>
          <t>Cartão de Crédito</t>
        </is>
      </c>
      <c r="L464" t="inlineStr">
        <is>
          <t>Custo Mercadoria Vendida</t>
        </is>
      </c>
      <c r="M464" t="inlineStr">
        <is>
          <t>Insumos - Alimentos</t>
        </is>
      </c>
      <c r="N464" t="inlineStr">
        <is>
          <t>4099062025</t>
        </is>
      </c>
      <c r="O464" t="inlineStr">
        <is>
          <t>Documentação Aprovada</t>
        </is>
      </c>
      <c r="P464" t="inlineStr">
        <is>
          <t>Aprovado Diretoria</t>
        </is>
      </c>
      <c r="Q464" t="inlineStr">
        <is>
          <t>Aprovado Caixa</t>
        </is>
      </c>
      <c r="R464" t="inlineStr">
        <is>
          <t>Pago</t>
        </is>
      </c>
      <c r="S464" t="n">
        <v>140</v>
      </c>
      <c r="T464" t="inlineStr">
        <is>
          <t>Bar Leo  - Leo Aurora - Kamino</t>
        </is>
      </c>
    </row>
    <row r="465">
      <c r="A465" t="n">
        <v>143626</v>
      </c>
      <c r="B465" t="n">
        <v>116</v>
      </c>
      <c r="C465" t="inlineStr">
        <is>
          <t>Bar Léo - Centro</t>
        </is>
      </c>
      <c r="D465" t="inlineStr">
        <is>
          <t>ANDREIA SANTOS FREITAS DUARTE</t>
        </is>
      </c>
      <c r="E465" t="n">
        <v>227.27</v>
      </c>
      <c r="F465" s="27" t="n">
        <v>45845</v>
      </c>
      <c r="G465" s="27" t="n">
        <v>45845</v>
      </c>
      <c r="H465" s="27" t="n">
        <v>45845</v>
      </c>
      <c r="I465" s="27" t="n">
        <v>45832</v>
      </c>
      <c r="J465" s="27" t="n">
        <v>45841</v>
      </c>
      <c r="K465" t="inlineStr">
        <is>
          <t>Boleto Bancário</t>
        </is>
      </c>
      <c r="L465" t="inlineStr">
        <is>
          <t>Custo Mercadoria Vendida</t>
        </is>
      </c>
      <c r="M465" t="inlineStr">
        <is>
          <t>Insumos - Alimentos</t>
        </is>
      </c>
      <c r="N465" t="inlineStr">
        <is>
          <t>2073</t>
        </is>
      </c>
      <c r="O465" t="inlineStr">
        <is>
          <t>Documentação Aprovada</t>
        </is>
      </c>
      <c r="P465" t="inlineStr">
        <is>
          <t>Aprovado Diretoria</t>
        </is>
      </c>
      <c r="Q465" t="inlineStr">
        <is>
          <t>Aprovado Caixa</t>
        </is>
      </c>
      <c r="R465" t="inlineStr">
        <is>
          <t>Pago</t>
        </is>
      </c>
      <c r="S465" t="n">
        <v>151</v>
      </c>
      <c r="T465" t="inlineStr">
        <is>
          <t>Bar Léo -  Aurora Térreo - Banco do Brasil</t>
        </is>
      </c>
    </row>
    <row r="466">
      <c r="A466" t="n">
        <v>143648</v>
      </c>
      <c r="B466" t="n">
        <v>116</v>
      </c>
      <c r="C466" t="inlineStr">
        <is>
          <t>Bar Léo - Centro</t>
        </is>
      </c>
      <c r="D466" t="inlineStr">
        <is>
          <t>CECILIA TSUYACO ARAKI SILVA LTDA</t>
        </is>
      </c>
      <c r="E466" t="n">
        <v>381.9</v>
      </c>
      <c r="F466" s="27" t="n">
        <v>45845</v>
      </c>
      <c r="G466" s="27" t="n">
        <v>45845</v>
      </c>
      <c r="H466" s="27" t="n">
        <v>45845</v>
      </c>
      <c r="I466" s="27" t="n">
        <v>45831</v>
      </c>
      <c r="J466" s="27" t="n">
        <v>45841</v>
      </c>
      <c r="K466" t="inlineStr">
        <is>
          <t>Boleto Bancário</t>
        </is>
      </c>
      <c r="L466" t="inlineStr">
        <is>
          <t>Custo Mercadoria Vendida</t>
        </is>
      </c>
      <c r="M466" t="inlineStr">
        <is>
          <t>Insumos - Alimentos</t>
        </is>
      </c>
      <c r="N466" t="inlineStr">
        <is>
          <t>373329</t>
        </is>
      </c>
      <c r="O466" t="inlineStr">
        <is>
          <t>Documentação Aprovada</t>
        </is>
      </c>
      <c r="P466" t="inlineStr">
        <is>
          <t>Aprovado Diretoria</t>
        </is>
      </c>
      <c r="Q466" t="inlineStr">
        <is>
          <t>Aprovado Caixa</t>
        </is>
      </c>
      <c r="R466" t="inlineStr">
        <is>
          <t>Pago</t>
        </is>
      </c>
      <c r="S466" t="n">
        <v>151</v>
      </c>
      <c r="T466" t="inlineStr">
        <is>
          <t>Bar Léo -  Aurora Térreo - Banco do Brasil</t>
        </is>
      </c>
    </row>
    <row r="467">
      <c r="A467" t="n">
        <v>140066</v>
      </c>
      <c r="B467" t="n">
        <v>116</v>
      </c>
      <c r="C467" t="inlineStr">
        <is>
          <t>Bar Léo - Centro</t>
        </is>
      </c>
      <c r="D467" t="inlineStr">
        <is>
          <t>PETTY CASH</t>
        </is>
      </c>
      <c r="E467" t="n">
        <v>17.23</v>
      </c>
      <c r="F467" s="27" t="n">
        <v>45843</v>
      </c>
      <c r="G467" s="27" t="n">
        <v>45845</v>
      </c>
      <c r="H467" s="27" t="n">
        <v>45845</v>
      </c>
      <c r="I467" s="27" t="n">
        <v>45817</v>
      </c>
      <c r="J467" s="27" t="n">
        <v>45825</v>
      </c>
      <c r="K467" t="inlineStr">
        <is>
          <t>Cartão de Crédito</t>
        </is>
      </c>
      <c r="L467" t="inlineStr">
        <is>
          <t>Custo Mercadoria Vendida</t>
        </is>
      </c>
      <c r="M467" t="inlineStr">
        <is>
          <t>Insumos - Alimentos</t>
        </is>
      </c>
      <c r="N467" t="inlineStr">
        <is>
          <t>1723062025</t>
        </is>
      </c>
      <c r="O467" t="inlineStr">
        <is>
          <t>Documentação Aprovada</t>
        </is>
      </c>
      <c r="P467" t="inlineStr">
        <is>
          <t>Aprovado Diretoria</t>
        </is>
      </c>
      <c r="Q467" t="inlineStr">
        <is>
          <t>Aprovado Caixa</t>
        </is>
      </c>
      <c r="R467" t="inlineStr">
        <is>
          <t>Pago</t>
        </is>
      </c>
      <c r="S467" t="n">
        <v>140</v>
      </c>
      <c r="T467" t="inlineStr">
        <is>
          <t>Bar Leo  - Leo Aurora - Kamino</t>
        </is>
      </c>
    </row>
    <row r="468">
      <c r="A468" t="n">
        <v>140412</v>
      </c>
      <c r="B468" t="n">
        <v>116</v>
      </c>
      <c r="C468" t="inlineStr">
        <is>
          <t>Bar Léo - Centro</t>
        </is>
      </c>
      <c r="D468" t="inlineStr">
        <is>
          <t>COML.IMP.E.PORTO VITORIA</t>
        </is>
      </c>
      <c r="E468" t="n">
        <v>800</v>
      </c>
      <c r="F468" s="27" t="n">
        <v>45845</v>
      </c>
      <c r="G468" s="27" t="n">
        <v>45845</v>
      </c>
      <c r="H468" s="27" t="n">
        <v>45845</v>
      </c>
      <c r="I468" s="27" t="n">
        <v>45817</v>
      </c>
      <c r="J468" s="27" t="n">
        <v>45826</v>
      </c>
      <c r="K468" t="inlineStr">
        <is>
          <t>Boleto Bancário</t>
        </is>
      </c>
      <c r="L468" t="inlineStr">
        <is>
          <t>Custo Mercadoria Vendida</t>
        </is>
      </c>
      <c r="M468" t="inlineStr">
        <is>
          <t>Insumos - Alimentos</t>
        </is>
      </c>
      <c r="N468" t="inlineStr">
        <is>
          <t>45418</t>
        </is>
      </c>
      <c r="O468" t="inlineStr">
        <is>
          <t>Documentação Aprovada</t>
        </is>
      </c>
      <c r="P468" t="inlineStr">
        <is>
          <t>Aprovado Diretoria</t>
        </is>
      </c>
      <c r="Q468" t="inlineStr">
        <is>
          <t>Aprovado Caixa</t>
        </is>
      </c>
      <c r="R468" t="inlineStr">
        <is>
          <t>Pago</t>
        </is>
      </c>
      <c r="S468" t="n">
        <v>151</v>
      </c>
      <c r="T468" t="inlineStr">
        <is>
          <t>Bar Léo -  Aurora Térreo - Banco do Brasil</t>
        </is>
      </c>
    </row>
    <row r="469">
      <c r="A469" t="n">
        <v>140068</v>
      </c>
      <c r="B469" t="n">
        <v>116</v>
      </c>
      <c r="C469" t="inlineStr">
        <is>
          <t>Bar Léo - Centro</t>
        </is>
      </c>
      <c r="D469" t="inlineStr">
        <is>
          <t>PETTY CASH</t>
        </is>
      </c>
      <c r="E469" t="n">
        <v>16.02</v>
      </c>
      <c r="F469" s="27" t="n">
        <v>45843</v>
      </c>
      <c r="G469" s="27" t="n">
        <v>45845</v>
      </c>
      <c r="H469" s="27" t="n">
        <v>45845</v>
      </c>
      <c r="I469" s="27" t="n">
        <v>45819</v>
      </c>
      <c r="J469" s="27" t="n">
        <v>45825</v>
      </c>
      <c r="K469" t="inlineStr">
        <is>
          <t>Cartão de Crédito</t>
        </is>
      </c>
      <c r="L469" t="inlineStr">
        <is>
          <t>Custo Mercadoria Vendida</t>
        </is>
      </c>
      <c r="M469" t="inlineStr">
        <is>
          <t>Insumos - Alimentos</t>
        </is>
      </c>
      <c r="N469" t="inlineStr">
        <is>
          <t>1602062025</t>
        </is>
      </c>
      <c r="O469" t="inlineStr">
        <is>
          <t>Documentação Aprovada</t>
        </is>
      </c>
      <c r="P469" t="inlineStr">
        <is>
          <t>Aprovado Diretoria</t>
        </is>
      </c>
      <c r="Q469" t="inlineStr">
        <is>
          <t>Aprovado Caixa</t>
        </is>
      </c>
      <c r="R469" t="inlineStr">
        <is>
          <t>Pago</t>
        </is>
      </c>
      <c r="S469" t="n">
        <v>140</v>
      </c>
      <c r="T469" t="inlineStr">
        <is>
          <t>Bar Leo  - Leo Aurora - Kamino</t>
        </is>
      </c>
    </row>
    <row r="470">
      <c r="A470" t="n">
        <v>140070</v>
      </c>
      <c r="B470" t="n">
        <v>116</v>
      </c>
      <c r="C470" t="inlineStr">
        <is>
          <t>Bar Léo - Centro</t>
        </is>
      </c>
      <c r="D470" t="inlineStr">
        <is>
          <t>PETTY CASH</t>
        </is>
      </c>
      <c r="E470" t="n">
        <v>153</v>
      </c>
      <c r="F470" s="27" t="n">
        <v>45843</v>
      </c>
      <c r="G470" s="27" t="n">
        <v>45845</v>
      </c>
      <c r="H470" s="27" t="n">
        <v>45845</v>
      </c>
      <c r="I470" s="27" t="n">
        <v>45821</v>
      </c>
      <c r="J470" s="27" t="n">
        <v>45825</v>
      </c>
      <c r="K470" t="inlineStr">
        <is>
          <t>Cartão de Crédito</t>
        </is>
      </c>
      <c r="L470" t="inlineStr">
        <is>
          <t>Utilidades</t>
        </is>
      </c>
      <c r="M470" t="inlineStr">
        <is>
          <t>Material de Consumo - Gelo/ Gas CO2/ Carvao /Velas</t>
        </is>
      </c>
      <c r="N470" t="inlineStr">
        <is>
          <t>63206</t>
        </is>
      </c>
      <c r="O470" t="inlineStr">
        <is>
          <t>Documentação Aprovada</t>
        </is>
      </c>
      <c r="P470" t="inlineStr">
        <is>
          <t>Aprovado Diretoria</t>
        </is>
      </c>
      <c r="Q470" t="inlineStr">
        <is>
          <t>Aprovado Caixa</t>
        </is>
      </c>
      <c r="R470" t="inlineStr">
        <is>
          <t>Pago</t>
        </is>
      </c>
      <c r="S470" t="n">
        <v>140</v>
      </c>
      <c r="T470" t="inlineStr">
        <is>
          <t>Bar Leo  - Leo Aurora - Kamino</t>
        </is>
      </c>
    </row>
    <row r="471">
      <c r="A471" t="n">
        <v>140064</v>
      </c>
      <c r="B471" t="n">
        <v>116</v>
      </c>
      <c r="C471" t="inlineStr">
        <is>
          <t>Bar Léo - Centro</t>
        </is>
      </c>
      <c r="D471" t="inlineStr">
        <is>
          <t>PETTY CASH</t>
        </is>
      </c>
      <c r="E471" t="n">
        <v>5.9</v>
      </c>
      <c r="F471" s="27" t="n">
        <v>45843</v>
      </c>
      <c r="G471" s="27" t="n">
        <v>45845</v>
      </c>
      <c r="H471" s="27" t="n">
        <v>45845</v>
      </c>
      <c r="I471" s="27" t="n">
        <v>45820</v>
      </c>
      <c r="J471" s="27" t="n">
        <v>45825</v>
      </c>
      <c r="K471" t="inlineStr">
        <is>
          <t>Cartão de Crédito</t>
        </is>
      </c>
      <c r="L471" t="inlineStr">
        <is>
          <t>Custo Mercadoria Vendida</t>
        </is>
      </c>
      <c r="M471" t="inlineStr">
        <is>
          <t>Insumos - Alimentos</t>
        </is>
      </c>
      <c r="N471" t="inlineStr">
        <is>
          <t>590062025</t>
        </is>
      </c>
      <c r="O471" t="inlineStr">
        <is>
          <t>Documentação Aprovada</t>
        </is>
      </c>
      <c r="P471" t="inlineStr">
        <is>
          <t>Aprovado Diretoria</t>
        </is>
      </c>
      <c r="Q471" t="inlineStr">
        <is>
          <t>Aprovado Caixa</t>
        </is>
      </c>
      <c r="R471" t="inlineStr">
        <is>
          <t>Pago</t>
        </is>
      </c>
      <c r="S471" t="n">
        <v>140</v>
      </c>
      <c r="T471" t="inlineStr">
        <is>
          <t>Bar Leo  - Leo Aurora - Kamino</t>
        </is>
      </c>
    </row>
    <row r="472">
      <c r="A472" t="n">
        <v>140073</v>
      </c>
      <c r="B472" t="n">
        <v>116</v>
      </c>
      <c r="C472" t="inlineStr">
        <is>
          <t>Bar Léo - Centro</t>
        </is>
      </c>
      <c r="D472" t="inlineStr">
        <is>
          <t>PETTY CASH</t>
        </is>
      </c>
      <c r="E472" t="n">
        <v>35</v>
      </c>
      <c r="F472" s="27" t="n">
        <v>45843</v>
      </c>
      <c r="G472" s="27" t="n">
        <v>45845</v>
      </c>
      <c r="H472" s="27" t="n">
        <v>45845</v>
      </c>
      <c r="I472" s="27" t="n">
        <v>45820</v>
      </c>
      <c r="J472" s="27" t="n">
        <v>45825</v>
      </c>
      <c r="K472" t="inlineStr">
        <is>
          <t>Cartão de Crédito</t>
        </is>
      </c>
      <c r="L472" t="inlineStr">
        <is>
          <t>Custo Mercadoria Vendida</t>
        </is>
      </c>
      <c r="M472" t="inlineStr">
        <is>
          <t>Insumos - Embalagens</t>
        </is>
      </c>
      <c r="N472" t="inlineStr">
        <is>
          <t>3500062025</t>
        </is>
      </c>
      <c r="O472" t="inlineStr">
        <is>
          <t>Documentação Aprovada</t>
        </is>
      </c>
      <c r="P472" t="inlineStr">
        <is>
          <t>Aprovado Diretoria</t>
        </is>
      </c>
      <c r="Q472" t="inlineStr">
        <is>
          <t>Aprovado Caixa</t>
        </is>
      </c>
      <c r="R472" t="inlineStr">
        <is>
          <t>Pago</t>
        </is>
      </c>
      <c r="S472" t="n">
        <v>140</v>
      </c>
      <c r="T472" t="inlineStr">
        <is>
          <t>Bar Leo  - Leo Aurora - Kamino</t>
        </is>
      </c>
    </row>
    <row r="473">
      <c r="A473" t="n">
        <v>140568</v>
      </c>
      <c r="B473" t="n">
        <v>116</v>
      </c>
      <c r="C473" t="inlineStr">
        <is>
          <t>Bar Léo - Centro</t>
        </is>
      </c>
      <c r="D473" t="inlineStr">
        <is>
          <t>DTK COMERCIO DE ALIMENTOS LTDA</t>
        </is>
      </c>
      <c r="E473" t="n">
        <v>1706.8</v>
      </c>
      <c r="F473" s="27" t="n">
        <v>45845</v>
      </c>
      <c r="G473" s="27" t="n">
        <v>45845</v>
      </c>
      <c r="H473" s="27" t="n">
        <v>45845</v>
      </c>
      <c r="I473" s="27" t="n">
        <v>45824</v>
      </c>
      <c r="J473" s="27" t="n">
        <v>45826</v>
      </c>
      <c r="K473" t="inlineStr">
        <is>
          <t>Boleto Bancário</t>
        </is>
      </c>
      <c r="L473" t="inlineStr">
        <is>
          <t>Custo Mercadoria Vendida</t>
        </is>
      </c>
      <c r="M473" t="inlineStr">
        <is>
          <t>Insumos - Alimentos</t>
        </is>
      </c>
      <c r="N473" t="inlineStr">
        <is>
          <t>33732</t>
        </is>
      </c>
      <c r="O473" t="inlineStr">
        <is>
          <t>Documentação Aprovada</t>
        </is>
      </c>
      <c r="P473" t="inlineStr">
        <is>
          <t>Aprovado Diretoria</t>
        </is>
      </c>
      <c r="Q473" t="inlineStr">
        <is>
          <t>Aprovado Caixa</t>
        </is>
      </c>
      <c r="R473" t="inlineStr">
        <is>
          <t>Pago</t>
        </is>
      </c>
      <c r="S473" t="n">
        <v>151</v>
      </c>
      <c r="T473" t="inlineStr">
        <is>
          <t>Bar Léo -  Aurora Térreo - Banco do Brasil</t>
        </is>
      </c>
    </row>
    <row r="474">
      <c r="A474" t="n">
        <v>140187</v>
      </c>
      <c r="B474" t="n">
        <v>116</v>
      </c>
      <c r="C474" t="inlineStr">
        <is>
          <t>Bar Léo - Centro</t>
        </is>
      </c>
      <c r="D474" t="inlineStr">
        <is>
          <t>ESHOWS PROMOCOES ARTISTICAS LTDA</t>
        </is>
      </c>
      <c r="E474" t="n">
        <v>1200</v>
      </c>
      <c r="F474" s="27" t="n">
        <v>45845</v>
      </c>
      <c r="G474" s="27" t="n">
        <v>45845</v>
      </c>
      <c r="H474" s="27" t="n">
        <v>45845</v>
      </c>
      <c r="I474" s="27" t="n">
        <v>45825</v>
      </c>
      <c r="J474" s="27" t="n">
        <v>45825</v>
      </c>
      <c r="K474" t="inlineStr">
        <is>
          <t>Boleto Bancário</t>
        </is>
      </c>
      <c r="L474" t="inlineStr">
        <is>
          <t>Custos Artístico Geral</t>
        </is>
      </c>
      <c r="M474" t="inlineStr">
        <is>
          <t>Cachê de Músicos e Artistas</t>
        </is>
      </c>
      <c r="N474" t="inlineStr">
        <is>
          <t>1200062025</t>
        </is>
      </c>
      <c r="O474" t="inlineStr">
        <is>
          <t>Documentação Aprovada</t>
        </is>
      </c>
      <c r="P474" t="inlineStr">
        <is>
          <t>Aprovado Diretoria</t>
        </is>
      </c>
      <c r="Q474" t="inlineStr">
        <is>
          <t>Aprovado Caixa</t>
        </is>
      </c>
      <c r="R474" t="inlineStr">
        <is>
          <t>Pago</t>
        </is>
      </c>
      <c r="S474" t="n">
        <v>151</v>
      </c>
      <c r="T474" t="inlineStr">
        <is>
          <t>Bar Léo -  Aurora Térreo - Banco do Brasil</t>
        </is>
      </c>
    </row>
    <row r="475">
      <c r="A475" t="n">
        <v>141160</v>
      </c>
      <c r="B475" t="n">
        <v>116</v>
      </c>
      <c r="C475" t="inlineStr">
        <is>
          <t>Bar Léo - Centro</t>
        </is>
      </c>
      <c r="D475" t="inlineStr">
        <is>
          <t>PETTY CASH</t>
        </is>
      </c>
      <c r="E475" t="n">
        <v>40</v>
      </c>
      <c r="F475" s="27" t="n">
        <v>45843</v>
      </c>
      <c r="G475" s="27" t="n">
        <v>45845</v>
      </c>
      <c r="H475" s="27" t="n">
        <v>45845</v>
      </c>
      <c r="I475" s="27" t="n">
        <v>45826</v>
      </c>
      <c r="J475" s="27" t="n">
        <v>45831</v>
      </c>
      <c r="K475" t="inlineStr">
        <is>
          <t>Cartão de Crédito</t>
        </is>
      </c>
      <c r="L475" t="inlineStr">
        <is>
          <t>Utilidades</t>
        </is>
      </c>
      <c r="M475" t="inlineStr">
        <is>
          <t>Descartaveis</t>
        </is>
      </c>
      <c r="N475" t="inlineStr">
        <is>
          <t>40062025</t>
        </is>
      </c>
      <c r="O475" t="inlineStr">
        <is>
          <t>Documentação Aprovada</t>
        </is>
      </c>
      <c r="P475" t="inlineStr">
        <is>
          <t>Aprovado Diretoria</t>
        </is>
      </c>
      <c r="Q475" t="inlineStr">
        <is>
          <t>Aprovado Caixa</t>
        </is>
      </c>
      <c r="R475" t="inlineStr">
        <is>
          <t>Pago</t>
        </is>
      </c>
      <c r="S475" t="n">
        <v>140</v>
      </c>
      <c r="T475" t="inlineStr">
        <is>
          <t>Bar Leo  - Leo Aurora - Kamino</t>
        </is>
      </c>
    </row>
    <row r="476">
      <c r="A476" t="n">
        <v>141159</v>
      </c>
      <c r="B476" t="n">
        <v>116</v>
      </c>
      <c r="C476" t="inlineStr">
        <is>
          <t>Bar Léo - Centro</t>
        </is>
      </c>
      <c r="D476" t="inlineStr">
        <is>
          <t>PETTY CASH</t>
        </is>
      </c>
      <c r="E476" t="n">
        <v>30</v>
      </c>
      <c r="F476" s="27" t="n">
        <v>45843</v>
      </c>
      <c r="G476" s="27" t="n">
        <v>45845</v>
      </c>
      <c r="H476" s="27" t="n">
        <v>45845</v>
      </c>
      <c r="I476" s="27" t="n">
        <v>45824</v>
      </c>
      <c r="J476" s="27" t="n">
        <v>45831</v>
      </c>
      <c r="K476" t="inlineStr">
        <is>
          <t>Cartão de Crédito</t>
        </is>
      </c>
      <c r="L476" t="inlineStr">
        <is>
          <t>Utilidades</t>
        </is>
      </c>
      <c r="M476" t="inlineStr">
        <is>
          <t>Material de Escritorio</t>
        </is>
      </c>
      <c r="N476" t="inlineStr">
        <is>
          <t>30062025</t>
        </is>
      </c>
      <c r="O476" t="inlineStr">
        <is>
          <t>Documentação Aprovada</t>
        </is>
      </c>
      <c r="P476" t="inlineStr">
        <is>
          <t>Aprovado Diretoria</t>
        </is>
      </c>
      <c r="Q476" t="inlineStr">
        <is>
          <t>Aprovado Caixa</t>
        </is>
      </c>
      <c r="R476" t="inlineStr">
        <is>
          <t>Pago</t>
        </is>
      </c>
      <c r="S476" t="n">
        <v>140</v>
      </c>
      <c r="T476" t="inlineStr">
        <is>
          <t>Bar Leo  - Leo Aurora - Kamino</t>
        </is>
      </c>
    </row>
    <row r="477">
      <c r="A477" t="n">
        <v>141162</v>
      </c>
      <c r="B477" t="n">
        <v>116</v>
      </c>
      <c r="C477" t="inlineStr">
        <is>
          <t>Bar Léo - Centro</t>
        </is>
      </c>
      <c r="D477" t="inlineStr">
        <is>
          <t>PETTY CASH</t>
        </is>
      </c>
      <c r="E477" t="n">
        <v>42.09</v>
      </c>
      <c r="F477" s="27" t="n">
        <v>45843</v>
      </c>
      <c r="G477" s="27" t="n">
        <v>45845</v>
      </c>
      <c r="H477" s="27" t="n">
        <v>45845</v>
      </c>
      <c r="I477" s="27" t="n">
        <v>45829</v>
      </c>
      <c r="J477" s="27" t="n">
        <v>45831</v>
      </c>
      <c r="K477" t="inlineStr">
        <is>
          <t>Cartão de Crédito</t>
        </is>
      </c>
      <c r="L477" t="inlineStr">
        <is>
          <t>Custo Mercadoria Vendida</t>
        </is>
      </c>
      <c r="M477" t="inlineStr">
        <is>
          <t>Insumos - Alimentos</t>
        </is>
      </c>
      <c r="N477" t="inlineStr">
        <is>
          <t>4209062025</t>
        </is>
      </c>
      <c r="O477" t="inlineStr">
        <is>
          <t>Documentação Aprovada</t>
        </is>
      </c>
      <c r="P477" t="inlineStr">
        <is>
          <t>Aprovado Diretoria</t>
        </is>
      </c>
      <c r="Q477" t="inlineStr">
        <is>
          <t>Aprovado Caixa</t>
        </is>
      </c>
      <c r="R477" t="inlineStr">
        <is>
          <t>Pago</t>
        </is>
      </c>
      <c r="S477" t="n">
        <v>140</v>
      </c>
      <c r="T477" t="inlineStr">
        <is>
          <t>Bar Leo  - Leo Aurora - Kamino</t>
        </is>
      </c>
    </row>
    <row r="478">
      <c r="A478" t="n">
        <v>141163</v>
      </c>
      <c r="B478" t="n">
        <v>116</v>
      </c>
      <c r="C478" t="inlineStr">
        <is>
          <t>Bar Léo - Centro</t>
        </is>
      </c>
      <c r="D478" t="inlineStr">
        <is>
          <t>PETTY CASH</t>
        </is>
      </c>
      <c r="E478" t="n">
        <v>104.61</v>
      </c>
      <c r="F478" s="27" t="n">
        <v>45843</v>
      </c>
      <c r="G478" s="27" t="n">
        <v>45845</v>
      </c>
      <c r="H478" s="27" t="n">
        <v>45845</v>
      </c>
      <c r="I478" s="27" t="n">
        <v>45829</v>
      </c>
      <c r="J478" s="27" t="n">
        <v>45831</v>
      </c>
      <c r="K478" t="inlineStr">
        <is>
          <t>Cartão de Crédito</t>
        </is>
      </c>
      <c r="L478" t="inlineStr">
        <is>
          <t>Custo Mercadoria Vendida</t>
        </is>
      </c>
      <c r="M478" t="inlineStr">
        <is>
          <t>Insumos - Alimentos</t>
        </is>
      </c>
      <c r="N478" t="inlineStr">
        <is>
          <t>10461062025</t>
        </is>
      </c>
      <c r="O478" t="inlineStr">
        <is>
          <t>Documentação Aprovada</t>
        </is>
      </c>
      <c r="P478" t="inlineStr">
        <is>
          <t>Aprovado Diretoria</t>
        </is>
      </c>
      <c r="Q478" t="inlineStr">
        <is>
          <t>Aprovado Caixa</t>
        </is>
      </c>
      <c r="R478" t="inlineStr">
        <is>
          <t>Pago</t>
        </is>
      </c>
      <c r="S478" t="n">
        <v>140</v>
      </c>
      <c r="T478" t="inlineStr">
        <is>
          <t>Bar Leo  - Leo Aurora - Kamino</t>
        </is>
      </c>
    </row>
    <row r="479">
      <c r="A479" t="n">
        <v>141158</v>
      </c>
      <c r="B479" t="n">
        <v>116</v>
      </c>
      <c r="C479" t="inlineStr">
        <is>
          <t>Bar Léo - Centro</t>
        </is>
      </c>
      <c r="D479" t="inlineStr">
        <is>
          <t>PETTY CASH</t>
        </is>
      </c>
      <c r="E479" t="n">
        <v>28.1</v>
      </c>
      <c r="F479" s="27" t="n">
        <v>45843</v>
      </c>
      <c r="G479" s="27" t="n">
        <v>45845</v>
      </c>
      <c r="H479" s="27" t="n">
        <v>45845</v>
      </c>
      <c r="I479" s="27" t="n">
        <v>45828</v>
      </c>
      <c r="J479" s="27" t="n">
        <v>45831</v>
      </c>
      <c r="K479" t="inlineStr">
        <is>
          <t>Cartão de Crédito</t>
        </is>
      </c>
      <c r="L479" t="inlineStr">
        <is>
          <t>Utilidades</t>
        </is>
      </c>
      <c r="M479" t="inlineStr">
        <is>
          <t>Descartaveis</t>
        </is>
      </c>
      <c r="N479" t="inlineStr">
        <is>
          <t>2810062025</t>
        </is>
      </c>
      <c r="O479" t="inlineStr">
        <is>
          <t>Documentação Aprovada</t>
        </is>
      </c>
      <c r="P479" t="inlineStr">
        <is>
          <t>Aprovado Diretoria</t>
        </is>
      </c>
      <c r="Q479" t="inlineStr">
        <is>
          <t>Aprovado Caixa</t>
        </is>
      </c>
      <c r="R479" t="inlineStr">
        <is>
          <t>Pago</t>
        </is>
      </c>
      <c r="S479" t="n">
        <v>140</v>
      </c>
      <c r="T479" t="inlineStr">
        <is>
          <t>Bar Leo  - Leo Aurora - Kamino</t>
        </is>
      </c>
    </row>
    <row r="480">
      <c r="A480" t="n">
        <v>141164</v>
      </c>
      <c r="B480" t="n">
        <v>116</v>
      </c>
      <c r="C480" t="inlineStr">
        <is>
          <t>Bar Léo - Centro</t>
        </is>
      </c>
      <c r="D480" t="inlineStr">
        <is>
          <t>PETTY CASH</t>
        </is>
      </c>
      <c r="E480" t="n">
        <v>104</v>
      </c>
      <c r="F480" s="27" t="n">
        <v>45843</v>
      </c>
      <c r="G480" s="27" t="n">
        <v>45845</v>
      </c>
      <c r="H480" s="27" t="n">
        <v>45845</v>
      </c>
      <c r="I480" s="27" t="n">
        <v>45826</v>
      </c>
      <c r="J480" s="27" t="n">
        <v>45831</v>
      </c>
      <c r="K480" t="inlineStr">
        <is>
          <t>Cartão de Crédito</t>
        </is>
      </c>
      <c r="L480" t="inlineStr">
        <is>
          <t>Manutenção</t>
        </is>
      </c>
      <c r="M480" t="inlineStr">
        <is>
          <t>Material de Manutenção</t>
        </is>
      </c>
      <c r="N480" t="inlineStr">
        <is>
          <t>63575</t>
        </is>
      </c>
      <c r="O480" t="inlineStr">
        <is>
          <t>Documentação Aprovada</t>
        </is>
      </c>
      <c r="P480" t="inlineStr">
        <is>
          <t>Aprovado Diretoria</t>
        </is>
      </c>
      <c r="Q480" t="inlineStr">
        <is>
          <t>Aprovado Caixa</t>
        </is>
      </c>
      <c r="R480" t="inlineStr">
        <is>
          <t>Pago</t>
        </is>
      </c>
      <c r="S480" t="n">
        <v>140</v>
      </c>
      <c r="T480" t="inlineStr">
        <is>
          <t>Bar Leo  - Leo Aurora - Kamino</t>
        </is>
      </c>
    </row>
    <row r="481">
      <c r="A481" t="n">
        <v>141156</v>
      </c>
      <c r="B481" t="n">
        <v>116</v>
      </c>
      <c r="C481" t="inlineStr">
        <is>
          <t>Bar Léo - Centro</t>
        </is>
      </c>
      <c r="D481" t="inlineStr">
        <is>
          <t>PETTY CASH</t>
        </is>
      </c>
      <c r="E481" t="n">
        <v>19</v>
      </c>
      <c r="F481" s="27" t="n">
        <v>45843</v>
      </c>
      <c r="G481" s="27" t="n">
        <v>45845</v>
      </c>
      <c r="H481" s="27" t="n">
        <v>45845</v>
      </c>
      <c r="I481" s="27" t="n">
        <v>45824</v>
      </c>
      <c r="J481" s="27" t="n">
        <v>45831</v>
      </c>
      <c r="K481" t="inlineStr">
        <is>
          <t>Cartão de Crédito</t>
        </is>
      </c>
      <c r="L481" t="inlineStr">
        <is>
          <t>Utilidades</t>
        </is>
      </c>
      <c r="M481" t="inlineStr">
        <is>
          <t>Material de Escritorio</t>
        </is>
      </c>
      <c r="N481" t="inlineStr">
        <is>
          <t>19062025</t>
        </is>
      </c>
      <c r="O481" t="inlineStr">
        <is>
          <t>Documentação Aprovada</t>
        </is>
      </c>
      <c r="P481" t="inlineStr">
        <is>
          <t>Aprovado Diretoria</t>
        </is>
      </c>
      <c r="Q481" t="inlineStr">
        <is>
          <t>Aprovado Caixa</t>
        </is>
      </c>
      <c r="R481" t="inlineStr">
        <is>
          <t>Pago</t>
        </is>
      </c>
      <c r="S481" t="n">
        <v>140</v>
      </c>
      <c r="T481" t="inlineStr">
        <is>
          <t>Bar Leo  - Leo Aurora - Kamino</t>
        </is>
      </c>
    </row>
    <row r="482">
      <c r="A482" t="n">
        <v>141155</v>
      </c>
      <c r="B482" t="n">
        <v>116</v>
      </c>
      <c r="C482" t="inlineStr">
        <is>
          <t>Bar Léo - Centro</t>
        </is>
      </c>
      <c r="D482" t="inlineStr">
        <is>
          <t>PETTY CASH</t>
        </is>
      </c>
      <c r="E482" t="n">
        <v>4.5</v>
      </c>
      <c r="F482" s="27" t="n">
        <v>45843</v>
      </c>
      <c r="G482" s="27" t="n">
        <v>45845</v>
      </c>
      <c r="H482" s="27" t="n">
        <v>45845</v>
      </c>
      <c r="I482" s="27" t="n">
        <v>45826</v>
      </c>
      <c r="J482" s="27" t="n">
        <v>45831</v>
      </c>
      <c r="K482" t="inlineStr">
        <is>
          <t>Cartão de Crédito</t>
        </is>
      </c>
      <c r="L482" t="inlineStr">
        <is>
          <t>Utilidades</t>
        </is>
      </c>
      <c r="M482" t="inlineStr">
        <is>
          <t>Material de Escritorio</t>
        </is>
      </c>
      <c r="N482" t="inlineStr">
        <is>
          <t>450062025</t>
        </is>
      </c>
      <c r="O482" t="inlineStr">
        <is>
          <t>Documentação Aprovada</t>
        </is>
      </c>
      <c r="P482" t="inlineStr">
        <is>
          <t>Aprovado Diretoria</t>
        </is>
      </c>
      <c r="Q482" t="inlineStr">
        <is>
          <t>Aprovado Caixa</t>
        </is>
      </c>
      <c r="R482" t="inlineStr">
        <is>
          <t>Pago</t>
        </is>
      </c>
      <c r="S482" t="n">
        <v>140</v>
      </c>
      <c r="T482" t="inlineStr">
        <is>
          <t>Bar Leo  - Leo Aurora - Kamino</t>
        </is>
      </c>
    </row>
    <row r="483">
      <c r="A483" t="n">
        <v>141161</v>
      </c>
      <c r="B483" t="n">
        <v>116</v>
      </c>
      <c r="C483" t="inlineStr">
        <is>
          <t>Bar Léo - Centro</t>
        </is>
      </c>
      <c r="D483" t="inlineStr">
        <is>
          <t>PETTY CASH</t>
        </is>
      </c>
      <c r="E483" t="n">
        <v>40</v>
      </c>
      <c r="F483" s="27" t="n">
        <v>45843</v>
      </c>
      <c r="G483" s="27" t="n">
        <v>45845</v>
      </c>
      <c r="H483" s="27" t="n">
        <v>45845</v>
      </c>
      <c r="I483" s="27" t="n">
        <v>45828</v>
      </c>
      <c r="J483" s="27" t="n">
        <v>45831</v>
      </c>
      <c r="K483" t="inlineStr">
        <is>
          <t>Cartão de Crédito</t>
        </is>
      </c>
      <c r="L483" t="inlineStr">
        <is>
          <t>Utilidades</t>
        </is>
      </c>
      <c r="M483" t="inlineStr">
        <is>
          <t>Utensilios</t>
        </is>
      </c>
      <c r="N483" t="inlineStr">
        <is>
          <t>40062025</t>
        </is>
      </c>
      <c r="O483" t="inlineStr">
        <is>
          <t>Documentação Aprovada</t>
        </is>
      </c>
      <c r="P483" t="inlineStr">
        <is>
          <t>Aprovado Diretoria</t>
        </is>
      </c>
      <c r="Q483" t="inlineStr">
        <is>
          <t>Aprovado Caixa</t>
        </is>
      </c>
      <c r="R483" t="inlineStr">
        <is>
          <t>Pago</t>
        </is>
      </c>
      <c r="S483" t="n">
        <v>140</v>
      </c>
      <c r="T483" t="inlineStr">
        <is>
          <t>Bar Leo  - Leo Aurora - Kamino</t>
        </is>
      </c>
    </row>
    <row r="484">
      <c r="A484" t="n">
        <v>141688</v>
      </c>
      <c r="B484" t="n">
        <v>116</v>
      </c>
      <c r="C484" t="inlineStr">
        <is>
          <t>Bar Léo - Centro</t>
        </is>
      </c>
      <c r="D484" t="inlineStr">
        <is>
          <t>PETTY CASH</t>
        </is>
      </c>
      <c r="E484" t="n">
        <v>7.87</v>
      </c>
      <c r="F484" s="27" t="n">
        <v>45843</v>
      </c>
      <c r="G484" s="27" t="n">
        <v>45845</v>
      </c>
      <c r="H484" s="27" t="n">
        <v>45845</v>
      </c>
      <c r="I484" s="27" t="n">
        <v>45833</v>
      </c>
      <c r="J484" s="27" t="n">
        <v>45833</v>
      </c>
      <c r="K484" t="inlineStr">
        <is>
          <t>Cartão de Crédito</t>
        </is>
      </c>
      <c r="L484" t="inlineStr">
        <is>
          <t>Manutenção</t>
        </is>
      </c>
      <c r="M484" t="inlineStr">
        <is>
          <t>Material de Manutenção</t>
        </is>
      </c>
      <c r="N484" t="inlineStr">
        <is>
          <t>787062025</t>
        </is>
      </c>
      <c r="O484" t="inlineStr">
        <is>
          <t>Documentação Aprovada</t>
        </is>
      </c>
      <c r="P484" t="inlineStr">
        <is>
          <t>Aprovado Diretoria</t>
        </is>
      </c>
      <c r="Q484" t="inlineStr">
        <is>
          <t>Aprovado Caixa</t>
        </is>
      </c>
      <c r="R484" t="inlineStr">
        <is>
          <t>Pago</t>
        </is>
      </c>
      <c r="S484" t="n">
        <v>140</v>
      </c>
      <c r="T484" t="inlineStr">
        <is>
          <t>Bar Leo  - Leo Aurora - Kamino</t>
        </is>
      </c>
    </row>
    <row r="485">
      <c r="A485" t="n">
        <v>141687</v>
      </c>
      <c r="B485" t="n">
        <v>116</v>
      </c>
      <c r="C485" t="inlineStr">
        <is>
          <t>Bar Léo - Centro</t>
        </is>
      </c>
      <c r="D485" t="inlineStr">
        <is>
          <t>PETTY CASH</t>
        </is>
      </c>
      <c r="E485" t="n">
        <v>39.8</v>
      </c>
      <c r="F485" s="27" t="n">
        <v>45843</v>
      </c>
      <c r="G485" s="27" t="n">
        <v>45845</v>
      </c>
      <c r="H485" s="27" t="n">
        <v>45845</v>
      </c>
      <c r="I485" s="27" t="n">
        <v>45833</v>
      </c>
      <c r="J485" s="27" t="n">
        <v>45833</v>
      </c>
      <c r="K485" t="inlineStr">
        <is>
          <t>Cartão de Crédito</t>
        </is>
      </c>
      <c r="L485" t="inlineStr">
        <is>
          <t>Manutenção</t>
        </is>
      </c>
      <c r="M485" t="inlineStr">
        <is>
          <t>Material de Manutenção</t>
        </is>
      </c>
      <c r="N485" t="inlineStr">
        <is>
          <t>3980062025</t>
        </is>
      </c>
      <c r="O485" t="inlineStr">
        <is>
          <t>Documentação Aprovada</t>
        </is>
      </c>
      <c r="P485" t="inlineStr">
        <is>
          <t>Aprovado Diretoria</t>
        </is>
      </c>
      <c r="Q485" t="inlineStr">
        <is>
          <t>Aprovado Caixa</t>
        </is>
      </c>
      <c r="R485" t="inlineStr">
        <is>
          <t>Pago</t>
        </is>
      </c>
      <c r="S485" t="n">
        <v>140</v>
      </c>
      <c r="T485" t="inlineStr">
        <is>
          <t>Bar Leo  - Leo Aurora - Kamino</t>
        </is>
      </c>
    </row>
    <row r="486">
      <c r="A486" t="n">
        <v>141686</v>
      </c>
      <c r="B486" t="n">
        <v>116</v>
      </c>
      <c r="C486" t="inlineStr">
        <is>
          <t>Bar Léo - Centro</t>
        </is>
      </c>
      <c r="D486" t="inlineStr">
        <is>
          <t>PETTY CASH</t>
        </is>
      </c>
      <c r="E486" t="n">
        <v>9</v>
      </c>
      <c r="F486" s="27" t="n">
        <v>45843</v>
      </c>
      <c r="G486" s="27" t="n">
        <v>45845</v>
      </c>
      <c r="H486" s="27" t="n">
        <v>45845</v>
      </c>
      <c r="I486" s="27" t="n">
        <v>45833</v>
      </c>
      <c r="J486" s="27" t="n">
        <v>45833</v>
      </c>
      <c r="K486" t="inlineStr">
        <is>
          <t>Cartão de Crédito</t>
        </is>
      </c>
      <c r="L486" t="inlineStr">
        <is>
          <t>Manutenção</t>
        </is>
      </c>
      <c r="M486" t="inlineStr">
        <is>
          <t>Material de Manutenção</t>
        </is>
      </c>
      <c r="N486" t="inlineStr">
        <is>
          <t>9062025</t>
        </is>
      </c>
      <c r="O486" t="inlineStr">
        <is>
          <t>Documentação Aprovada</t>
        </is>
      </c>
      <c r="P486" t="inlineStr">
        <is>
          <t>Aprovado Diretoria</t>
        </is>
      </c>
      <c r="Q486" t="inlineStr">
        <is>
          <t>Aprovado Caixa</t>
        </is>
      </c>
      <c r="R486" t="inlineStr">
        <is>
          <t>Pago</t>
        </is>
      </c>
      <c r="S486" t="n">
        <v>140</v>
      </c>
      <c r="T486" t="inlineStr">
        <is>
          <t>Bar Leo  - Leo Aurora - Kamino</t>
        </is>
      </c>
    </row>
    <row r="487">
      <c r="A487" t="n">
        <v>141785</v>
      </c>
      <c r="B487" t="n">
        <v>116</v>
      </c>
      <c r="C487" t="inlineStr">
        <is>
          <t>Bar Léo - Centro</t>
        </is>
      </c>
      <c r="D487" t="inlineStr">
        <is>
          <t>PETTY CASH</t>
        </is>
      </c>
      <c r="E487" t="n">
        <v>16.12</v>
      </c>
      <c r="F487" s="27" t="n">
        <v>45843</v>
      </c>
      <c r="G487" s="27" t="n">
        <v>45845</v>
      </c>
      <c r="H487" s="27" t="n">
        <v>45845</v>
      </c>
      <c r="I487" s="27" t="n">
        <v>45834</v>
      </c>
      <c r="J487" s="27" t="n">
        <v>45834</v>
      </c>
      <c r="K487" t="inlineStr">
        <is>
          <t>Cartão de Crédito</t>
        </is>
      </c>
      <c r="L487" t="inlineStr">
        <is>
          <t>Custo Mercadoria Vendida</t>
        </is>
      </c>
      <c r="M487" t="inlineStr">
        <is>
          <t>Insumos - Alimentos</t>
        </is>
      </c>
      <c r="N487" t="inlineStr">
        <is>
          <t>1612062025</t>
        </is>
      </c>
      <c r="O487" t="inlineStr">
        <is>
          <t>Documentação Aprovada</t>
        </is>
      </c>
      <c r="P487" t="inlineStr">
        <is>
          <t>Aprovado Diretoria</t>
        </is>
      </c>
      <c r="Q487" t="inlineStr">
        <is>
          <t>Aprovado Caixa</t>
        </is>
      </c>
      <c r="R487" t="inlineStr">
        <is>
          <t>Pago</t>
        </is>
      </c>
      <c r="S487" t="n">
        <v>140</v>
      </c>
      <c r="T487" t="inlineStr">
        <is>
          <t>Bar Leo  - Leo Aurora - Kamino</t>
        </is>
      </c>
    </row>
    <row r="488">
      <c r="A488" t="n">
        <v>138656</v>
      </c>
      <c r="B488" t="n">
        <v>116</v>
      </c>
      <c r="C488" t="inlineStr">
        <is>
          <t>Bar Léo - Centro</t>
        </is>
      </c>
      <c r="D488" t="inlineStr">
        <is>
          <t>PETTY CASH</t>
        </is>
      </c>
      <c r="E488" t="n">
        <v>17</v>
      </c>
      <c r="F488" s="27" t="n">
        <v>45843</v>
      </c>
      <c r="G488" s="27" t="n">
        <v>45845</v>
      </c>
      <c r="H488" s="27" t="n">
        <v>45845</v>
      </c>
      <c r="I488" s="27" t="n">
        <v>45813</v>
      </c>
      <c r="J488" s="27" t="n">
        <v>45818</v>
      </c>
      <c r="K488" t="inlineStr">
        <is>
          <t>Cartão de Crédito</t>
        </is>
      </c>
      <c r="L488" t="inlineStr">
        <is>
          <t>Utilidades</t>
        </is>
      </c>
      <c r="M488" t="inlineStr">
        <is>
          <t>Higiene e Limpeza</t>
        </is>
      </c>
      <c r="N488" t="inlineStr">
        <is>
          <t>17062025</t>
        </is>
      </c>
      <c r="O488" t="inlineStr">
        <is>
          <t>Documentação Aprovada</t>
        </is>
      </c>
      <c r="P488" t="inlineStr">
        <is>
          <t>Aprovado Diretoria</t>
        </is>
      </c>
      <c r="Q488" t="inlineStr">
        <is>
          <t>Aprovado Caixa</t>
        </is>
      </c>
      <c r="R488" t="inlineStr">
        <is>
          <t>Pago</t>
        </is>
      </c>
      <c r="S488" t="n">
        <v>140</v>
      </c>
      <c r="T488" t="inlineStr">
        <is>
          <t>Bar Leo  - Leo Aurora - Kamino</t>
        </is>
      </c>
    </row>
    <row r="489">
      <c r="A489" t="n">
        <v>138664</v>
      </c>
      <c r="B489" t="n">
        <v>116</v>
      </c>
      <c r="C489" t="inlineStr">
        <is>
          <t>Bar Léo - Centro</t>
        </is>
      </c>
      <c r="D489" t="inlineStr">
        <is>
          <t>PETTY CASH</t>
        </is>
      </c>
      <c r="E489" t="n">
        <v>19.54</v>
      </c>
      <c r="F489" s="27" t="n">
        <v>45843</v>
      </c>
      <c r="G489" s="27" t="n">
        <v>45845</v>
      </c>
      <c r="H489" s="27" t="n">
        <v>45845</v>
      </c>
      <c r="I489" s="27" t="n">
        <v>45813</v>
      </c>
      <c r="J489" s="27" t="n">
        <v>45818</v>
      </c>
      <c r="K489" t="inlineStr">
        <is>
          <t>Cartão de Crédito</t>
        </is>
      </c>
      <c r="L489" t="inlineStr">
        <is>
          <t>Custo Mercadoria Vendida</t>
        </is>
      </c>
      <c r="M489" t="inlineStr">
        <is>
          <t>Insumos - Alimentos</t>
        </is>
      </c>
      <c r="N489" t="inlineStr">
        <is>
          <t>1954062025</t>
        </is>
      </c>
      <c r="O489" t="inlineStr">
        <is>
          <t>Documentação Aprovada</t>
        </is>
      </c>
      <c r="P489" t="inlineStr">
        <is>
          <t>Aprovado Diretoria</t>
        </is>
      </c>
      <c r="Q489" t="inlineStr">
        <is>
          <t>Aprovado Caixa</t>
        </is>
      </c>
      <c r="R489" t="inlineStr">
        <is>
          <t>Pago</t>
        </is>
      </c>
      <c r="S489" t="n">
        <v>140</v>
      </c>
      <c r="T489" t="inlineStr">
        <is>
          <t>Bar Leo  - Leo Aurora - Kamino</t>
        </is>
      </c>
    </row>
    <row r="490">
      <c r="A490" t="n">
        <v>138667</v>
      </c>
      <c r="B490" t="n">
        <v>116</v>
      </c>
      <c r="C490" t="inlineStr">
        <is>
          <t>Bar Léo - Centro</t>
        </is>
      </c>
      <c r="D490" t="inlineStr">
        <is>
          <t>PETTY CASH</t>
        </is>
      </c>
      <c r="E490" t="n">
        <v>236</v>
      </c>
      <c r="F490" s="27" t="n">
        <v>45843</v>
      </c>
      <c r="G490" s="27" t="n">
        <v>45845</v>
      </c>
      <c r="H490" s="27" t="n">
        <v>45845</v>
      </c>
      <c r="I490" s="27" t="n">
        <v>45812</v>
      </c>
      <c r="J490" s="27" t="n">
        <v>45818</v>
      </c>
      <c r="K490" t="inlineStr">
        <is>
          <t>Cartão de Crédito</t>
        </is>
      </c>
      <c r="L490" t="inlineStr">
        <is>
          <t>Manutenção</t>
        </is>
      </c>
      <c r="M490" t="inlineStr">
        <is>
          <t>Manutenção de Equipamentos</t>
        </is>
      </c>
      <c r="N490" t="inlineStr">
        <is>
          <t>62640</t>
        </is>
      </c>
      <c r="O490" t="inlineStr">
        <is>
          <t>Documentação Aprovada</t>
        </is>
      </c>
      <c r="P490" t="inlineStr">
        <is>
          <t>Aprovado Diretoria</t>
        </is>
      </c>
      <c r="Q490" t="inlineStr">
        <is>
          <t>Aprovado Caixa</t>
        </is>
      </c>
      <c r="R490" t="inlineStr">
        <is>
          <t>Pago</t>
        </is>
      </c>
      <c r="S490" t="n">
        <v>140</v>
      </c>
      <c r="T490" t="inlineStr">
        <is>
          <t>Bar Leo  - Leo Aurora - Kamino</t>
        </is>
      </c>
    </row>
    <row r="491">
      <c r="A491" t="n">
        <v>138654</v>
      </c>
      <c r="B491" t="n">
        <v>116</v>
      </c>
      <c r="C491" t="inlineStr">
        <is>
          <t>Bar Léo - Centro</t>
        </is>
      </c>
      <c r="D491" t="inlineStr">
        <is>
          <t>PETTY CASH</t>
        </is>
      </c>
      <c r="E491" t="n">
        <v>16.5</v>
      </c>
      <c r="F491" s="27" t="n">
        <v>45843</v>
      </c>
      <c r="G491" s="27" t="n">
        <v>45845</v>
      </c>
      <c r="H491" s="27" t="n">
        <v>45845</v>
      </c>
      <c r="I491" s="27" t="n">
        <v>45810</v>
      </c>
      <c r="J491" s="27" t="n">
        <v>45818</v>
      </c>
      <c r="K491" t="inlineStr">
        <is>
          <t>Cartão de Crédito</t>
        </is>
      </c>
      <c r="L491" t="inlineStr">
        <is>
          <t>Custo Mercadoria Vendida</t>
        </is>
      </c>
      <c r="M491" t="inlineStr">
        <is>
          <t>Insumos - Alimentos</t>
        </is>
      </c>
      <c r="N491" t="inlineStr">
        <is>
          <t>1650062025</t>
        </is>
      </c>
      <c r="O491" t="inlineStr">
        <is>
          <t>Documentação Aprovada</t>
        </is>
      </c>
      <c r="P491" t="inlineStr">
        <is>
          <t>Aprovado Diretoria</t>
        </is>
      </c>
      <c r="Q491" t="inlineStr">
        <is>
          <t>Aprovado Caixa</t>
        </is>
      </c>
      <c r="R491" t="inlineStr">
        <is>
          <t>Pago</t>
        </is>
      </c>
      <c r="S491" t="n">
        <v>140</v>
      </c>
      <c r="T491" t="inlineStr">
        <is>
          <t>Bar Leo  - Leo Aurora - Kamino</t>
        </is>
      </c>
    </row>
    <row r="492">
      <c r="A492" t="n">
        <v>138651</v>
      </c>
      <c r="B492" t="n">
        <v>116</v>
      </c>
      <c r="C492" t="inlineStr">
        <is>
          <t>Bar Léo - Centro</t>
        </is>
      </c>
      <c r="D492" t="inlineStr">
        <is>
          <t>PETTY CASH</t>
        </is>
      </c>
      <c r="E492" t="n">
        <v>16</v>
      </c>
      <c r="F492" s="27" t="n">
        <v>45843</v>
      </c>
      <c r="G492" s="27" t="n">
        <v>45845</v>
      </c>
      <c r="H492" s="27" t="n">
        <v>45845</v>
      </c>
      <c r="I492" s="27" t="n">
        <v>45810</v>
      </c>
      <c r="J492" s="27" t="n">
        <v>45818</v>
      </c>
      <c r="K492" t="inlineStr">
        <is>
          <t>Cartão de Crédito</t>
        </is>
      </c>
      <c r="L492" t="inlineStr">
        <is>
          <t>Custo Mercadoria Vendida</t>
        </is>
      </c>
      <c r="M492" t="inlineStr">
        <is>
          <t>Insumos - Alimentos</t>
        </is>
      </c>
      <c r="N492" t="inlineStr">
        <is>
          <t>1600062025</t>
        </is>
      </c>
      <c r="O492" t="inlineStr">
        <is>
          <t>Documentação Aprovada</t>
        </is>
      </c>
      <c r="P492" t="inlineStr">
        <is>
          <t>Aprovado Diretoria</t>
        </is>
      </c>
      <c r="Q492" t="inlineStr">
        <is>
          <t>Aprovado Caixa</t>
        </is>
      </c>
      <c r="R492" t="inlineStr">
        <is>
          <t>Pago</t>
        </is>
      </c>
      <c r="S492" t="n">
        <v>140</v>
      </c>
      <c r="T492" t="inlineStr">
        <is>
          <t>Bar Leo  - Leo Aurora - Kamino</t>
        </is>
      </c>
    </row>
    <row r="493">
      <c r="A493" t="n">
        <v>138647</v>
      </c>
      <c r="B493" t="n">
        <v>116</v>
      </c>
      <c r="C493" t="inlineStr">
        <is>
          <t>Bar Léo - Centro</t>
        </is>
      </c>
      <c r="D493" t="inlineStr">
        <is>
          <t>PETTY CASH</t>
        </is>
      </c>
      <c r="E493" t="n">
        <v>5.34</v>
      </c>
      <c r="F493" s="27" t="n">
        <v>45843</v>
      </c>
      <c r="G493" s="27" t="n">
        <v>45845</v>
      </c>
      <c r="H493" s="27" t="n">
        <v>45845</v>
      </c>
      <c r="I493" s="27" t="n">
        <v>45814</v>
      </c>
      <c r="J493" s="27" t="n">
        <v>45818</v>
      </c>
      <c r="K493" t="inlineStr">
        <is>
          <t>Cartão de Crédito</t>
        </is>
      </c>
      <c r="L493" t="inlineStr">
        <is>
          <t>Utilidades</t>
        </is>
      </c>
      <c r="M493" t="inlineStr">
        <is>
          <t>Utensilios</t>
        </is>
      </c>
      <c r="N493" t="inlineStr">
        <is>
          <t>534062025</t>
        </is>
      </c>
      <c r="O493" t="inlineStr">
        <is>
          <t>Documentação Aprovada</t>
        </is>
      </c>
      <c r="P493" t="inlineStr">
        <is>
          <t>Aprovado Diretoria</t>
        </is>
      </c>
      <c r="Q493" t="inlineStr">
        <is>
          <t>Aprovado Caixa</t>
        </is>
      </c>
      <c r="R493" t="inlineStr">
        <is>
          <t>Pago</t>
        </is>
      </c>
      <c r="S493" t="n">
        <v>140</v>
      </c>
      <c r="T493" t="inlineStr">
        <is>
          <t>Bar Leo  - Leo Aurora - Kamino</t>
        </is>
      </c>
    </row>
    <row r="494">
      <c r="A494" t="n">
        <v>138785</v>
      </c>
      <c r="B494" t="n">
        <v>116</v>
      </c>
      <c r="C494" t="inlineStr">
        <is>
          <t>Bar Léo - Centro</t>
        </is>
      </c>
      <c r="D494" t="inlineStr">
        <is>
          <t>AMBEV S.A.</t>
        </is>
      </c>
      <c r="E494" t="n">
        <v>2953.39</v>
      </c>
      <c r="F494" s="27" t="n">
        <v>45845</v>
      </c>
      <c r="G494" s="27" t="n">
        <v>45845</v>
      </c>
      <c r="H494" s="27" t="n">
        <v>45845</v>
      </c>
      <c r="I494" s="27" t="n">
        <v>45813</v>
      </c>
      <c r="J494" s="27" t="n">
        <v>45818</v>
      </c>
      <c r="K494" t="inlineStr">
        <is>
          <t>Boleto Bancário</t>
        </is>
      </c>
      <c r="L494" t="inlineStr">
        <is>
          <t>Custo Mercadoria Vendida</t>
        </is>
      </c>
      <c r="M494" t="inlineStr">
        <is>
          <t>Insumos - Bebidas</t>
        </is>
      </c>
      <c r="N494" t="inlineStr">
        <is>
          <t>550671</t>
        </is>
      </c>
      <c r="O494" t="inlineStr">
        <is>
          <t>Documentação Aprovada</t>
        </is>
      </c>
      <c r="P494" t="inlineStr">
        <is>
          <t>Aprovado Diretoria</t>
        </is>
      </c>
      <c r="Q494" t="inlineStr">
        <is>
          <t>Aprovado Caixa</t>
        </is>
      </c>
      <c r="R494" t="inlineStr">
        <is>
          <t>Pago</t>
        </is>
      </c>
      <c r="S494" t="n">
        <v>151</v>
      </c>
      <c r="T494" t="inlineStr">
        <is>
          <t>Bar Léo -  Aurora Térreo - Banco do Brasil</t>
        </is>
      </c>
    </row>
    <row r="495">
      <c r="A495" t="n">
        <v>135779</v>
      </c>
      <c r="B495" t="n">
        <v>116</v>
      </c>
      <c r="C495" t="inlineStr">
        <is>
          <t>Bar Léo - Centro</t>
        </is>
      </c>
      <c r="D495" t="inlineStr">
        <is>
          <t>PETTY CASH</t>
        </is>
      </c>
      <c r="E495" t="n">
        <v>17.34</v>
      </c>
      <c r="F495" s="27" t="n">
        <v>45843</v>
      </c>
      <c r="G495" s="27" t="n">
        <v>45845</v>
      </c>
      <c r="H495" s="27" t="n">
        <v>45845</v>
      </c>
      <c r="I495" s="27" t="n">
        <v>45808</v>
      </c>
      <c r="J495" s="27" t="n">
        <v>45810</v>
      </c>
      <c r="K495" t="inlineStr">
        <is>
          <t>Cartão de Crédito</t>
        </is>
      </c>
      <c r="L495" t="inlineStr">
        <is>
          <t>Custo Mercadoria Vendida</t>
        </is>
      </c>
      <c r="M495" t="inlineStr">
        <is>
          <t>Insumos - Alimentos</t>
        </is>
      </c>
      <c r="N495" t="inlineStr">
        <is>
          <t>1734052025</t>
        </is>
      </c>
      <c r="O495" t="inlineStr">
        <is>
          <t>Documentação Aprovada</t>
        </is>
      </c>
      <c r="P495" t="inlineStr">
        <is>
          <t>Aprovado Diretoria</t>
        </is>
      </c>
      <c r="Q495" t="inlineStr">
        <is>
          <t>Aprovado Caixa</t>
        </is>
      </c>
      <c r="R495" t="inlineStr">
        <is>
          <t>Pago</t>
        </is>
      </c>
      <c r="S495" t="n">
        <v>140</v>
      </c>
      <c r="T495" t="inlineStr">
        <is>
          <t>Bar Leo  - Leo Aurora - Kamino</t>
        </is>
      </c>
    </row>
    <row r="496">
      <c r="A496" t="n">
        <v>135780</v>
      </c>
      <c r="B496" t="n">
        <v>116</v>
      </c>
      <c r="C496" t="inlineStr">
        <is>
          <t>Bar Léo - Centro</t>
        </is>
      </c>
      <c r="D496" t="inlineStr">
        <is>
          <t>PETTY CASH</t>
        </is>
      </c>
      <c r="E496" t="n">
        <v>80</v>
      </c>
      <c r="F496" s="27" t="n">
        <v>45843</v>
      </c>
      <c r="G496" s="27" t="n">
        <v>45845</v>
      </c>
      <c r="H496" s="27" t="n">
        <v>45845</v>
      </c>
      <c r="I496" s="27" t="n">
        <v>45808</v>
      </c>
      <c r="J496" s="27" t="n">
        <v>45810</v>
      </c>
      <c r="K496" t="inlineStr">
        <is>
          <t>Cartão de Crédito</t>
        </is>
      </c>
      <c r="L496" t="inlineStr">
        <is>
          <t>Custo Mercadoria Vendida</t>
        </is>
      </c>
      <c r="M496" t="inlineStr">
        <is>
          <t>Insumos - Bebidas</t>
        </is>
      </c>
      <c r="N496" t="inlineStr">
        <is>
          <t>8000052025</t>
        </is>
      </c>
      <c r="O496" t="inlineStr">
        <is>
          <t>Documentação Aprovada</t>
        </is>
      </c>
      <c r="P496" t="inlineStr">
        <is>
          <t>Aprovado Diretoria</t>
        </is>
      </c>
      <c r="Q496" t="inlineStr">
        <is>
          <t>Aprovado Caixa</t>
        </is>
      </c>
      <c r="R496" t="inlineStr">
        <is>
          <t>Pago</t>
        </is>
      </c>
      <c r="S496" t="n">
        <v>140</v>
      </c>
      <c r="T496" t="inlineStr">
        <is>
          <t>Bar Leo  - Leo Aurora - Kamino</t>
        </is>
      </c>
    </row>
    <row r="497">
      <c r="A497" t="n">
        <v>135781</v>
      </c>
      <c r="B497" t="n">
        <v>116</v>
      </c>
      <c r="C497" t="inlineStr">
        <is>
          <t>Bar Léo - Centro</t>
        </is>
      </c>
      <c r="D497" t="inlineStr">
        <is>
          <t>PETTY CASH</t>
        </is>
      </c>
      <c r="E497" t="n">
        <v>39</v>
      </c>
      <c r="F497" s="27" t="n">
        <v>45843</v>
      </c>
      <c r="G497" s="27" t="n">
        <v>45845</v>
      </c>
      <c r="H497" s="27" t="n">
        <v>45845</v>
      </c>
      <c r="I497" s="27" t="n">
        <v>45807</v>
      </c>
      <c r="J497" s="27" t="n">
        <v>45810</v>
      </c>
      <c r="K497" t="inlineStr">
        <is>
          <t>Cartão de Crédito</t>
        </is>
      </c>
      <c r="L497" t="inlineStr">
        <is>
          <t>Utilidades</t>
        </is>
      </c>
      <c r="M497" t="inlineStr">
        <is>
          <t>Utensilios</t>
        </is>
      </c>
      <c r="N497" t="inlineStr">
        <is>
          <t>3900052025</t>
        </is>
      </c>
      <c r="O497" t="inlineStr">
        <is>
          <t>Documentação Aprovada</t>
        </is>
      </c>
      <c r="P497" t="inlineStr">
        <is>
          <t>Aprovado Diretoria</t>
        </is>
      </c>
      <c r="Q497" t="inlineStr">
        <is>
          <t>Aprovado Caixa</t>
        </is>
      </c>
      <c r="R497" t="inlineStr">
        <is>
          <t>Pago</t>
        </is>
      </c>
      <c r="S497" t="n">
        <v>140</v>
      </c>
      <c r="T497" t="inlineStr">
        <is>
          <t>Bar Leo  - Leo Aurora - Kamino</t>
        </is>
      </c>
    </row>
    <row r="498">
      <c r="A498" t="n">
        <v>101540</v>
      </c>
      <c r="B498" t="n">
        <v>116</v>
      </c>
      <c r="C498" t="inlineStr">
        <is>
          <t>Bar Léo - Centro</t>
        </is>
      </c>
      <c r="D498" t="inlineStr">
        <is>
          <t>TELEFONICA BRASIL S/A</t>
        </is>
      </c>
      <c r="E498" t="n">
        <v>79.98999999999999</v>
      </c>
      <c r="F498" s="27" t="n">
        <v>45843</v>
      </c>
      <c r="G498" s="27" t="n">
        <v>45845</v>
      </c>
      <c r="H498" s="27" t="n">
        <v>45845</v>
      </c>
      <c r="I498" s="27" t="n">
        <v>45832</v>
      </c>
      <c r="J498" s="27" t="n"/>
      <c r="K498" t="inlineStr">
        <is>
          <t>Boleto Bancário</t>
        </is>
      </c>
      <c r="L498" t="inlineStr">
        <is>
          <t>Informática e TI</t>
        </is>
      </c>
      <c r="M498" t="inlineStr">
        <is>
          <t>Internet</t>
        </is>
      </c>
      <c r="N498" t="inlineStr">
        <is>
          <t>Número da Fatura: 1968287716-0</t>
        </is>
      </c>
      <c r="O498" t="inlineStr">
        <is>
          <t>Documentação Aprovada</t>
        </is>
      </c>
      <c r="P498" t="inlineStr">
        <is>
          <t>Aprovado Diretoria</t>
        </is>
      </c>
      <c r="Q498" t="inlineStr">
        <is>
          <t>Aprovado Caixa</t>
        </is>
      </c>
      <c r="R498" t="inlineStr">
        <is>
          <t>Pago</t>
        </is>
      </c>
      <c r="S498" t="n">
        <v>151</v>
      </c>
      <c r="T498" t="inlineStr">
        <is>
          <t>Bar Léo -  Aurora Térreo - Banco do Brasil</t>
        </is>
      </c>
    </row>
    <row r="499">
      <c r="A499" t="n">
        <v>101400</v>
      </c>
      <c r="B499" t="n">
        <v>116</v>
      </c>
      <c r="C499" t="inlineStr">
        <is>
          <t>Bar Léo - Centro</t>
        </is>
      </c>
      <c r="D499" t="inlineStr">
        <is>
          <t>MACHINE SERVICE LTDA</t>
        </is>
      </c>
      <c r="E499" t="n">
        <v>760</v>
      </c>
      <c r="F499" s="27" t="n">
        <v>45844</v>
      </c>
      <c r="G499" s="27" t="n">
        <v>45845</v>
      </c>
      <c r="H499" s="27" t="n">
        <v>45845</v>
      </c>
      <c r="I499" s="27" t="n">
        <v>45838</v>
      </c>
      <c r="J499" s="27" t="n"/>
      <c r="K499" t="inlineStr">
        <is>
          <t>Transferência Bancária ou Pix</t>
        </is>
      </c>
      <c r="L499" t="inlineStr">
        <is>
          <t>Serviços de Terceiros</t>
        </is>
      </c>
      <c r="M499" t="inlineStr">
        <is>
          <t>Serviços de Segurança</t>
        </is>
      </c>
      <c r="O499" t="inlineStr">
        <is>
          <t>Documentação Aprovada</t>
        </is>
      </c>
      <c r="P499" t="inlineStr">
        <is>
          <t>Aprovado Diretoria</t>
        </is>
      </c>
      <c r="Q499" t="inlineStr">
        <is>
          <t>Aprovado Caixa</t>
        </is>
      </c>
      <c r="R499" t="inlineStr">
        <is>
          <t>Pago</t>
        </is>
      </c>
      <c r="S499" t="n">
        <v>151</v>
      </c>
      <c r="T499" t="inlineStr">
        <is>
          <t>Bar Léo -  Aurora Térreo - Banco do Brasil</t>
        </is>
      </c>
    </row>
    <row r="500">
      <c r="A500" t="n">
        <v>101528</v>
      </c>
      <c r="B500" t="n">
        <v>116</v>
      </c>
      <c r="C500" t="inlineStr">
        <is>
          <t>Bar Léo - Centro</t>
        </is>
      </c>
      <c r="D500" t="inlineStr">
        <is>
          <t>TELEFONICA BRASIL S/A</t>
        </is>
      </c>
      <c r="E500" t="n">
        <v>21</v>
      </c>
      <c r="F500" s="27" t="n">
        <v>45843</v>
      </c>
      <c r="G500" s="27" t="n">
        <v>45845</v>
      </c>
      <c r="H500" s="27" t="n">
        <v>45845</v>
      </c>
      <c r="I500" s="27" t="n">
        <v>45832</v>
      </c>
      <c r="J500" s="27" t="n"/>
      <c r="K500" t="inlineStr">
        <is>
          <t>Boleto Bancário</t>
        </is>
      </c>
      <c r="L500" t="inlineStr">
        <is>
          <t>Informática e TI</t>
        </is>
      </c>
      <c r="M500" t="inlineStr">
        <is>
          <t>Telefone</t>
        </is>
      </c>
      <c r="O500" t="inlineStr">
        <is>
          <t>Documentação Aprovada</t>
        </is>
      </c>
      <c r="P500" t="inlineStr">
        <is>
          <t>Aprovado Diretoria</t>
        </is>
      </c>
      <c r="Q500" t="inlineStr">
        <is>
          <t>Aprovado Caixa</t>
        </is>
      </c>
      <c r="R500" t="inlineStr">
        <is>
          <t>Pago</t>
        </is>
      </c>
      <c r="S500" t="n">
        <v>151</v>
      </c>
      <c r="T500" t="inlineStr">
        <is>
          <t>Bar Léo -  Aurora Térreo - Banco do Brasil</t>
        </is>
      </c>
    </row>
    <row r="501">
      <c r="A501" t="n">
        <v>101582</v>
      </c>
      <c r="B501" t="n">
        <v>116</v>
      </c>
      <c r="C501" t="inlineStr">
        <is>
          <t>Bar Léo - Centro</t>
        </is>
      </c>
      <c r="D501" t="inlineStr">
        <is>
          <t>ZENDESK BRASIL SOFTWARE CORPORATIVO LTDA.</t>
        </is>
      </c>
      <c r="E501" t="n">
        <v>663.78</v>
      </c>
      <c r="F501" s="27" t="n">
        <v>45844</v>
      </c>
      <c r="G501" s="27" t="n">
        <v>45845</v>
      </c>
      <c r="H501" s="27" t="n">
        <v>45845</v>
      </c>
      <c r="I501" s="27" t="n">
        <v>45811</v>
      </c>
      <c r="J501" s="27" t="n"/>
      <c r="K501" t="inlineStr">
        <is>
          <t>Cartão de Crédito</t>
        </is>
      </c>
      <c r="L501" t="inlineStr">
        <is>
          <t>Informática e TI</t>
        </is>
      </c>
      <c r="M501" t="inlineStr">
        <is>
          <t>Sistemas Gerais - Comunicação e Marketing</t>
        </is>
      </c>
      <c r="O501" t="inlineStr">
        <is>
          <t>Documentação Aprovada</t>
        </is>
      </c>
      <c r="P501" t="inlineStr">
        <is>
          <t>Aprovado Diretoria</t>
        </is>
      </c>
      <c r="Q501" t="inlineStr">
        <is>
          <t>Aprovado Caixa</t>
        </is>
      </c>
      <c r="R501" t="inlineStr">
        <is>
          <t>Pago</t>
        </is>
      </c>
      <c r="S501" t="n">
        <v>129</v>
      </c>
      <c r="T501" t="inlineStr">
        <is>
          <t>Tempus - Kamino</t>
        </is>
      </c>
    </row>
    <row r="502">
      <c r="A502" t="n">
        <v>107738</v>
      </c>
      <c r="B502" t="n">
        <v>116</v>
      </c>
      <c r="C502" t="inlineStr">
        <is>
          <t>Bar Léo - Centro</t>
        </is>
      </c>
      <c r="D502" t="inlineStr">
        <is>
          <t>TYPEFORM</t>
        </is>
      </c>
      <c r="E502" t="n">
        <v>44.25</v>
      </c>
      <c r="F502" s="27" t="n">
        <v>45843</v>
      </c>
      <c r="G502" s="27" t="n">
        <v>45845</v>
      </c>
      <c r="H502" s="27" t="n">
        <v>45845</v>
      </c>
      <c r="I502" s="27" t="n">
        <v>45838</v>
      </c>
      <c r="J502" s="27" t="n"/>
      <c r="K502" t="inlineStr">
        <is>
          <t>Cartão de Crédito</t>
        </is>
      </c>
      <c r="L502" t="inlineStr">
        <is>
          <t>Informática e TI</t>
        </is>
      </c>
      <c r="M502" t="inlineStr">
        <is>
          <t>Sistemas Gerais - Comunicação e Marketing</t>
        </is>
      </c>
      <c r="O502" t="inlineStr">
        <is>
          <t>Documentação Aprovada</t>
        </is>
      </c>
      <c r="P502" t="inlineStr">
        <is>
          <t>Aprovado Diretoria</t>
        </is>
      </c>
      <c r="Q502" t="inlineStr">
        <is>
          <t>Aprovado Caixa</t>
        </is>
      </c>
      <c r="R502" t="inlineStr">
        <is>
          <t>Pago</t>
        </is>
      </c>
      <c r="S502" t="n">
        <v>129</v>
      </c>
      <c r="T502" t="inlineStr">
        <is>
          <t>Tempus - Kamino</t>
        </is>
      </c>
    </row>
    <row r="503">
      <c r="A503" t="n">
        <v>100760</v>
      </c>
      <c r="B503" t="n">
        <v>116</v>
      </c>
      <c r="C503" t="inlineStr">
        <is>
          <t>Bar Léo - Centro</t>
        </is>
      </c>
      <c r="D503" t="inlineStr">
        <is>
          <t>ESTAFF SOLUCOES TECNOLOGICAS DE AGENCIAMENTO LTDA</t>
        </is>
      </c>
      <c r="E503" t="n">
        <v>2313.66</v>
      </c>
      <c r="F503" s="27" t="n">
        <v>45841</v>
      </c>
      <c r="G503" s="27" t="n">
        <v>45841</v>
      </c>
      <c r="H503" s="27" t="n">
        <v>45841</v>
      </c>
      <c r="I503" s="27" t="n">
        <v>45830</v>
      </c>
      <c r="J503" s="27" t="n"/>
      <c r="K503" t="inlineStr">
        <is>
          <t>Boleto Bancário</t>
        </is>
      </c>
      <c r="L503" t="inlineStr">
        <is>
          <t>Mão de Obra - Extra</t>
        </is>
      </c>
      <c r="M503" t="inlineStr">
        <is>
          <t>Mão de Obra Extra</t>
        </is>
      </c>
      <c r="O503" t="inlineStr">
        <is>
          <t>Documentação Aprovada</t>
        </is>
      </c>
      <c r="P503" t="inlineStr">
        <is>
          <t>Aprovado Diretoria</t>
        </is>
      </c>
      <c r="Q503" t="inlineStr">
        <is>
          <t>Aprovado Caixa</t>
        </is>
      </c>
      <c r="R503" t="inlineStr">
        <is>
          <t>Pago</t>
        </is>
      </c>
      <c r="S503" t="n">
        <v>151</v>
      </c>
      <c r="T503" t="inlineStr">
        <is>
          <t>Bar Léo -  Aurora Térreo - Banco do Brasil</t>
        </is>
      </c>
    </row>
    <row r="504">
      <c r="A504" t="n">
        <v>101364</v>
      </c>
      <c r="B504" t="n">
        <v>116</v>
      </c>
      <c r="C504" t="inlineStr">
        <is>
          <t>Bar Léo - Centro</t>
        </is>
      </c>
      <c r="D504" t="inlineStr">
        <is>
          <t>HEADCHEF SEGURANCA DOS ALIM E GARANTIA D</t>
        </is>
      </c>
      <c r="E504" t="n">
        <v>940.9400000000001</v>
      </c>
      <c r="F504" s="27" t="n">
        <v>45842</v>
      </c>
      <c r="G504" s="27" t="n">
        <v>45841</v>
      </c>
      <c r="H504" s="27" t="n">
        <v>45841</v>
      </c>
      <c r="I504" s="27" t="n">
        <v>45838</v>
      </c>
      <c r="J504" s="27" t="n"/>
      <c r="K504" t="inlineStr">
        <is>
          <t>Boleto Bancário</t>
        </is>
      </c>
      <c r="L504" t="inlineStr">
        <is>
          <t>Serviços de Terceiros</t>
        </is>
      </c>
      <c r="M504" t="inlineStr">
        <is>
          <t>Assessoria de Alimentos e Bebidas</t>
        </is>
      </c>
      <c r="N504" t="inlineStr">
        <is>
          <t>1477</t>
        </is>
      </c>
      <c r="O504" t="inlineStr">
        <is>
          <t>Documentação Aprovada</t>
        </is>
      </c>
      <c r="P504" t="inlineStr">
        <is>
          <t>Aprovado Diretoria</t>
        </is>
      </c>
      <c r="Q504" t="inlineStr">
        <is>
          <t>Aprovado Caixa</t>
        </is>
      </c>
      <c r="R504" t="inlineStr">
        <is>
          <t>Pago</t>
        </is>
      </c>
      <c r="S504" t="n">
        <v>151</v>
      </c>
      <c r="T504" t="inlineStr">
        <is>
          <t>Bar Léo -  Aurora Térreo - Banco do Brasil</t>
        </is>
      </c>
    </row>
    <row r="505">
      <c r="A505" t="n">
        <v>101223</v>
      </c>
      <c r="B505" t="n">
        <v>116</v>
      </c>
      <c r="C505" t="inlineStr">
        <is>
          <t>Bar Léo - Centro</t>
        </is>
      </c>
      <c r="D505" t="inlineStr">
        <is>
          <t>RUBENS OLIVEIRA ANDRADE DA SILVA</t>
        </is>
      </c>
      <c r="E505" t="n">
        <v>3000</v>
      </c>
      <c r="F505" s="27" t="n">
        <v>45841</v>
      </c>
      <c r="G505" s="27" t="n">
        <v>45841</v>
      </c>
      <c r="H505" s="27" t="n">
        <v>45841</v>
      </c>
      <c r="I505" s="27" t="n">
        <v>45810</v>
      </c>
      <c r="J505" s="27" t="n"/>
      <c r="K505" t="inlineStr">
        <is>
          <t>Transferência Bancária ou Pix</t>
        </is>
      </c>
      <c r="L505" t="inlineStr">
        <is>
          <t>Marketing</t>
        </is>
      </c>
      <c r="M505" t="inlineStr">
        <is>
          <t>Agência de Propaganda</t>
        </is>
      </c>
      <c r="N505" t="inlineStr">
        <is>
          <t>3000062025</t>
        </is>
      </c>
      <c r="O505" t="inlineStr">
        <is>
          <t>Documentação Aprovada</t>
        </is>
      </c>
      <c r="P505" t="inlineStr">
        <is>
          <t>Aprovado Diretoria</t>
        </is>
      </c>
      <c r="Q505" t="inlineStr">
        <is>
          <t>Aprovado Caixa</t>
        </is>
      </c>
      <c r="R505" t="inlineStr">
        <is>
          <t>Pago</t>
        </is>
      </c>
      <c r="S505" t="n">
        <v>151</v>
      </c>
      <c r="T505" t="inlineStr">
        <is>
          <t>Bar Léo -  Aurora Térreo - Banco do Brasil</t>
        </is>
      </c>
    </row>
    <row r="506">
      <c r="A506" t="n">
        <v>143318</v>
      </c>
      <c r="B506" t="n">
        <v>116</v>
      </c>
      <c r="C506" t="inlineStr">
        <is>
          <t>Bar Léo - Centro</t>
        </is>
      </c>
      <c r="D506" t="inlineStr">
        <is>
          <t>ADRIANA APARECIDA DE JESUS</t>
        </is>
      </c>
      <c r="E506" t="n">
        <v>3160.02</v>
      </c>
      <c r="F506" s="27" t="n">
        <v>45842</v>
      </c>
      <c r="G506" s="27" t="n">
        <v>45841</v>
      </c>
      <c r="H506" s="27" t="n">
        <v>45841</v>
      </c>
      <c r="I506" s="27" t="n">
        <v>45838</v>
      </c>
      <c r="J506" s="27" t="n"/>
      <c r="L506" t="inlineStr">
        <is>
          <t>Mão de Obra - Salários</t>
        </is>
      </c>
      <c r="M506" t="inlineStr">
        <is>
          <t>MDO CLT - Salário</t>
        </is>
      </c>
      <c r="O506" t="inlineStr">
        <is>
          <t>Documentação Aprovada</t>
        </is>
      </c>
      <c r="P506" t="inlineStr">
        <is>
          <t>Aprovado Diretoria</t>
        </is>
      </c>
      <c r="Q506" t="inlineStr">
        <is>
          <t>Aprovado Caixa</t>
        </is>
      </c>
      <c r="R506" t="inlineStr">
        <is>
          <t>Pago</t>
        </is>
      </c>
      <c r="S506" t="n">
        <v>151</v>
      </c>
      <c r="T506" t="inlineStr">
        <is>
          <t>Bar Léo -  Aurora Térreo - Banco do Brasil</t>
        </is>
      </c>
    </row>
    <row r="507">
      <c r="A507" t="n">
        <v>143321</v>
      </c>
      <c r="B507" t="n">
        <v>116</v>
      </c>
      <c r="C507" t="inlineStr">
        <is>
          <t>Bar Léo - Centro</t>
        </is>
      </c>
      <c r="D507" t="inlineStr">
        <is>
          <t>MARIA CRISTINA LEMOS</t>
        </is>
      </c>
      <c r="E507" t="n">
        <v>2961.1</v>
      </c>
      <c r="F507" s="27" t="n">
        <v>45842</v>
      </c>
      <c r="G507" s="27" t="n">
        <v>45841</v>
      </c>
      <c r="H507" s="27" t="n">
        <v>45841</v>
      </c>
      <c r="I507" s="27" t="n">
        <v>45838</v>
      </c>
      <c r="J507" s="27" t="n"/>
      <c r="L507" t="inlineStr">
        <is>
          <t>Mão de Obra - Salários</t>
        </is>
      </c>
      <c r="M507" t="inlineStr">
        <is>
          <t>MDO CLT - Salário</t>
        </is>
      </c>
      <c r="O507" t="inlineStr">
        <is>
          <t>Documentação Aprovada</t>
        </is>
      </c>
      <c r="P507" t="inlineStr">
        <is>
          <t>Aprovado Diretoria</t>
        </is>
      </c>
      <c r="Q507" t="inlineStr">
        <is>
          <t>Aprovado Caixa</t>
        </is>
      </c>
      <c r="R507" t="inlineStr">
        <is>
          <t>Pago</t>
        </is>
      </c>
      <c r="S507" t="n">
        <v>151</v>
      </c>
      <c r="T507" t="inlineStr">
        <is>
          <t>Bar Léo -  Aurora Térreo - Banco do Brasil</t>
        </is>
      </c>
    </row>
    <row r="508">
      <c r="A508" t="n">
        <v>143319</v>
      </c>
      <c r="B508" t="n">
        <v>116</v>
      </c>
      <c r="C508" t="inlineStr">
        <is>
          <t>Bar Léo - Centro</t>
        </is>
      </c>
      <c r="D508" t="inlineStr">
        <is>
          <t>ALEXSANDRA GRACIELE DA SILVA</t>
        </is>
      </c>
      <c r="E508" t="n">
        <v>5009.17</v>
      </c>
      <c r="F508" s="27" t="n">
        <v>45842</v>
      </c>
      <c r="G508" s="27" t="n">
        <v>45841</v>
      </c>
      <c r="H508" s="27" t="n">
        <v>45841</v>
      </c>
      <c r="I508" s="27" t="n">
        <v>45838</v>
      </c>
      <c r="J508" s="27" t="n"/>
      <c r="L508" t="inlineStr">
        <is>
          <t>Mão de Obra - Salários</t>
        </is>
      </c>
      <c r="M508" t="inlineStr">
        <is>
          <t>MDO CLT - Salário</t>
        </is>
      </c>
      <c r="O508" t="inlineStr">
        <is>
          <t>Documentação Aprovada</t>
        </is>
      </c>
      <c r="P508" t="inlineStr">
        <is>
          <t>Aprovado Diretoria</t>
        </is>
      </c>
      <c r="Q508" t="inlineStr">
        <is>
          <t>Aprovado Caixa</t>
        </is>
      </c>
      <c r="R508" t="inlineStr">
        <is>
          <t>Pago</t>
        </is>
      </c>
      <c r="S508" t="n">
        <v>151</v>
      </c>
      <c r="T508" t="inlineStr">
        <is>
          <t>Bar Léo -  Aurora Térreo - Banco do Brasil</t>
        </is>
      </c>
    </row>
    <row r="509">
      <c r="A509" t="n">
        <v>143320</v>
      </c>
      <c r="B509" t="n">
        <v>116</v>
      </c>
      <c r="C509" t="inlineStr">
        <is>
          <t>Bar Léo - Centro</t>
        </is>
      </c>
      <c r="D509" t="inlineStr">
        <is>
          <t>JOAO BATISTA DA COSTA SOBRINHO</t>
        </is>
      </c>
      <c r="E509" t="n">
        <v>3160.02</v>
      </c>
      <c r="F509" s="27" t="n">
        <v>45842</v>
      </c>
      <c r="G509" s="27" t="n">
        <v>45841</v>
      </c>
      <c r="H509" s="27" t="n">
        <v>45841</v>
      </c>
      <c r="I509" s="27" t="n">
        <v>45838</v>
      </c>
      <c r="J509" s="27" t="n"/>
      <c r="L509" t="inlineStr">
        <is>
          <t>Mão de Obra - Salários</t>
        </is>
      </c>
      <c r="M509" t="inlineStr">
        <is>
          <t>MDO CLT - Salário</t>
        </is>
      </c>
      <c r="O509" t="inlineStr">
        <is>
          <t>Documentação Aprovada</t>
        </is>
      </c>
      <c r="P509" t="inlineStr">
        <is>
          <t>Aprovado Diretoria</t>
        </is>
      </c>
      <c r="Q509" t="inlineStr">
        <is>
          <t>Aprovado Caixa</t>
        </is>
      </c>
      <c r="R509" t="inlineStr">
        <is>
          <t>Pago</t>
        </is>
      </c>
      <c r="S509" t="n">
        <v>151</v>
      </c>
      <c r="T509" t="inlineStr">
        <is>
          <t>Bar Léo -  Aurora Térreo - Banco do Brasil</t>
        </is>
      </c>
    </row>
    <row r="510">
      <c r="A510" t="n">
        <v>138804</v>
      </c>
      <c r="B510" t="n">
        <v>116</v>
      </c>
      <c r="C510" t="inlineStr">
        <is>
          <t>Bar Léo - Centro</t>
        </is>
      </c>
      <c r="D510" t="inlineStr">
        <is>
          <t>AMBEV S.A.</t>
        </is>
      </c>
      <c r="E510" t="n">
        <v>3825.24</v>
      </c>
      <c r="F510" s="27" t="n">
        <v>45841</v>
      </c>
      <c r="G510" s="27" t="n">
        <v>45841</v>
      </c>
      <c r="H510" s="27" t="n">
        <v>45841</v>
      </c>
      <c r="I510" s="27" t="n">
        <v>45810</v>
      </c>
      <c r="J510" s="27" t="n">
        <v>45818</v>
      </c>
      <c r="K510" t="inlineStr">
        <is>
          <t>Boleto Bancário</t>
        </is>
      </c>
      <c r="L510" t="inlineStr">
        <is>
          <t>Custo Mercadoria Vendida</t>
        </is>
      </c>
      <c r="M510" t="inlineStr">
        <is>
          <t>Insumos - Bebidas</t>
        </is>
      </c>
      <c r="N510" t="inlineStr">
        <is>
          <t>543816</t>
        </is>
      </c>
      <c r="O510" t="inlineStr">
        <is>
          <t>Documentação Aprovada</t>
        </is>
      </c>
      <c r="P510" t="inlineStr">
        <is>
          <t>Aprovado Diretoria</t>
        </is>
      </c>
      <c r="Q510" t="inlineStr">
        <is>
          <t>Aprovado Caixa</t>
        </is>
      </c>
      <c r="R510" t="inlineStr">
        <is>
          <t>Pago</t>
        </is>
      </c>
      <c r="S510" t="n">
        <v>151</v>
      </c>
      <c r="T510" t="inlineStr">
        <is>
          <t>Bar Léo -  Aurora Térreo - Banco do Brasil</t>
        </is>
      </c>
    </row>
    <row r="511">
      <c r="A511" t="n">
        <v>138792</v>
      </c>
      <c r="B511" t="n">
        <v>116</v>
      </c>
      <c r="C511" t="inlineStr">
        <is>
          <t>Bar Léo - Centro</t>
        </is>
      </c>
      <c r="D511" t="inlineStr">
        <is>
          <t>NESTLE BRASIL LTDA</t>
        </is>
      </c>
      <c r="E511" t="n">
        <v>416.27</v>
      </c>
      <c r="F511" s="27" t="n">
        <v>45842</v>
      </c>
      <c r="G511" s="27" t="n">
        <v>45841</v>
      </c>
      <c r="H511" s="27" t="n">
        <v>45841</v>
      </c>
      <c r="I511" s="27" t="n">
        <v>45812</v>
      </c>
      <c r="J511" s="27" t="n">
        <v>45818</v>
      </c>
      <c r="K511" t="inlineStr">
        <is>
          <t>Boleto Bancário</t>
        </is>
      </c>
      <c r="L511" t="inlineStr">
        <is>
          <t>Custo Mercadoria Vendida</t>
        </is>
      </c>
      <c r="M511" t="inlineStr">
        <is>
          <t>Insumos - Bebidas</t>
        </is>
      </c>
      <c r="N511" t="inlineStr">
        <is>
          <t>5514222</t>
        </is>
      </c>
      <c r="O511" t="inlineStr">
        <is>
          <t>Documentação Aprovada</t>
        </is>
      </c>
      <c r="P511" t="inlineStr">
        <is>
          <t>Aprovado Diretoria</t>
        </is>
      </c>
      <c r="Q511" t="inlineStr">
        <is>
          <t>Aprovado Caixa</t>
        </is>
      </c>
      <c r="R511" t="inlineStr">
        <is>
          <t>Pago</t>
        </is>
      </c>
      <c r="S511" t="n">
        <v>151</v>
      </c>
      <c r="T511" t="inlineStr">
        <is>
          <t>Bar Léo -  Aurora Térreo - Banco do Brasil</t>
        </is>
      </c>
    </row>
    <row r="512">
      <c r="A512" t="n">
        <v>138828</v>
      </c>
      <c r="B512" t="n">
        <v>116</v>
      </c>
      <c r="C512" t="inlineStr">
        <is>
          <t>Bar Léo - Centro</t>
        </is>
      </c>
      <c r="D512" t="inlineStr">
        <is>
          <t>EAU DISTRIB. DE AGUA MINERAL EIRELI - EP</t>
        </is>
      </c>
      <c r="E512" t="n">
        <v>330</v>
      </c>
      <c r="F512" s="27" t="n">
        <v>45841</v>
      </c>
      <c r="G512" s="27" t="n">
        <v>45841</v>
      </c>
      <c r="H512" s="27" t="n">
        <v>45841</v>
      </c>
      <c r="I512" s="27" t="n">
        <v>45811</v>
      </c>
      <c r="J512" s="27" t="n">
        <v>45818</v>
      </c>
      <c r="K512" t="inlineStr">
        <is>
          <t>Boleto Bancário</t>
        </is>
      </c>
      <c r="L512" t="inlineStr">
        <is>
          <t>Custo Mercadoria Vendida</t>
        </is>
      </c>
      <c r="M512" t="inlineStr">
        <is>
          <t>Insumos - Bebidas</t>
        </is>
      </c>
      <c r="N512" t="inlineStr">
        <is>
          <t>252073</t>
        </is>
      </c>
      <c r="O512" t="inlineStr">
        <is>
          <t>Documentação Aprovada</t>
        </is>
      </c>
      <c r="P512" t="inlineStr">
        <is>
          <t>Aprovado Diretoria</t>
        </is>
      </c>
      <c r="Q512" t="inlineStr">
        <is>
          <t>Aprovado Caixa</t>
        </is>
      </c>
      <c r="R512" t="inlineStr">
        <is>
          <t>Pago</t>
        </is>
      </c>
      <c r="S512" t="n">
        <v>151</v>
      </c>
      <c r="T512" t="inlineStr">
        <is>
          <t>Bar Léo -  Aurora Térreo - Banco do Brasil</t>
        </is>
      </c>
    </row>
    <row r="513">
      <c r="A513" t="n">
        <v>141152</v>
      </c>
      <c r="B513" t="n">
        <v>116</v>
      </c>
      <c r="C513" t="inlineStr">
        <is>
          <t>Bar Léo - Centro</t>
        </is>
      </c>
      <c r="D513" t="inlineStr">
        <is>
          <t>CIUFFI HORTIFRUTI EIRELI</t>
        </is>
      </c>
      <c r="E513" t="n">
        <v>152.8</v>
      </c>
      <c r="F513" s="27" t="n">
        <v>45842</v>
      </c>
      <c r="G513" s="27" t="n">
        <v>45841</v>
      </c>
      <c r="H513" s="27" t="n">
        <v>45841</v>
      </c>
      <c r="I513" s="27" t="n">
        <v>45826</v>
      </c>
      <c r="J513" s="27" t="n">
        <v>45831</v>
      </c>
      <c r="K513" t="inlineStr">
        <is>
          <t>Boleto Bancário</t>
        </is>
      </c>
      <c r="L513" t="inlineStr">
        <is>
          <t>Custo Mercadoria Vendida</t>
        </is>
      </c>
      <c r="M513" t="inlineStr">
        <is>
          <t>Insumos - Alimentos</t>
        </is>
      </c>
      <c r="N513" t="inlineStr">
        <is>
          <t>24347</t>
        </is>
      </c>
      <c r="O513" t="inlineStr">
        <is>
          <t>Documentação Aprovada</t>
        </is>
      </c>
      <c r="P513" t="inlineStr">
        <is>
          <t>Aprovado Diretoria</t>
        </is>
      </c>
      <c r="Q513" t="inlineStr">
        <is>
          <t>Aprovado Caixa</t>
        </is>
      </c>
      <c r="R513" t="inlineStr">
        <is>
          <t>Pago</t>
        </is>
      </c>
      <c r="S513" t="n">
        <v>151</v>
      </c>
      <c r="T513" t="inlineStr">
        <is>
          <t>Bar Léo -  Aurora Térreo - Banco do Brasil</t>
        </is>
      </c>
    </row>
    <row r="514">
      <c r="A514" t="n">
        <v>141144</v>
      </c>
      <c r="B514" t="n">
        <v>116</v>
      </c>
      <c r="C514" t="inlineStr">
        <is>
          <t>Bar Léo - Centro</t>
        </is>
      </c>
      <c r="D514" t="inlineStr">
        <is>
          <t>HORTICLEAN DISTRIBUIDORA</t>
        </is>
      </c>
      <c r="E514" t="n">
        <v>271.54</v>
      </c>
      <c r="F514" s="27" t="n">
        <v>45842</v>
      </c>
      <c r="G514" s="27" t="n">
        <v>45841</v>
      </c>
      <c r="H514" s="27" t="n">
        <v>45841</v>
      </c>
      <c r="I514" s="27" t="n">
        <v>45826</v>
      </c>
      <c r="J514" s="27" t="n">
        <v>45831</v>
      </c>
      <c r="K514" t="inlineStr">
        <is>
          <t>Boleto Bancário</t>
        </is>
      </c>
      <c r="L514" t="inlineStr">
        <is>
          <t>Custo Mercadoria Vendida</t>
        </is>
      </c>
      <c r="M514" t="inlineStr">
        <is>
          <t>Insumos - Alimentos</t>
        </is>
      </c>
      <c r="N514" t="inlineStr">
        <is>
          <t>27049</t>
        </is>
      </c>
      <c r="O514" t="inlineStr">
        <is>
          <t>Documentação Aprovada</t>
        </is>
      </c>
      <c r="P514" t="inlineStr">
        <is>
          <t>Aprovado Diretoria</t>
        </is>
      </c>
      <c r="Q514" t="inlineStr">
        <is>
          <t>Aprovado Caixa</t>
        </is>
      </c>
      <c r="R514" t="inlineStr">
        <is>
          <t>Pago</t>
        </is>
      </c>
      <c r="S514" t="n">
        <v>151</v>
      </c>
      <c r="T514" t="inlineStr">
        <is>
          <t>Bar Léo -  Aurora Térreo - Banco do Brasil</t>
        </is>
      </c>
    </row>
    <row r="515">
      <c r="A515" t="n">
        <v>140566</v>
      </c>
      <c r="B515" t="n">
        <v>116</v>
      </c>
      <c r="C515" t="inlineStr">
        <is>
          <t>Bar Léo - Centro</t>
        </is>
      </c>
      <c r="D515" t="inlineStr">
        <is>
          <t xml:space="preserve">EMPORIO MEL </t>
        </is>
      </c>
      <c r="E515" t="n">
        <v>219.8</v>
      </c>
      <c r="F515" s="27" t="n">
        <v>45842</v>
      </c>
      <c r="G515" s="27" t="n">
        <v>45841</v>
      </c>
      <c r="H515" s="27" t="n">
        <v>45841</v>
      </c>
      <c r="I515" s="27" t="n">
        <v>45824</v>
      </c>
      <c r="J515" s="27" t="n">
        <v>45826</v>
      </c>
      <c r="K515" t="inlineStr">
        <is>
          <t>Boleto Bancário</t>
        </is>
      </c>
      <c r="L515" t="inlineStr">
        <is>
          <t>Custo Mercadoria Vendida</t>
        </is>
      </c>
      <c r="M515" t="inlineStr">
        <is>
          <t>Insumos - Bebidas</t>
        </is>
      </c>
      <c r="N515" t="inlineStr">
        <is>
          <t>456674</t>
        </is>
      </c>
      <c r="O515" t="inlineStr">
        <is>
          <t>Documentação Aprovada</t>
        </is>
      </c>
      <c r="P515" t="inlineStr">
        <is>
          <t>Aprovado Diretoria</t>
        </is>
      </c>
      <c r="Q515" t="inlineStr">
        <is>
          <t>Aprovado Caixa</t>
        </is>
      </c>
      <c r="R515" t="inlineStr">
        <is>
          <t>Pago</t>
        </is>
      </c>
      <c r="S515" t="n">
        <v>151</v>
      </c>
      <c r="T515" t="inlineStr">
        <is>
          <t>Bar Léo -  Aurora Térreo - Banco do Brasil</t>
        </is>
      </c>
    </row>
    <row r="516">
      <c r="A516" t="n">
        <v>140561</v>
      </c>
      <c r="B516" t="n">
        <v>116</v>
      </c>
      <c r="C516" t="inlineStr">
        <is>
          <t>Bar Léo - Centro</t>
        </is>
      </c>
      <c r="D516" t="inlineStr">
        <is>
          <t>CIUFFI HORTIFRUTI EIRELI</t>
        </is>
      </c>
      <c r="E516" t="n">
        <v>376.8</v>
      </c>
      <c r="F516" s="27" t="n">
        <v>45839</v>
      </c>
      <c r="G516" s="27" t="n">
        <v>45839</v>
      </c>
      <c r="H516" s="27" t="n">
        <v>45839</v>
      </c>
      <c r="I516" s="27" t="n">
        <v>45824</v>
      </c>
      <c r="J516" s="27" t="n">
        <v>45826</v>
      </c>
      <c r="K516" t="inlineStr">
        <is>
          <t>Boleto Bancário</t>
        </is>
      </c>
      <c r="L516" t="inlineStr">
        <is>
          <t>Custo Mercadoria Vendida</t>
        </is>
      </c>
      <c r="M516" t="inlineStr">
        <is>
          <t>Insumos - Alimentos</t>
        </is>
      </c>
      <c r="N516" t="inlineStr">
        <is>
          <t>24247</t>
        </is>
      </c>
      <c r="O516" t="inlineStr">
        <is>
          <t>Documentação Aprovada</t>
        </is>
      </c>
      <c r="P516" t="inlineStr">
        <is>
          <t>Aprovado Diretoria</t>
        </is>
      </c>
      <c r="Q516" t="inlineStr">
        <is>
          <t>Aprovado Caixa</t>
        </is>
      </c>
      <c r="R516" t="inlineStr">
        <is>
          <t>Pago</t>
        </is>
      </c>
      <c r="S516" t="n">
        <v>151</v>
      </c>
      <c r="T516" t="inlineStr">
        <is>
          <t>Bar Léo -  Aurora Térreo - Banco do Brasil</t>
        </is>
      </c>
    </row>
    <row r="517">
      <c r="A517" t="n">
        <v>140559</v>
      </c>
      <c r="B517" t="n">
        <v>116</v>
      </c>
      <c r="C517" t="inlineStr">
        <is>
          <t>Bar Léo - Centro</t>
        </is>
      </c>
      <c r="D517" t="inlineStr">
        <is>
          <t>HORTICLEAN DISTRIBUIDORA</t>
        </is>
      </c>
      <c r="E517" t="n">
        <v>134.63</v>
      </c>
      <c r="F517" s="27" t="n">
        <v>45839</v>
      </c>
      <c r="G517" s="27" t="n">
        <v>45839</v>
      </c>
      <c r="H517" s="27" t="n">
        <v>45839</v>
      </c>
      <c r="I517" s="27" t="n">
        <v>45824</v>
      </c>
      <c r="J517" s="27" t="n">
        <v>45826</v>
      </c>
      <c r="K517" t="inlineStr">
        <is>
          <t>Boleto Bancário</t>
        </is>
      </c>
      <c r="L517" t="inlineStr">
        <is>
          <t>Custo Mercadoria Vendida</t>
        </is>
      </c>
      <c r="M517" t="inlineStr">
        <is>
          <t>Insumos - Alimentos</t>
        </is>
      </c>
      <c r="N517" t="inlineStr">
        <is>
          <t>27025</t>
        </is>
      </c>
      <c r="O517" t="inlineStr">
        <is>
          <t>Documentação Aprovada</t>
        </is>
      </c>
      <c r="P517" t="inlineStr">
        <is>
          <t>Aprovado Diretoria</t>
        </is>
      </c>
      <c r="Q517" t="inlineStr">
        <is>
          <t>Aprovado Caixa</t>
        </is>
      </c>
      <c r="R517" t="inlineStr">
        <is>
          <t>Pago</t>
        </is>
      </c>
      <c r="S517" t="n">
        <v>151</v>
      </c>
      <c r="T517" t="inlineStr">
        <is>
          <t>Bar Léo -  Aurora Térreo - Banco do Brasil</t>
        </is>
      </c>
    </row>
    <row r="518">
      <c r="A518" t="n">
        <v>140423</v>
      </c>
      <c r="B518" t="n">
        <v>116</v>
      </c>
      <c r="C518" t="inlineStr">
        <is>
          <t>Bar Léo - Centro</t>
        </is>
      </c>
      <c r="D518" t="inlineStr">
        <is>
          <t>FG7 COMERCIO E DISTRIBUICAO DE BEBIDAS -</t>
        </is>
      </c>
      <c r="E518" t="n">
        <v>518.08</v>
      </c>
      <c r="F518" s="27" t="n">
        <v>45840</v>
      </c>
      <c r="G518" s="27" t="n">
        <v>45839</v>
      </c>
      <c r="H518" s="27" t="n">
        <v>45839</v>
      </c>
      <c r="I518" s="27" t="n">
        <v>45818</v>
      </c>
      <c r="J518" s="27" t="n">
        <v>45826</v>
      </c>
      <c r="K518" t="inlineStr">
        <is>
          <t>Boleto Bancário</t>
        </is>
      </c>
      <c r="L518" t="inlineStr">
        <is>
          <t>Custo Mercadoria Vendida</t>
        </is>
      </c>
      <c r="M518" t="inlineStr">
        <is>
          <t>Insumos - Bebidas</t>
        </is>
      </c>
      <c r="N518" t="inlineStr">
        <is>
          <t>624439</t>
        </is>
      </c>
      <c r="O518" t="inlineStr">
        <is>
          <t>Documentação Aprovada</t>
        </is>
      </c>
      <c r="P518" t="inlineStr">
        <is>
          <t>Aprovado Diretoria</t>
        </is>
      </c>
      <c r="Q518" t="inlineStr">
        <is>
          <t>Aprovado Caixa</t>
        </is>
      </c>
      <c r="R518" t="inlineStr">
        <is>
          <t>Pago</t>
        </is>
      </c>
      <c r="S518" t="n">
        <v>151</v>
      </c>
      <c r="T518" t="inlineStr">
        <is>
          <t>Bar Léo -  Aurora Térreo - Banco do Brasil</t>
        </is>
      </c>
    </row>
    <row r="519">
      <c r="A519" t="n">
        <v>140419</v>
      </c>
      <c r="B519" t="n">
        <v>116</v>
      </c>
      <c r="C519" t="inlineStr">
        <is>
          <t>Bar Léo - Centro</t>
        </is>
      </c>
      <c r="D519" t="inlineStr">
        <is>
          <t>CG FOODS DISTRIB. DE ALIMENTOS LTDA</t>
        </is>
      </c>
      <c r="E519" t="n">
        <v>81.59999999999999</v>
      </c>
      <c r="F519" s="27" t="n">
        <v>45840</v>
      </c>
      <c r="G519" s="27" t="n">
        <v>45839</v>
      </c>
      <c r="H519" s="27" t="n">
        <v>45839</v>
      </c>
      <c r="I519" s="27" t="n">
        <v>45819</v>
      </c>
      <c r="J519" s="27" t="n">
        <v>45826</v>
      </c>
      <c r="K519" t="inlineStr">
        <is>
          <t>Boleto Bancário</t>
        </is>
      </c>
      <c r="L519" t="inlineStr">
        <is>
          <t>Custo Mercadoria Vendida</t>
        </is>
      </c>
      <c r="M519" t="inlineStr">
        <is>
          <t>Insumos - Alimentos</t>
        </is>
      </c>
      <c r="N519" t="inlineStr">
        <is>
          <t>154415</t>
        </is>
      </c>
      <c r="O519" t="inlineStr">
        <is>
          <t>Documentação Aprovada</t>
        </is>
      </c>
      <c r="P519" t="inlineStr">
        <is>
          <t>Aprovado Diretoria</t>
        </is>
      </c>
      <c r="Q519" t="inlineStr">
        <is>
          <t>Aprovado Caixa</t>
        </is>
      </c>
      <c r="R519" t="inlineStr">
        <is>
          <t>Pago</t>
        </is>
      </c>
      <c r="S519" t="n">
        <v>151</v>
      </c>
      <c r="T519" t="inlineStr">
        <is>
          <t>Bar Léo -  Aurora Térreo - Banco do Brasil</t>
        </is>
      </c>
    </row>
    <row r="520">
      <c r="A520" t="n">
        <v>140417</v>
      </c>
      <c r="B520" t="n">
        <v>116</v>
      </c>
      <c r="C520" t="inlineStr">
        <is>
          <t>Bar Léo - Centro</t>
        </is>
      </c>
      <c r="D520" t="inlineStr">
        <is>
          <t>CG FOODS DISTRIB. DE ALIMENTOS LTDA</t>
        </is>
      </c>
      <c r="E520" t="n">
        <v>301</v>
      </c>
      <c r="F520" s="27" t="n">
        <v>45839</v>
      </c>
      <c r="G520" s="27" t="n">
        <v>45839</v>
      </c>
      <c r="H520" s="27" t="n">
        <v>45839</v>
      </c>
      <c r="I520" s="27" t="n">
        <v>45818</v>
      </c>
      <c r="J520" s="27" t="n">
        <v>45826</v>
      </c>
      <c r="K520" t="inlineStr">
        <is>
          <t>Boleto Bancário</t>
        </is>
      </c>
      <c r="L520" t="inlineStr">
        <is>
          <t>Custo Mercadoria Vendida</t>
        </is>
      </c>
      <c r="M520" t="inlineStr">
        <is>
          <t>Insumos - Alimentos</t>
        </is>
      </c>
      <c r="N520" t="inlineStr">
        <is>
          <t>154260</t>
        </is>
      </c>
      <c r="O520" t="inlineStr">
        <is>
          <t>Documentação Aprovada</t>
        </is>
      </c>
      <c r="P520" t="inlineStr">
        <is>
          <t>Aprovado Diretoria</t>
        </is>
      </c>
      <c r="Q520" t="inlineStr">
        <is>
          <t>Aprovado Caixa</t>
        </is>
      </c>
      <c r="R520" t="inlineStr">
        <is>
          <t>Pago</t>
        </is>
      </c>
      <c r="S520" t="n">
        <v>151</v>
      </c>
      <c r="T520" t="inlineStr">
        <is>
          <t>Bar Léo -  Aurora Térreo - Banco do Brasil</t>
        </is>
      </c>
    </row>
    <row r="521">
      <c r="A521" t="n">
        <v>140411</v>
      </c>
      <c r="B521" t="n">
        <v>116</v>
      </c>
      <c r="C521" t="inlineStr">
        <is>
          <t>Bar Léo - Centro</t>
        </is>
      </c>
      <c r="D521" t="inlineStr">
        <is>
          <t xml:space="preserve">EMPORIO MEL </t>
        </is>
      </c>
      <c r="E521" t="n">
        <v>1102.01</v>
      </c>
      <c r="F521" s="27" t="n">
        <v>45839</v>
      </c>
      <c r="G521" s="27" t="n">
        <v>45839</v>
      </c>
      <c r="H521" s="27" t="n">
        <v>45839</v>
      </c>
      <c r="I521" s="27" t="n">
        <v>45818</v>
      </c>
      <c r="J521" s="27" t="n">
        <v>45826</v>
      </c>
      <c r="K521" t="inlineStr">
        <is>
          <t>Boleto Bancário</t>
        </is>
      </c>
      <c r="L521" t="inlineStr">
        <is>
          <t>Custo Mercadoria Vendida</t>
        </is>
      </c>
      <c r="M521" t="inlineStr">
        <is>
          <t>Insumos - Alimentos</t>
        </is>
      </c>
      <c r="N521" t="inlineStr">
        <is>
          <t>455920</t>
        </is>
      </c>
      <c r="O521" t="inlineStr">
        <is>
          <t>Documentação Aprovada</t>
        </is>
      </c>
      <c r="P521" t="inlineStr">
        <is>
          <t>Aprovado Diretoria</t>
        </is>
      </c>
      <c r="Q521" t="inlineStr">
        <is>
          <t>Aprovado Caixa</t>
        </is>
      </c>
      <c r="R521" t="inlineStr">
        <is>
          <t>Pago</t>
        </is>
      </c>
      <c r="S521" t="n">
        <v>151</v>
      </c>
      <c r="T521" t="inlineStr">
        <is>
          <t>Bar Léo -  Aurora Térreo - Banco do Brasil</t>
        </is>
      </c>
    </row>
    <row r="522">
      <c r="A522" t="n">
        <v>141150</v>
      </c>
      <c r="B522" t="n">
        <v>116</v>
      </c>
      <c r="C522" t="inlineStr">
        <is>
          <t>Bar Léo - Centro</t>
        </is>
      </c>
      <c r="D522" t="inlineStr">
        <is>
          <t>WPP COMERCIO DE CARNES LTDA</t>
        </is>
      </c>
      <c r="E522" t="n">
        <v>507</v>
      </c>
      <c r="F522" s="27" t="n">
        <v>45840</v>
      </c>
      <c r="G522" s="27" t="n">
        <v>45839</v>
      </c>
      <c r="H522" s="27" t="n">
        <v>45839</v>
      </c>
      <c r="I522" s="27" t="n">
        <v>45826</v>
      </c>
      <c r="J522" s="27" t="n">
        <v>45831</v>
      </c>
      <c r="K522" t="inlineStr">
        <is>
          <t>Boleto Bancário</t>
        </is>
      </c>
      <c r="L522" t="inlineStr">
        <is>
          <t>Custo Mercadoria Vendida</t>
        </is>
      </c>
      <c r="M522" t="inlineStr">
        <is>
          <t>Insumos - Alimentos</t>
        </is>
      </c>
      <c r="N522" t="inlineStr">
        <is>
          <t>73067</t>
        </is>
      </c>
      <c r="O522" t="inlineStr">
        <is>
          <t>Documentação Aprovada</t>
        </is>
      </c>
      <c r="P522" t="inlineStr">
        <is>
          <t>Aprovado Diretoria</t>
        </is>
      </c>
      <c r="Q522" t="inlineStr">
        <is>
          <t>Aprovado Caixa</t>
        </is>
      </c>
      <c r="R522" t="inlineStr">
        <is>
          <t>Pago</t>
        </is>
      </c>
      <c r="S522" t="n">
        <v>151</v>
      </c>
      <c r="T522" t="inlineStr">
        <is>
          <t>Bar Léo -  Aurora Térreo - Banco do Brasil</t>
        </is>
      </c>
    </row>
    <row r="523">
      <c r="A523" t="n">
        <v>141151</v>
      </c>
      <c r="B523" t="n">
        <v>116</v>
      </c>
      <c r="C523" t="inlineStr">
        <is>
          <t>Bar Léo - Centro</t>
        </is>
      </c>
      <c r="D523" t="inlineStr">
        <is>
          <t>CECILIA TSUYACO ARAKI SILVA LTDA</t>
        </is>
      </c>
      <c r="E523" t="n">
        <v>308.15</v>
      </c>
      <c r="F523" s="27" t="n">
        <v>45840</v>
      </c>
      <c r="G523" s="27" t="n">
        <v>45839</v>
      </c>
      <c r="H523" s="27" t="n">
        <v>45839</v>
      </c>
      <c r="I523" s="27" t="n">
        <v>45827</v>
      </c>
      <c r="J523" s="27" t="n">
        <v>45831</v>
      </c>
      <c r="K523" t="inlineStr">
        <is>
          <t>Boleto Bancário</t>
        </is>
      </c>
      <c r="L523" t="inlineStr">
        <is>
          <t>Custo Mercadoria Vendida</t>
        </is>
      </c>
      <c r="M523" t="inlineStr">
        <is>
          <t>Insumos - Alimentos</t>
        </is>
      </c>
      <c r="N523" t="inlineStr">
        <is>
          <t>373133</t>
        </is>
      </c>
      <c r="O523" t="inlineStr">
        <is>
          <t>Documentação Aprovada</t>
        </is>
      </c>
      <c r="P523" t="inlineStr">
        <is>
          <t>Aprovado Diretoria</t>
        </is>
      </c>
      <c r="Q523" t="inlineStr">
        <is>
          <t>Aprovado Caixa</t>
        </is>
      </c>
      <c r="R523" t="inlineStr">
        <is>
          <t>Pago</t>
        </is>
      </c>
      <c r="S523" t="n">
        <v>151</v>
      </c>
      <c r="T523" t="inlineStr">
        <is>
          <t>Bar Léo -  Aurora Térreo - Banco do Brasil</t>
        </is>
      </c>
    </row>
    <row r="524">
      <c r="A524" t="n">
        <v>137775</v>
      </c>
      <c r="B524" t="n">
        <v>116</v>
      </c>
      <c r="C524" t="inlineStr">
        <is>
          <t>Bar Léo - Centro</t>
        </is>
      </c>
      <c r="D524" t="inlineStr">
        <is>
          <t>PJ 00042021 - JOAO VICTOR MENDES SALUSTIANO</t>
        </is>
      </c>
      <c r="E524" t="n">
        <v>2533.33</v>
      </c>
      <c r="F524" s="27" t="n">
        <v>45840</v>
      </c>
      <c r="G524" s="27" t="n">
        <v>45839</v>
      </c>
      <c r="H524" s="27" t="n">
        <v>45839</v>
      </c>
      <c r="I524" s="27" t="n">
        <v>45809</v>
      </c>
      <c r="J524" s="27" t="n">
        <v>45812</v>
      </c>
      <c r="K524" t="inlineStr">
        <is>
          <t>Transferência Bancária ou Pix</t>
        </is>
      </c>
      <c r="L524" t="inlineStr">
        <is>
          <t>Mão de Obra - PJ</t>
        </is>
      </c>
      <c r="M524" t="inlineStr">
        <is>
          <t>MDO PJ Fixo</t>
        </is>
      </c>
      <c r="N524" t="inlineStr">
        <is>
          <t>163</t>
        </is>
      </c>
      <c r="O524" t="inlineStr">
        <is>
          <t>Documentação Aprovada</t>
        </is>
      </c>
      <c r="P524" t="inlineStr">
        <is>
          <t>Aprovado Diretoria</t>
        </is>
      </c>
      <c r="Q524" t="inlineStr">
        <is>
          <t>Aprovado Caixa</t>
        </is>
      </c>
      <c r="R524" t="inlineStr">
        <is>
          <t>Pago</t>
        </is>
      </c>
      <c r="S524" t="n">
        <v>151</v>
      </c>
      <c r="T524" t="inlineStr">
        <is>
          <t>Bar Léo -  Aurora Térreo - Banco do Brasil</t>
        </is>
      </c>
    </row>
    <row r="525">
      <c r="A525" t="n">
        <v>137779</v>
      </c>
      <c r="B525" t="n">
        <v>116</v>
      </c>
      <c r="C525" t="inlineStr">
        <is>
          <t>Bar Léo - Centro</t>
        </is>
      </c>
      <c r="D525" t="inlineStr">
        <is>
          <t>PJ 47604306000110</t>
        </is>
      </c>
      <c r="E525" t="n">
        <v>1183.85</v>
      </c>
      <c r="F525" s="27" t="n">
        <v>45839</v>
      </c>
      <c r="G525" s="27" t="n">
        <v>45839</v>
      </c>
      <c r="H525" s="27" t="n">
        <v>45839</v>
      </c>
      <c r="I525" s="27" t="n">
        <v>45809</v>
      </c>
      <c r="J525" s="27" t="n">
        <v>45812</v>
      </c>
      <c r="K525" t="inlineStr">
        <is>
          <t>Transferência Bancária ou Pix</t>
        </is>
      </c>
      <c r="L525" t="inlineStr">
        <is>
          <t>Mão de Obra - PJ</t>
        </is>
      </c>
      <c r="M525" t="inlineStr">
        <is>
          <t>MDO PJ Fixo</t>
        </is>
      </c>
      <c r="N525" t="inlineStr">
        <is>
          <t>47</t>
        </is>
      </c>
      <c r="O525" t="inlineStr">
        <is>
          <t>Documentação Aprovada</t>
        </is>
      </c>
      <c r="P525" t="inlineStr">
        <is>
          <t>Aprovado Diretoria</t>
        </is>
      </c>
      <c r="Q525" t="inlineStr">
        <is>
          <t>Aprovado Caixa</t>
        </is>
      </c>
      <c r="R525" t="inlineStr">
        <is>
          <t>Pago</t>
        </is>
      </c>
      <c r="S525" t="n">
        <v>151</v>
      </c>
      <c r="T525" t="inlineStr">
        <is>
          <t>Bar Léo -  Aurora Térreo - Banco do Brasil</t>
        </is>
      </c>
    </row>
    <row r="526">
      <c r="A526" t="n">
        <v>101474</v>
      </c>
      <c r="B526" t="n">
        <v>116</v>
      </c>
      <c r="C526" t="inlineStr">
        <is>
          <t>Bar Léo - Centro</t>
        </is>
      </c>
      <c r="D526" t="inlineStr">
        <is>
          <t>VALE TRANSPORTE</t>
        </is>
      </c>
      <c r="E526" t="n">
        <v>400</v>
      </c>
      <c r="F526" s="27" t="n">
        <v>45839</v>
      </c>
      <c r="G526" s="27" t="n">
        <v>45839</v>
      </c>
      <c r="H526" s="27" t="n">
        <v>45839</v>
      </c>
      <c r="I526" s="27" t="n">
        <v>45839</v>
      </c>
      <c r="J526" s="27" t="n"/>
      <c r="K526" t="inlineStr">
        <is>
          <t>Transferência Bancária ou Pix</t>
        </is>
      </c>
      <c r="L526" t="inlineStr">
        <is>
          <t>Mão de Obra - Benefícios</t>
        </is>
      </c>
      <c r="M526" t="inlineStr">
        <is>
          <t xml:space="preserve">  -  Vale-transporte</t>
        </is>
      </c>
      <c r="N526" t="inlineStr">
        <is>
          <t>400072025</t>
        </is>
      </c>
      <c r="O526" t="inlineStr">
        <is>
          <t>Documentação Aprovada</t>
        </is>
      </c>
      <c r="P526" t="inlineStr">
        <is>
          <t>Aprovado Diretoria</t>
        </is>
      </c>
      <c r="Q526" t="inlineStr">
        <is>
          <t>Aprovado Caixa</t>
        </is>
      </c>
      <c r="R526" t="inlineStr">
        <is>
          <t>Pago</t>
        </is>
      </c>
      <c r="S526" t="n">
        <v>143</v>
      </c>
      <c r="T526" t="inlineStr">
        <is>
          <t>Tesouraria</t>
        </is>
      </c>
    </row>
    <row r="527">
      <c r="A527" t="n">
        <v>136458</v>
      </c>
      <c r="B527" t="n">
        <v>116</v>
      </c>
      <c r="C527" t="inlineStr">
        <is>
          <t>Bar Léo - Centro</t>
        </is>
      </c>
      <c r="D527" t="inlineStr">
        <is>
          <t>AMBEV S.A.</t>
        </is>
      </c>
      <c r="E527" t="n">
        <v>3963.48</v>
      </c>
      <c r="F527" s="27" t="n">
        <v>45838</v>
      </c>
      <c r="G527" s="27" t="n">
        <v>45838</v>
      </c>
      <c r="H527" s="27" t="n">
        <v>45838</v>
      </c>
      <c r="I527" s="27" t="n">
        <v>45805</v>
      </c>
      <c r="J527" s="27" t="n">
        <v>45811</v>
      </c>
      <c r="K527" t="inlineStr">
        <is>
          <t>Boleto Bancário</t>
        </is>
      </c>
      <c r="L527" t="inlineStr">
        <is>
          <t>Custo Mercadoria Vendida</t>
        </is>
      </c>
      <c r="M527" t="inlineStr">
        <is>
          <t>Insumos - Bebidas</t>
        </is>
      </c>
      <c r="N527" t="inlineStr">
        <is>
          <t>535435</t>
        </is>
      </c>
      <c r="O527" t="inlineStr">
        <is>
          <t>Documentação Aprovada</t>
        </is>
      </c>
      <c r="P527" t="inlineStr">
        <is>
          <t>Aprovado Diretoria</t>
        </is>
      </c>
      <c r="Q527" t="inlineStr">
        <is>
          <t>Aprovado Caixa</t>
        </is>
      </c>
      <c r="R527" t="inlineStr">
        <is>
          <t>Pago</t>
        </is>
      </c>
      <c r="S527" t="n">
        <v>151</v>
      </c>
      <c r="T527" t="inlineStr">
        <is>
          <t>Bar Léo -  Aurora Térreo - Banco do Brasil</t>
        </is>
      </c>
    </row>
    <row r="528">
      <c r="A528" t="n">
        <v>136459</v>
      </c>
      <c r="B528" t="n">
        <v>116</v>
      </c>
      <c r="C528" t="inlineStr">
        <is>
          <t>Bar Léo - Centro</t>
        </is>
      </c>
      <c r="D528" t="inlineStr">
        <is>
          <t>AMBEV S.A.</t>
        </is>
      </c>
      <c r="E528" t="n">
        <v>2944.66</v>
      </c>
      <c r="F528" s="27" t="n">
        <v>45838</v>
      </c>
      <c r="G528" s="27" t="n">
        <v>45838</v>
      </c>
      <c r="H528" s="27" t="n">
        <v>45838</v>
      </c>
      <c r="I528" s="27" t="n">
        <v>45805</v>
      </c>
      <c r="J528" s="27" t="n">
        <v>45811</v>
      </c>
      <c r="K528" t="inlineStr">
        <is>
          <t>Boleto Bancário</t>
        </is>
      </c>
      <c r="L528" t="inlineStr">
        <is>
          <t>Custo Mercadoria Vendida</t>
        </is>
      </c>
      <c r="M528" t="inlineStr">
        <is>
          <t>Insumos - Bebidas</t>
        </is>
      </c>
      <c r="N528" t="inlineStr">
        <is>
          <t>535434</t>
        </is>
      </c>
      <c r="O528" t="inlineStr">
        <is>
          <t>Documentação Aprovada</t>
        </is>
      </c>
      <c r="P528" t="inlineStr">
        <is>
          <t>Aprovado Diretoria</t>
        </is>
      </c>
      <c r="Q528" t="inlineStr">
        <is>
          <t>Aprovado Caixa</t>
        </is>
      </c>
      <c r="R528" t="inlineStr">
        <is>
          <t>Pago</t>
        </is>
      </c>
      <c r="S528" t="n">
        <v>151</v>
      </c>
      <c r="T528" t="inlineStr">
        <is>
          <t>Bar Léo -  Aurora Térreo - Banco do Brasil</t>
        </is>
      </c>
    </row>
    <row r="529">
      <c r="A529" t="n">
        <v>136460</v>
      </c>
      <c r="B529" t="n">
        <v>116</v>
      </c>
      <c r="C529" t="inlineStr">
        <is>
          <t>Bar Léo - Centro</t>
        </is>
      </c>
      <c r="D529" t="inlineStr">
        <is>
          <t>AMBEV S.A.</t>
        </is>
      </c>
      <c r="E529" t="n">
        <v>485.35</v>
      </c>
      <c r="F529" s="27" t="n">
        <v>45838</v>
      </c>
      <c r="G529" s="27" t="n">
        <v>45838</v>
      </c>
      <c r="H529" s="27" t="n">
        <v>45838</v>
      </c>
      <c r="I529" s="27" t="n">
        <v>45806</v>
      </c>
      <c r="J529" s="27" t="n">
        <v>45811</v>
      </c>
      <c r="K529" t="inlineStr">
        <is>
          <t>Boleto Bancário</t>
        </is>
      </c>
      <c r="L529" t="inlineStr">
        <is>
          <t>Custo Mercadoria Vendida</t>
        </is>
      </c>
      <c r="M529" t="inlineStr">
        <is>
          <t>Insumos - Bebidas</t>
        </is>
      </c>
      <c r="N529" t="inlineStr">
        <is>
          <t>537555</t>
        </is>
      </c>
      <c r="O529" t="inlineStr">
        <is>
          <t>Documentação Aprovada</t>
        </is>
      </c>
      <c r="P529" t="inlineStr">
        <is>
          <t>Aprovado Diretoria</t>
        </is>
      </c>
      <c r="Q529" t="inlineStr">
        <is>
          <t>Aprovado Caixa</t>
        </is>
      </c>
      <c r="R529" t="inlineStr">
        <is>
          <t>Pago</t>
        </is>
      </c>
      <c r="S529" t="n">
        <v>151</v>
      </c>
      <c r="T529" t="inlineStr">
        <is>
          <t>Bar Léo -  Aurora Térreo - Banco do Brasil</t>
        </is>
      </c>
    </row>
    <row r="530">
      <c r="A530" t="n">
        <v>140564</v>
      </c>
      <c r="B530" t="n">
        <v>116</v>
      </c>
      <c r="C530" t="inlineStr">
        <is>
          <t>Bar Léo - Centro</t>
        </is>
      </c>
      <c r="D530" t="inlineStr">
        <is>
          <t>CRYSTALMIXX-GAS COMERCIO E MANUTENCAO DE EQUIPAMENTOS DE GAS LTDA</t>
        </is>
      </c>
      <c r="E530" t="n">
        <v>234</v>
      </c>
      <c r="F530" s="27" t="n">
        <v>45838</v>
      </c>
      <c r="G530" s="27" t="n">
        <v>45838</v>
      </c>
      <c r="H530" s="27" t="n">
        <v>45838</v>
      </c>
      <c r="I530" s="27" t="n">
        <v>45824</v>
      </c>
      <c r="J530" s="27" t="n">
        <v>45826</v>
      </c>
      <c r="K530" t="inlineStr">
        <is>
          <t>Boleto Bancário</t>
        </is>
      </c>
      <c r="L530" t="inlineStr">
        <is>
          <t>Utilidades</t>
        </is>
      </c>
      <c r="M530" t="inlineStr">
        <is>
          <t>Material de Consumo - Gelo/ Gas CO2/ Carvao /Velas</t>
        </is>
      </c>
      <c r="N530" t="inlineStr">
        <is>
          <t>27502</t>
        </is>
      </c>
      <c r="O530" t="inlineStr">
        <is>
          <t>Documentação Aprovada</t>
        </is>
      </c>
      <c r="P530" t="inlineStr">
        <is>
          <t>Aprovado Diretoria</t>
        </is>
      </c>
      <c r="Q530" t="inlineStr">
        <is>
          <t>Aprovado Caixa</t>
        </is>
      </c>
      <c r="R530" t="inlineStr">
        <is>
          <t>Pago</t>
        </is>
      </c>
      <c r="S530" t="n">
        <v>151</v>
      </c>
      <c r="T530" t="inlineStr">
        <is>
          <t>Bar Léo -  Aurora Térreo - Banco do Brasil</t>
        </is>
      </c>
    </row>
    <row r="531">
      <c r="A531" t="n">
        <v>140562</v>
      </c>
      <c r="B531" t="n">
        <v>116</v>
      </c>
      <c r="C531" t="inlineStr">
        <is>
          <t>Bar Léo - Centro</t>
        </is>
      </c>
      <c r="D531" t="inlineStr">
        <is>
          <t>WIDE STOCK COMERCIO E REPRESENTACAO LTDA</t>
        </is>
      </c>
      <c r="E531" t="n">
        <v>203.78</v>
      </c>
      <c r="F531" s="27" t="n">
        <v>45838</v>
      </c>
      <c r="G531" s="27" t="n">
        <v>45838</v>
      </c>
      <c r="H531" s="27" t="n">
        <v>45838</v>
      </c>
      <c r="I531" s="27" t="n">
        <v>45824</v>
      </c>
      <c r="J531" s="27" t="n">
        <v>45826</v>
      </c>
      <c r="K531" t="inlineStr">
        <is>
          <t>Boleto Bancário</t>
        </is>
      </c>
      <c r="L531" t="inlineStr">
        <is>
          <t>Utilidades</t>
        </is>
      </c>
      <c r="M531" t="inlineStr">
        <is>
          <t>Higiene e Limpeza</t>
        </is>
      </c>
      <c r="N531" t="inlineStr">
        <is>
          <t>406057</t>
        </is>
      </c>
      <c r="O531" t="inlineStr">
        <is>
          <t>Documentação Aprovada</t>
        </is>
      </c>
      <c r="P531" t="inlineStr">
        <is>
          <t>Aprovado Diretoria</t>
        </is>
      </c>
      <c r="Q531" t="inlineStr">
        <is>
          <t>Aprovado Caixa</t>
        </is>
      </c>
      <c r="R531" t="inlineStr">
        <is>
          <t>Pago</t>
        </is>
      </c>
      <c r="S531" t="n">
        <v>151</v>
      </c>
      <c r="T531" t="inlineStr">
        <is>
          <t>Bar Léo -  Aurora Térreo - Banco do Brasil</t>
        </is>
      </c>
    </row>
    <row r="532">
      <c r="A532" t="n">
        <v>140426</v>
      </c>
      <c r="B532" t="n">
        <v>116</v>
      </c>
      <c r="C532" t="inlineStr">
        <is>
          <t>Bar Léo - Centro</t>
        </is>
      </c>
      <c r="D532" t="inlineStr">
        <is>
          <t>DTK COMERCIO DE ALIMENTOS LTDA</t>
        </is>
      </c>
      <c r="E532" t="n">
        <v>2009.13</v>
      </c>
      <c r="F532" s="27" t="n">
        <v>45838</v>
      </c>
      <c r="G532" s="27" t="n">
        <v>45838</v>
      </c>
      <c r="H532" s="27" t="n">
        <v>45838</v>
      </c>
      <c r="I532" s="27" t="n">
        <v>45817</v>
      </c>
      <c r="J532" s="27" t="n">
        <v>45826</v>
      </c>
      <c r="K532" t="inlineStr">
        <is>
          <t>Boleto Bancário</t>
        </is>
      </c>
      <c r="L532" t="inlineStr">
        <is>
          <t>Custo Mercadoria Vendida</t>
        </is>
      </c>
      <c r="M532" t="inlineStr">
        <is>
          <t>Insumos - Alimentos</t>
        </is>
      </c>
      <c r="N532" t="inlineStr">
        <is>
          <t>33078</t>
        </is>
      </c>
      <c r="O532" t="inlineStr">
        <is>
          <t>Documentação Aprovada</t>
        </is>
      </c>
      <c r="P532" t="inlineStr">
        <is>
          <t>Aprovado Diretoria</t>
        </is>
      </c>
      <c r="Q532" t="inlineStr">
        <is>
          <t>Aprovado Caixa</t>
        </is>
      </c>
      <c r="R532" t="inlineStr">
        <is>
          <t>Pago</t>
        </is>
      </c>
      <c r="S532" t="n">
        <v>151</v>
      </c>
      <c r="T532" t="inlineStr">
        <is>
          <t>Bar Léo -  Aurora Térreo - Banco do Brasil</t>
        </is>
      </c>
    </row>
    <row r="533">
      <c r="A533" t="n">
        <v>140560</v>
      </c>
      <c r="B533" t="n">
        <v>116</v>
      </c>
      <c r="C533" t="inlineStr">
        <is>
          <t>Bar Léo - Centro</t>
        </is>
      </c>
      <c r="D533" t="inlineStr">
        <is>
          <t>CECILIA TSUYACO ARAKI SILVA LTDA</t>
        </is>
      </c>
      <c r="E533" t="n">
        <v>173.75</v>
      </c>
      <c r="F533" s="27" t="n">
        <v>45838</v>
      </c>
      <c r="G533" s="27" t="n">
        <v>45838</v>
      </c>
      <c r="H533" s="27" t="n">
        <v>45838</v>
      </c>
      <c r="I533" s="27" t="n">
        <v>45824</v>
      </c>
      <c r="J533" s="27" t="n">
        <v>45826</v>
      </c>
      <c r="K533" t="inlineStr">
        <is>
          <t>Boleto Bancário</t>
        </is>
      </c>
      <c r="L533" t="inlineStr">
        <is>
          <t>Custo Mercadoria Vendida</t>
        </is>
      </c>
      <c r="M533" t="inlineStr">
        <is>
          <t>Insumos - Alimentos</t>
        </is>
      </c>
      <c r="N533" t="inlineStr">
        <is>
          <t>372960</t>
        </is>
      </c>
      <c r="O533" t="inlineStr">
        <is>
          <t>Documentação Aprovada</t>
        </is>
      </c>
      <c r="P533" t="inlineStr">
        <is>
          <t>Aprovado Diretoria</t>
        </is>
      </c>
      <c r="Q533" t="inlineStr">
        <is>
          <t>Aprovado Caixa</t>
        </is>
      </c>
      <c r="R533" t="inlineStr">
        <is>
          <t>Pago</t>
        </is>
      </c>
      <c r="S533" t="n">
        <v>151</v>
      </c>
      <c r="T533" t="inlineStr">
        <is>
          <t>Bar Léo -  Aurora Térreo - Banco do Brasil</t>
        </is>
      </c>
    </row>
    <row r="534">
      <c r="A534" t="n">
        <v>140558</v>
      </c>
      <c r="B534" t="n">
        <v>116</v>
      </c>
      <c r="C534" t="inlineStr">
        <is>
          <t>Bar Léo - Centro</t>
        </is>
      </c>
      <c r="D534" t="inlineStr">
        <is>
          <t>LATICINIOS PIRAMIDE LTDA</t>
        </is>
      </c>
      <c r="E534" t="n">
        <v>607.2</v>
      </c>
      <c r="F534" s="27" t="n">
        <v>45838</v>
      </c>
      <c r="G534" s="27" t="n">
        <v>45838</v>
      </c>
      <c r="H534" s="27" t="n">
        <v>45838</v>
      </c>
      <c r="I534" s="27" t="n">
        <v>45824</v>
      </c>
      <c r="J534" s="27" t="n">
        <v>45826</v>
      </c>
      <c r="K534" t="inlineStr">
        <is>
          <t>Boleto Bancário</t>
        </is>
      </c>
      <c r="L534" t="inlineStr">
        <is>
          <t>Custo Mercadoria Vendida</t>
        </is>
      </c>
      <c r="M534" t="inlineStr">
        <is>
          <t>Insumos - Alimentos</t>
        </is>
      </c>
      <c r="N534" t="inlineStr">
        <is>
          <t>77336</t>
        </is>
      </c>
      <c r="O534" t="inlineStr">
        <is>
          <t>Documentação Aprovada</t>
        </is>
      </c>
      <c r="P534" t="inlineStr">
        <is>
          <t>Aprovado Diretoria</t>
        </is>
      </c>
      <c r="Q534" t="inlineStr">
        <is>
          <t>Aprovado Caixa</t>
        </is>
      </c>
      <c r="R534" t="inlineStr">
        <is>
          <t>Pago</t>
        </is>
      </c>
      <c r="S534" t="n">
        <v>151</v>
      </c>
      <c r="T534" t="inlineStr">
        <is>
          <t>Bar Léo -  Aurora Térreo - Banco do Brasil</t>
        </is>
      </c>
    </row>
    <row r="535">
      <c r="A535" t="n">
        <v>140556</v>
      </c>
      <c r="B535" t="n">
        <v>116</v>
      </c>
      <c r="C535" t="inlineStr">
        <is>
          <t>Bar Léo - Centro</t>
        </is>
      </c>
      <c r="D535" t="inlineStr">
        <is>
          <t>PARAMU COMERCIO E REPRESENTACAO DE PRODUTOS ALIMENTICIOS</t>
        </is>
      </c>
      <c r="E535" t="n">
        <v>1895.52</v>
      </c>
      <c r="F535" s="27" t="n">
        <v>45838</v>
      </c>
      <c r="G535" s="27" t="n">
        <v>45838</v>
      </c>
      <c r="H535" s="27" t="n">
        <v>45838</v>
      </c>
      <c r="I535" s="27" t="n">
        <v>45824</v>
      </c>
      <c r="J535" s="27" t="n">
        <v>45826</v>
      </c>
      <c r="K535" t="inlineStr">
        <is>
          <t>Boleto Bancário</t>
        </is>
      </c>
      <c r="L535" t="inlineStr">
        <is>
          <t>Custo Mercadoria Vendida</t>
        </is>
      </c>
      <c r="M535" t="inlineStr">
        <is>
          <t>Insumos - Alimentos</t>
        </is>
      </c>
      <c r="N535" t="inlineStr">
        <is>
          <t>14326</t>
        </is>
      </c>
      <c r="O535" t="inlineStr">
        <is>
          <t>Documentação Aprovada</t>
        </is>
      </c>
      <c r="P535" t="inlineStr">
        <is>
          <t>Aprovado Diretoria</t>
        </is>
      </c>
      <c r="Q535" t="inlineStr">
        <is>
          <t>Aprovado Caixa</t>
        </is>
      </c>
      <c r="R535" t="inlineStr">
        <is>
          <t>Pago</t>
        </is>
      </c>
      <c r="S535" t="n">
        <v>151</v>
      </c>
      <c r="T535" t="inlineStr">
        <is>
          <t>Bar Léo -  Aurora Térreo - Banco do Brasil</t>
        </is>
      </c>
    </row>
    <row r="536">
      <c r="A536" t="n">
        <v>140553</v>
      </c>
      <c r="B536" t="n">
        <v>116</v>
      </c>
      <c r="C536" t="inlineStr">
        <is>
          <t>Bar Léo - Centro</t>
        </is>
      </c>
      <c r="D536" t="inlineStr">
        <is>
          <t xml:space="preserve">DISTRIBUIDORA DE CARNES CANTAREIRA </t>
        </is>
      </c>
      <c r="E536" t="n">
        <v>435.28</v>
      </c>
      <c r="F536" s="27" t="n">
        <v>45838</v>
      </c>
      <c r="G536" s="27" t="n">
        <v>45838</v>
      </c>
      <c r="H536" s="27" t="n">
        <v>45838</v>
      </c>
      <c r="I536" s="27" t="n">
        <v>45825</v>
      </c>
      <c r="J536" s="27" t="n">
        <v>45826</v>
      </c>
      <c r="K536" t="inlineStr">
        <is>
          <t>Boleto Bancário</t>
        </is>
      </c>
      <c r="L536" t="inlineStr">
        <is>
          <t>Custo Mercadoria Vendida</t>
        </is>
      </c>
      <c r="M536" t="inlineStr">
        <is>
          <t>Insumos - Alimentos</t>
        </is>
      </c>
      <c r="N536" t="inlineStr">
        <is>
          <t>42486</t>
        </is>
      </c>
      <c r="O536" t="inlineStr">
        <is>
          <t>Documentação Aprovada</t>
        </is>
      </c>
      <c r="P536" t="inlineStr">
        <is>
          <t>Aprovado Diretoria</t>
        </is>
      </c>
      <c r="Q536" t="inlineStr">
        <is>
          <t>Aprovado Caixa</t>
        </is>
      </c>
      <c r="R536" t="inlineStr">
        <is>
          <t>Pago</t>
        </is>
      </c>
      <c r="S536" t="n">
        <v>151</v>
      </c>
      <c r="T536" t="inlineStr">
        <is>
          <t>Bar Léo -  Aurora Térreo - Banco do Brasil</t>
        </is>
      </c>
    </row>
    <row r="537">
      <c r="A537" t="n">
        <v>139900</v>
      </c>
      <c r="B537" t="n">
        <v>116</v>
      </c>
      <c r="C537" t="inlineStr">
        <is>
          <t>Bar Léo - Centro</t>
        </is>
      </c>
      <c r="D537" t="inlineStr">
        <is>
          <t>VALE TRANSPORTE</t>
        </is>
      </c>
      <c r="E537" t="n">
        <v>1434.3</v>
      </c>
      <c r="F537" s="27" t="n">
        <v>45838</v>
      </c>
      <c r="G537" s="27" t="n">
        <v>45838</v>
      </c>
      <c r="H537" s="27" t="n">
        <v>45838</v>
      </c>
      <c r="I537" s="27" t="n">
        <v>45809</v>
      </c>
      <c r="J537" s="27" t="n">
        <v>45824</v>
      </c>
      <c r="K537" t="inlineStr">
        <is>
          <t>Boleto Bancário</t>
        </is>
      </c>
      <c r="L537" t="inlineStr">
        <is>
          <t>Mão de Obra - Benefícios</t>
        </is>
      </c>
      <c r="M537" t="inlineStr">
        <is>
          <t xml:space="preserve">  -  Vale-transporte</t>
        </is>
      </c>
      <c r="N537" t="inlineStr">
        <is>
          <t>231022416</t>
        </is>
      </c>
      <c r="O537" t="inlineStr">
        <is>
          <t>Documentação Aprovada</t>
        </is>
      </c>
      <c r="P537" t="inlineStr">
        <is>
          <t>Aprovado Diretoria</t>
        </is>
      </c>
      <c r="Q537" t="inlineStr">
        <is>
          <t>Aprovado Caixa</t>
        </is>
      </c>
      <c r="R537" t="inlineStr">
        <is>
          <t>Pago</t>
        </is>
      </c>
      <c r="S537" t="n">
        <v>151</v>
      </c>
      <c r="T537" t="inlineStr">
        <is>
          <t>Bar Léo -  Aurora Térreo - Banco do Brasil</t>
        </is>
      </c>
    </row>
    <row r="538">
      <c r="A538" t="n">
        <v>138678</v>
      </c>
      <c r="B538" t="n">
        <v>116</v>
      </c>
      <c r="C538" t="inlineStr">
        <is>
          <t>Bar Léo - Centro</t>
        </is>
      </c>
      <c r="D538" t="inlineStr">
        <is>
          <t>NESTLE BRASIL LTDA</t>
        </is>
      </c>
      <c r="E538" t="n">
        <v>693.79</v>
      </c>
      <c r="F538" s="27" t="n">
        <v>45836</v>
      </c>
      <c r="G538" s="27" t="n">
        <v>45838</v>
      </c>
      <c r="H538" s="27" t="n">
        <v>45838</v>
      </c>
      <c r="I538" s="27" t="n">
        <v>45806</v>
      </c>
      <c r="J538" s="27" t="n">
        <v>45818</v>
      </c>
      <c r="K538" t="inlineStr">
        <is>
          <t>Boleto Bancário</t>
        </is>
      </c>
      <c r="L538" t="inlineStr">
        <is>
          <t>Custo Mercadoria Vendida</t>
        </is>
      </c>
      <c r="M538" t="inlineStr">
        <is>
          <t>Insumos - Bebidas</t>
        </is>
      </c>
      <c r="N538" t="inlineStr">
        <is>
          <t>5493739</t>
        </is>
      </c>
      <c r="O538" t="inlineStr">
        <is>
          <t>Documentação Aprovada</t>
        </is>
      </c>
      <c r="P538" t="inlineStr">
        <is>
          <t>Aprovado Diretoria</t>
        </is>
      </c>
      <c r="Q538" t="inlineStr">
        <is>
          <t>Aprovado Caixa</t>
        </is>
      </c>
      <c r="R538" t="inlineStr">
        <is>
          <t>Pago</t>
        </is>
      </c>
      <c r="S538" t="n">
        <v>151</v>
      </c>
      <c r="T538" t="inlineStr">
        <is>
          <t>Bar Léo -  Aurora Térreo - Banco do Brasil</t>
        </is>
      </c>
    </row>
    <row r="539">
      <c r="A539" t="n">
        <v>142736</v>
      </c>
      <c r="B539" t="n">
        <v>116</v>
      </c>
      <c r="C539" t="inlineStr">
        <is>
          <t>Bar Léo - Centro</t>
        </is>
      </c>
      <c r="D539" t="inlineStr">
        <is>
          <t>BANCO DO BRASIL SA</t>
        </is>
      </c>
      <c r="E539" t="n">
        <v>10</v>
      </c>
      <c r="F539" s="27" t="n">
        <v>45838</v>
      </c>
      <c r="G539" s="27" t="n"/>
      <c r="H539" s="27" t="n">
        <v>45838</v>
      </c>
      <c r="I539" s="27" t="n">
        <v>45838</v>
      </c>
      <c r="J539" s="27" t="n">
        <v>45839</v>
      </c>
      <c r="K539" t="inlineStr">
        <is>
          <t>Encontro de Contas</t>
        </is>
      </c>
      <c r="L539" t="inlineStr">
        <is>
          <t>Despesas Financeiras</t>
        </is>
      </c>
      <c r="M539" t="inlineStr">
        <is>
          <t>Tarifas Bancárias</t>
        </is>
      </c>
      <c r="N539" t="inlineStr">
        <is>
          <t>062025</t>
        </is>
      </c>
      <c r="P539" t="inlineStr">
        <is>
          <t>Aprovado Diretoria</t>
        </is>
      </c>
      <c r="R539" t="inlineStr">
        <is>
          <t>Pago</t>
        </is>
      </c>
    </row>
    <row r="540">
      <c r="A540" t="n">
        <v>142903</v>
      </c>
      <c r="B540" t="n">
        <v>116</v>
      </c>
      <c r="C540" t="inlineStr">
        <is>
          <t>Bar Léo - Centro</t>
        </is>
      </c>
      <c r="D540" t="inlineStr">
        <is>
          <t>ZIGPAY LTDAS -ME</t>
        </is>
      </c>
      <c r="E540" t="n">
        <v>0</v>
      </c>
      <c r="F540" s="27" t="n">
        <v>45838</v>
      </c>
      <c r="G540" s="27" t="n"/>
      <c r="H540" s="27" t="n">
        <v>45838</v>
      </c>
      <c r="I540" s="27" t="n">
        <v>45838</v>
      </c>
      <c r="J540" s="27" t="n"/>
      <c r="K540" t="inlineStr">
        <is>
          <t>Encontro de Contas</t>
        </is>
      </c>
      <c r="L540" t="inlineStr">
        <is>
          <t>Deduções sobre Venda</t>
        </is>
      </c>
      <c r="M540" t="inlineStr">
        <is>
          <t>Meios de pagamento</t>
        </is>
      </c>
      <c r="N540" t="inlineStr">
        <is>
          <t>062025</t>
        </is>
      </c>
      <c r="P540" t="inlineStr">
        <is>
          <t>Aprovado Diretoria</t>
        </is>
      </c>
      <c r="R540" t="inlineStr">
        <is>
          <t>Pago</t>
        </is>
      </c>
    </row>
    <row r="541">
      <c r="A541" t="n">
        <v>141148</v>
      </c>
      <c r="B541" t="n">
        <v>116</v>
      </c>
      <c r="C541" t="inlineStr">
        <is>
          <t>Bar Léo - Centro</t>
        </is>
      </c>
      <c r="D541" t="inlineStr">
        <is>
          <t>PSSS LTDA</t>
        </is>
      </c>
      <c r="E541" t="n">
        <v>535.88</v>
      </c>
      <c r="F541" s="27" t="n">
        <v>45838</v>
      </c>
      <c r="G541" s="27" t="n">
        <v>45838</v>
      </c>
      <c r="H541" s="27" t="n">
        <v>45838</v>
      </c>
      <c r="I541" s="27" t="n">
        <v>45826</v>
      </c>
      <c r="J541" s="27" t="n">
        <v>45831</v>
      </c>
      <c r="K541" t="inlineStr">
        <is>
          <t>Boleto Bancário</t>
        </is>
      </c>
      <c r="L541" t="inlineStr">
        <is>
          <t>Utilidades</t>
        </is>
      </c>
      <c r="M541" t="inlineStr">
        <is>
          <t>Higiene e Limpeza</t>
        </is>
      </c>
      <c r="N541" t="inlineStr">
        <is>
          <t>1782</t>
        </is>
      </c>
      <c r="O541" t="inlineStr">
        <is>
          <t>Documentação Aprovada</t>
        </is>
      </c>
      <c r="P541" t="inlineStr">
        <is>
          <t>Aprovado Diretoria</t>
        </is>
      </c>
      <c r="Q541" t="inlineStr">
        <is>
          <t>Aprovado Caixa</t>
        </is>
      </c>
      <c r="R541" t="inlineStr">
        <is>
          <t>Pago</t>
        </is>
      </c>
      <c r="S541" t="n">
        <v>151</v>
      </c>
      <c r="T541" t="inlineStr">
        <is>
          <t>Bar Léo -  Aurora Térreo - Banco do Brasil</t>
        </is>
      </c>
    </row>
    <row r="542">
      <c r="A542" t="n">
        <v>141672</v>
      </c>
      <c r="B542" t="n">
        <v>116</v>
      </c>
      <c r="C542" t="inlineStr">
        <is>
          <t>Bar Léo - Centro</t>
        </is>
      </c>
      <c r="D542" t="inlineStr">
        <is>
          <t>Tassio Souza Santos</t>
        </is>
      </c>
      <c r="E542" t="n">
        <v>2500</v>
      </c>
      <c r="F542" s="27" t="n">
        <v>45838</v>
      </c>
      <c r="G542" s="27" t="n">
        <v>45838</v>
      </c>
      <c r="H542" s="27" t="n">
        <v>45838</v>
      </c>
      <c r="I542" s="27" t="n">
        <v>45833</v>
      </c>
      <c r="J542" s="27" t="n">
        <v>45833</v>
      </c>
      <c r="K542" t="inlineStr">
        <is>
          <t>Transferência Bancária ou Pix</t>
        </is>
      </c>
      <c r="L542" t="inlineStr">
        <is>
          <t>Manutenção</t>
        </is>
      </c>
      <c r="M542" t="inlineStr">
        <is>
          <t>Manutenção Predial</t>
        </is>
      </c>
      <c r="N542" t="inlineStr">
        <is>
          <t>5000062025</t>
        </is>
      </c>
      <c r="O542" t="inlineStr">
        <is>
          <t>Documentação Aprovada</t>
        </is>
      </c>
      <c r="P542" t="inlineStr">
        <is>
          <t>Aprovado Diretoria</t>
        </is>
      </c>
      <c r="Q542" t="inlineStr">
        <is>
          <t>Aprovado Caixa</t>
        </is>
      </c>
      <c r="R542" t="inlineStr">
        <is>
          <t>Pago</t>
        </is>
      </c>
      <c r="S542" t="n">
        <v>151</v>
      </c>
      <c r="T542" t="inlineStr">
        <is>
          <t>Bar Léo -  Aurora Térreo - Banco do Brasil</t>
        </is>
      </c>
    </row>
    <row r="543">
      <c r="A543" t="n">
        <v>139204</v>
      </c>
      <c r="B543" t="n">
        <v>116</v>
      </c>
      <c r="C543" t="inlineStr">
        <is>
          <t>Bar Léo - Centro</t>
        </is>
      </c>
      <c r="D543" t="inlineStr">
        <is>
          <t>ESHOWS PROMOCOES ARTISTICAS LTDA</t>
        </is>
      </c>
      <c r="E543" t="n">
        <v>1200</v>
      </c>
      <c r="F543" s="27" t="n">
        <v>45838</v>
      </c>
      <c r="G543" s="27" t="n">
        <v>45838</v>
      </c>
      <c r="H543" s="27" t="n">
        <v>45838</v>
      </c>
      <c r="I543" s="27" t="n">
        <v>45820</v>
      </c>
      <c r="J543" s="27" t="n">
        <v>45820</v>
      </c>
      <c r="K543" t="inlineStr">
        <is>
          <t>Boleto Bancário</t>
        </is>
      </c>
      <c r="L543" t="inlineStr">
        <is>
          <t>Custos Artístico Geral</t>
        </is>
      </c>
      <c r="M543" t="inlineStr">
        <is>
          <t>Cachê de Músicos e Artistas</t>
        </is>
      </c>
      <c r="N543" t="inlineStr">
        <is>
          <t>450828</t>
        </is>
      </c>
      <c r="O543" t="inlineStr">
        <is>
          <t>Documentação Aprovada</t>
        </is>
      </c>
      <c r="P543" t="inlineStr">
        <is>
          <t>Aprovado Diretoria</t>
        </is>
      </c>
      <c r="Q543" t="inlineStr">
        <is>
          <t>Aprovado Caixa</t>
        </is>
      </c>
      <c r="R543" t="inlineStr">
        <is>
          <t>Pago</t>
        </is>
      </c>
      <c r="S543" t="n">
        <v>151</v>
      </c>
      <c r="T543" t="inlineStr">
        <is>
          <t>Bar Léo -  Aurora Térreo - Banco do Brasil</t>
        </is>
      </c>
    </row>
    <row r="544">
      <c r="A544" t="n">
        <v>134895</v>
      </c>
      <c r="B544" t="n">
        <v>116</v>
      </c>
      <c r="C544" t="inlineStr">
        <is>
          <t>Bar Léo - Centro</t>
        </is>
      </c>
      <c r="D544" t="inlineStr">
        <is>
          <t>PORTO SEGURO CIA DE SEGUROS GERAIS</t>
        </is>
      </c>
      <c r="E544" t="n">
        <v>94.40000000000001</v>
      </c>
      <c r="F544" s="27" t="n">
        <v>45838</v>
      </c>
      <c r="G544" s="27" t="n">
        <v>45838</v>
      </c>
      <c r="H544" s="27" t="n">
        <v>45838</v>
      </c>
      <c r="I544" s="27" t="n">
        <v>45809</v>
      </c>
      <c r="J544" s="27" t="n">
        <v>45805</v>
      </c>
      <c r="K544" t="inlineStr">
        <is>
          <t>Boleto Bancário</t>
        </is>
      </c>
      <c r="L544" t="inlineStr">
        <is>
          <t>Mão de Obra - Benefícios</t>
        </is>
      </c>
      <c r="M544" t="inlineStr">
        <is>
          <t xml:space="preserve">  -  Seguro de Vida</t>
        </is>
      </c>
      <c r="N544" t="inlineStr">
        <is>
          <t>6797798918</t>
        </is>
      </c>
      <c r="O544" t="inlineStr">
        <is>
          <t>Documentação Aprovada</t>
        </is>
      </c>
      <c r="P544" t="inlineStr">
        <is>
          <t>Aprovado Diretoria</t>
        </is>
      </c>
      <c r="Q544" t="inlineStr">
        <is>
          <t>Aprovado Caixa</t>
        </is>
      </c>
      <c r="R544" t="inlineStr">
        <is>
          <t>Pago</t>
        </is>
      </c>
      <c r="S544" t="n">
        <v>151</v>
      </c>
      <c r="T544" t="inlineStr">
        <is>
          <t>Bar Léo -  Aurora Térreo - Banco do Brasil</t>
        </is>
      </c>
    </row>
    <row r="545">
      <c r="A545" t="n">
        <v>143772</v>
      </c>
      <c r="B545" t="n">
        <v>116</v>
      </c>
      <c r="C545" t="inlineStr">
        <is>
          <t>Bar Léo - Centro</t>
        </is>
      </c>
      <c r="D545" t="inlineStr">
        <is>
          <t>ALELO INSTITUICAO DE PAGAMENTO SA</t>
        </is>
      </c>
      <c r="E545" t="n">
        <v>0</v>
      </c>
      <c r="F545" s="27" t="n">
        <v>45838</v>
      </c>
      <c r="G545" s="27" t="n"/>
      <c r="H545" s="27" t="n">
        <v>45838</v>
      </c>
      <c r="I545" s="27" t="n">
        <v>45838</v>
      </c>
      <c r="J545" s="27" t="n">
        <v>45841</v>
      </c>
      <c r="K545" t="inlineStr">
        <is>
          <t>Encontro de Contas</t>
        </is>
      </c>
      <c r="L545" t="inlineStr">
        <is>
          <t>Deduções sobre Venda</t>
        </is>
      </c>
      <c r="M545" t="inlineStr">
        <is>
          <t>Meios de pagamento</t>
        </is>
      </c>
      <c r="N545" t="inlineStr">
        <is>
          <t>062025</t>
        </is>
      </c>
      <c r="P545" t="inlineStr">
        <is>
          <t>Aprovado Diretoria</t>
        </is>
      </c>
      <c r="R545" t="inlineStr">
        <is>
          <t>Pago</t>
        </is>
      </c>
    </row>
    <row r="546">
      <c r="A546" t="n">
        <v>143773</v>
      </c>
      <c r="B546" t="n">
        <v>116</v>
      </c>
      <c r="C546" t="inlineStr">
        <is>
          <t>Bar Léo - Centro</t>
        </is>
      </c>
      <c r="D546" t="inlineStr">
        <is>
          <t>SODEXO</t>
        </is>
      </c>
      <c r="E546" t="n">
        <v>0</v>
      </c>
      <c r="F546" s="27" t="n">
        <v>45838</v>
      </c>
      <c r="G546" s="27" t="n"/>
      <c r="H546" s="27" t="n">
        <v>45838</v>
      </c>
      <c r="I546" s="27" t="n">
        <v>45838</v>
      </c>
      <c r="J546" s="27" t="n">
        <v>45841</v>
      </c>
      <c r="K546" t="inlineStr">
        <is>
          <t>Encontro de Contas</t>
        </is>
      </c>
      <c r="L546" t="inlineStr">
        <is>
          <t>Deduções sobre Venda</t>
        </is>
      </c>
      <c r="M546" t="inlineStr">
        <is>
          <t>Meios de pagamento</t>
        </is>
      </c>
      <c r="N546" t="inlineStr">
        <is>
          <t>062025</t>
        </is>
      </c>
      <c r="P546" t="inlineStr">
        <is>
          <t>Aprovado Diretoria</t>
        </is>
      </c>
      <c r="R546" t="inlineStr">
        <is>
          <t>Pago</t>
        </is>
      </c>
    </row>
    <row r="547">
      <c r="A547" t="n">
        <v>143775</v>
      </c>
      <c r="B547" t="n">
        <v>116</v>
      </c>
      <c r="C547" t="inlineStr">
        <is>
          <t>Bar Léo - Centro</t>
        </is>
      </c>
      <c r="D547" t="inlineStr">
        <is>
          <t>TICKET</t>
        </is>
      </c>
      <c r="E547" t="n">
        <v>0</v>
      </c>
      <c r="F547" s="27" t="n">
        <v>45838</v>
      </c>
      <c r="G547" s="27" t="n"/>
      <c r="H547" s="27" t="n">
        <v>45838</v>
      </c>
      <c r="I547" s="27" t="n">
        <v>45838</v>
      </c>
      <c r="J547" s="27" t="n">
        <v>45841</v>
      </c>
      <c r="K547" t="inlineStr">
        <is>
          <t>Encontro de Contas</t>
        </is>
      </c>
      <c r="L547" t="inlineStr">
        <is>
          <t>Deduções sobre Venda</t>
        </is>
      </c>
      <c r="M547" t="inlineStr">
        <is>
          <t>Meios de pagamento</t>
        </is>
      </c>
      <c r="N547" t="inlineStr">
        <is>
          <t>062025</t>
        </is>
      </c>
      <c r="P547" t="inlineStr">
        <is>
          <t>Aprovado Diretoria</t>
        </is>
      </c>
      <c r="R547" t="inlineStr">
        <is>
          <t>Pago</t>
        </is>
      </c>
    </row>
    <row r="548">
      <c r="A548" t="n">
        <v>143778</v>
      </c>
      <c r="B548" t="n">
        <v>116</v>
      </c>
      <c r="C548" t="inlineStr">
        <is>
          <t>Bar Léo - Centro</t>
        </is>
      </c>
      <c r="D548" t="inlineStr">
        <is>
          <t>BANCO VR</t>
        </is>
      </c>
      <c r="E548" t="n">
        <v>0</v>
      </c>
      <c r="F548" s="27" t="n">
        <v>45838</v>
      </c>
      <c r="G548" s="27" t="n"/>
      <c r="H548" s="27" t="n">
        <v>45838</v>
      </c>
      <c r="I548" s="27" t="n">
        <v>45838</v>
      </c>
      <c r="J548" s="27" t="n">
        <v>45841</v>
      </c>
      <c r="K548" t="inlineStr">
        <is>
          <t>Encontro de Contas</t>
        </is>
      </c>
      <c r="L548" t="inlineStr">
        <is>
          <t>Deduções sobre Venda</t>
        </is>
      </c>
      <c r="M548" t="inlineStr">
        <is>
          <t>Meios de pagamento</t>
        </is>
      </c>
      <c r="N548" t="inlineStr">
        <is>
          <t>062025</t>
        </is>
      </c>
      <c r="P548" t="inlineStr">
        <is>
          <t>Aprovado Diretoria</t>
        </is>
      </c>
      <c r="R548" t="inlineStr">
        <is>
          <t>Pago</t>
        </is>
      </c>
    </row>
    <row r="549">
      <c r="A549" t="n">
        <v>143057</v>
      </c>
      <c r="B549" t="n">
        <v>116</v>
      </c>
      <c r="C549" t="inlineStr">
        <is>
          <t>Bar Léo - Centro</t>
        </is>
      </c>
      <c r="D549" t="inlineStr">
        <is>
          <t>CIELO</t>
        </is>
      </c>
      <c r="E549" t="n">
        <v>0</v>
      </c>
      <c r="F549" s="27" t="n">
        <v>45838</v>
      </c>
      <c r="G549" s="27" t="n"/>
      <c r="H549" s="27" t="n">
        <v>45838</v>
      </c>
      <c r="I549" s="27" t="n">
        <v>45838</v>
      </c>
      <c r="J549" s="27" t="n">
        <v>45840</v>
      </c>
      <c r="K549" t="inlineStr">
        <is>
          <t>Encontro de Contas</t>
        </is>
      </c>
      <c r="L549" t="inlineStr">
        <is>
          <t>Informática e TI</t>
        </is>
      </c>
      <c r="M549" t="inlineStr">
        <is>
          <t>Sistemas Gerais - Operacionais</t>
        </is>
      </c>
      <c r="N549" t="inlineStr">
        <is>
          <t>062025</t>
        </is>
      </c>
      <c r="P549" t="inlineStr">
        <is>
          <t>Aprovado Diretoria</t>
        </is>
      </c>
      <c r="R549" t="inlineStr">
        <is>
          <t>Pago</t>
        </is>
      </c>
    </row>
    <row r="550">
      <c r="A550" t="n">
        <v>144129</v>
      </c>
      <c r="B550" t="n">
        <v>116</v>
      </c>
      <c r="C550" t="inlineStr">
        <is>
          <t>Bar Léo - Centro</t>
        </is>
      </c>
      <c r="D550" t="inlineStr">
        <is>
          <t xml:space="preserve">IFOOD. COM AGENCIA DE RESTAURANTES ONLINE S.A </t>
        </is>
      </c>
      <c r="E550" t="n">
        <v>0</v>
      </c>
      <c r="F550" s="27" t="n">
        <v>45838</v>
      </c>
      <c r="G550" s="27" t="n"/>
      <c r="H550" s="27" t="n">
        <v>45838</v>
      </c>
      <c r="I550" s="27" t="n">
        <v>45838</v>
      </c>
      <c r="J550" s="27" t="n"/>
      <c r="K550" t="inlineStr">
        <is>
          <t>Encontro de Contas</t>
        </is>
      </c>
      <c r="L550" t="inlineStr">
        <is>
          <t>Deduções sobre Venda</t>
        </is>
      </c>
      <c r="M550" t="inlineStr">
        <is>
          <t>Meios de pagamento - Delivery</t>
        </is>
      </c>
      <c r="N550" t="inlineStr">
        <is>
          <t>062025</t>
        </is>
      </c>
      <c r="P550" t="inlineStr">
        <is>
          <t>Aprovado Diretoria</t>
        </is>
      </c>
      <c r="R550" t="inlineStr">
        <is>
          <t>Pago</t>
        </is>
      </c>
    </row>
    <row r="551">
      <c r="A551" t="n">
        <v>138681</v>
      </c>
      <c r="B551" t="n">
        <v>116</v>
      </c>
      <c r="C551" t="inlineStr">
        <is>
          <t>Bar Léo - Centro</t>
        </is>
      </c>
      <c r="D551" t="inlineStr">
        <is>
          <t>COML.IMP.E.PORTO VITORIA</t>
        </is>
      </c>
      <c r="E551" t="n">
        <v>3125</v>
      </c>
      <c r="F551" s="27" t="n">
        <v>45834</v>
      </c>
      <c r="G551" s="27" t="n">
        <v>45834</v>
      </c>
      <c r="H551" s="27" t="n">
        <v>45834</v>
      </c>
      <c r="I551" s="27" t="n">
        <v>45806</v>
      </c>
      <c r="J551" s="27" t="n">
        <v>45818</v>
      </c>
      <c r="K551" t="inlineStr">
        <is>
          <t>Boleto Bancário</t>
        </is>
      </c>
      <c r="L551" t="inlineStr">
        <is>
          <t>Custo Mercadoria Vendida</t>
        </is>
      </c>
      <c r="M551" t="inlineStr">
        <is>
          <t>Insumos - Alimentos</t>
        </is>
      </c>
      <c r="N551" t="inlineStr">
        <is>
          <t>44986</t>
        </is>
      </c>
      <c r="O551" t="inlineStr">
        <is>
          <t>Documentação Aprovada</t>
        </is>
      </c>
      <c r="P551" t="inlineStr">
        <is>
          <t>Aprovado Diretoria</t>
        </is>
      </c>
      <c r="Q551" t="inlineStr">
        <is>
          <t>Aprovado Caixa</t>
        </is>
      </c>
      <c r="R551" t="inlineStr">
        <is>
          <t>Pago</t>
        </is>
      </c>
      <c r="S551" t="n">
        <v>151</v>
      </c>
      <c r="T551" t="inlineStr">
        <is>
          <t>Bar Léo -  Aurora Térreo - Banco do Brasil</t>
        </is>
      </c>
    </row>
    <row r="552">
      <c r="A552" t="n">
        <v>138800</v>
      </c>
      <c r="B552" t="n">
        <v>116</v>
      </c>
      <c r="C552" t="inlineStr">
        <is>
          <t>Bar Léo - Centro</t>
        </is>
      </c>
      <c r="D552" t="inlineStr">
        <is>
          <t>D.D.T. SERVICE SOCIEDADE EMPRESARIAL LTDA</t>
        </is>
      </c>
      <c r="E552" t="n">
        <v>550</v>
      </c>
      <c r="F552" s="27" t="n">
        <v>45835</v>
      </c>
      <c r="G552" s="27" t="n">
        <v>45834</v>
      </c>
      <c r="H552" s="27" t="n">
        <v>45834</v>
      </c>
      <c r="I552" s="27" t="n">
        <v>45810</v>
      </c>
      <c r="J552" s="27" t="n">
        <v>45818</v>
      </c>
      <c r="K552" t="inlineStr">
        <is>
          <t>Boleto Bancário</t>
        </is>
      </c>
      <c r="L552" t="inlineStr">
        <is>
          <t>Utilidades</t>
        </is>
      </c>
      <c r="M552" t="inlineStr">
        <is>
          <t>Controle de Pragas</t>
        </is>
      </c>
      <c r="N552" t="inlineStr">
        <is>
          <t>3691</t>
        </is>
      </c>
      <c r="O552" t="inlineStr">
        <is>
          <t>Documentação Aprovada</t>
        </is>
      </c>
      <c r="P552" t="inlineStr">
        <is>
          <t>Aprovado Diretoria</t>
        </is>
      </c>
      <c r="Q552" t="inlineStr">
        <is>
          <t>Aprovado Caixa</t>
        </is>
      </c>
      <c r="R552" t="inlineStr">
        <is>
          <t>Pago</t>
        </is>
      </c>
      <c r="S552" t="n">
        <v>151</v>
      </c>
      <c r="T552" t="inlineStr">
        <is>
          <t>Bar Léo -  Aurora Térreo - Banco do Brasil</t>
        </is>
      </c>
    </row>
    <row r="553">
      <c r="A553" t="n">
        <v>140552</v>
      </c>
      <c r="B553" t="n">
        <v>116</v>
      </c>
      <c r="C553" t="inlineStr">
        <is>
          <t>Bar Léo - Centro</t>
        </is>
      </c>
      <c r="D553" t="inlineStr">
        <is>
          <t>EVA FATIMA LORINI</t>
        </is>
      </c>
      <c r="E553" t="n">
        <v>176.8</v>
      </c>
      <c r="F553" s="27" t="n">
        <v>45834</v>
      </c>
      <c r="G553" s="27" t="n">
        <v>45834</v>
      </c>
      <c r="H553" s="27" t="n">
        <v>45834</v>
      </c>
      <c r="I553" s="27" t="n">
        <v>45819</v>
      </c>
      <c r="J553" s="27" t="n">
        <v>45826</v>
      </c>
      <c r="K553" t="inlineStr">
        <is>
          <t>Transferência Bancária ou Pix</t>
        </is>
      </c>
      <c r="L553" t="inlineStr">
        <is>
          <t>Custo Mercadoria Vendida</t>
        </is>
      </c>
      <c r="M553" t="inlineStr">
        <is>
          <t>Insumos - Alimentos</t>
        </is>
      </c>
      <c r="N553" t="inlineStr">
        <is>
          <t>11625</t>
        </is>
      </c>
      <c r="O553" t="inlineStr">
        <is>
          <t>Documentação Aprovada</t>
        </is>
      </c>
      <c r="P553" t="inlineStr">
        <is>
          <t>Aprovado Diretoria</t>
        </is>
      </c>
      <c r="Q553" t="inlineStr">
        <is>
          <t>Aprovado Caixa</t>
        </is>
      </c>
      <c r="R553" t="inlineStr">
        <is>
          <t>Pago</t>
        </is>
      </c>
      <c r="S553" t="n">
        <v>151</v>
      </c>
      <c r="T553" t="inlineStr">
        <is>
          <t>Bar Léo -  Aurora Térreo - Banco do Brasil</t>
        </is>
      </c>
    </row>
    <row r="554">
      <c r="A554" t="n">
        <v>140405</v>
      </c>
      <c r="B554" t="n">
        <v>116</v>
      </c>
      <c r="C554" t="inlineStr">
        <is>
          <t>Bar Léo - Centro</t>
        </is>
      </c>
      <c r="D554" t="inlineStr">
        <is>
          <t>HORTICLEAN DISTRIBUIDORA</t>
        </is>
      </c>
      <c r="E554" t="n">
        <v>305.38</v>
      </c>
      <c r="F554" s="27" t="n">
        <v>45835</v>
      </c>
      <c r="G554" s="27" t="n">
        <v>45834</v>
      </c>
      <c r="H554" s="27" t="n">
        <v>45834</v>
      </c>
      <c r="I554" s="27" t="n">
        <v>45820</v>
      </c>
      <c r="J554" s="27" t="n">
        <v>45826</v>
      </c>
      <c r="K554" t="inlineStr">
        <is>
          <t>Boleto Bancário</t>
        </is>
      </c>
      <c r="L554" t="inlineStr">
        <is>
          <t>Custo Mercadoria Vendida</t>
        </is>
      </c>
      <c r="M554" t="inlineStr">
        <is>
          <t>Insumos - Alimentos</t>
        </is>
      </c>
      <c r="N554" t="inlineStr">
        <is>
          <t>27004</t>
        </is>
      </c>
      <c r="O554" t="inlineStr">
        <is>
          <t>Documentação Aprovada</t>
        </is>
      </c>
      <c r="P554" t="inlineStr">
        <is>
          <t>Aprovado Diretoria</t>
        </is>
      </c>
      <c r="Q554" t="inlineStr">
        <is>
          <t>Aprovado Caixa</t>
        </is>
      </c>
      <c r="R554" t="inlineStr">
        <is>
          <t>Pago</t>
        </is>
      </c>
      <c r="S554" t="n">
        <v>151</v>
      </c>
      <c r="T554" t="inlineStr">
        <is>
          <t>Bar Léo -  Aurora Térreo - Banco do Brasil</t>
        </is>
      </c>
    </row>
    <row r="555">
      <c r="A555" t="n">
        <v>140385</v>
      </c>
      <c r="B555" t="n">
        <v>116</v>
      </c>
      <c r="C555" t="inlineStr">
        <is>
          <t>Bar Léo - Centro</t>
        </is>
      </c>
      <c r="D555" t="inlineStr">
        <is>
          <t>CIUFFI HORTIFRUTI EIRELI</t>
        </is>
      </c>
      <c r="E555" t="n">
        <v>554.5</v>
      </c>
      <c r="F555" s="27" t="n">
        <v>45835</v>
      </c>
      <c r="G555" s="27" t="n">
        <v>45834</v>
      </c>
      <c r="H555" s="27" t="n">
        <v>45834</v>
      </c>
      <c r="I555" s="27" t="n">
        <v>45820</v>
      </c>
      <c r="J555" s="27" t="n">
        <v>45826</v>
      </c>
      <c r="K555" t="inlineStr">
        <is>
          <t>Boleto Bancário</t>
        </is>
      </c>
      <c r="L555" t="inlineStr">
        <is>
          <t>Custo Mercadoria Vendida</t>
        </is>
      </c>
      <c r="M555" t="inlineStr">
        <is>
          <t>Insumos - Alimentos</t>
        </is>
      </c>
      <c r="N555" t="inlineStr">
        <is>
          <t>24151</t>
        </is>
      </c>
      <c r="O555" t="inlineStr">
        <is>
          <t>Documentação Aprovada</t>
        </is>
      </c>
      <c r="P555" t="inlineStr">
        <is>
          <t>Aprovado Diretoria</t>
        </is>
      </c>
      <c r="Q555" t="inlineStr">
        <is>
          <t>Aprovado Caixa</t>
        </is>
      </c>
      <c r="R555" t="inlineStr">
        <is>
          <t>Pago</t>
        </is>
      </c>
      <c r="S555" t="n">
        <v>151</v>
      </c>
      <c r="T555" t="inlineStr">
        <is>
          <t>Bar Léo -  Aurora Térreo - Banco do Brasil</t>
        </is>
      </c>
    </row>
    <row r="556">
      <c r="A556" t="n">
        <v>142041</v>
      </c>
      <c r="B556" t="n">
        <v>116</v>
      </c>
      <c r="C556" t="inlineStr">
        <is>
          <t>Bar Léo - Centro</t>
        </is>
      </c>
      <c r="D556" t="inlineStr">
        <is>
          <t>BANCO DO BRASIL SA</t>
        </is>
      </c>
      <c r="E556" t="n">
        <v>1.75</v>
      </c>
      <c r="F556" s="27" t="n">
        <v>45834</v>
      </c>
      <c r="G556" s="27" t="n"/>
      <c r="H556" s="27" t="n">
        <v>45834</v>
      </c>
      <c r="I556" s="27" t="n">
        <v>45834</v>
      </c>
      <c r="J556" s="27" t="n">
        <v>45835</v>
      </c>
      <c r="K556" t="inlineStr">
        <is>
          <t>Encontro de Contas</t>
        </is>
      </c>
      <c r="L556" t="inlineStr">
        <is>
          <t>Despesas Financeiras</t>
        </is>
      </c>
      <c r="M556" t="inlineStr">
        <is>
          <t>Tarifas Bancárias</t>
        </is>
      </c>
      <c r="N556" t="inlineStr">
        <is>
          <t>062025</t>
        </is>
      </c>
      <c r="P556" t="inlineStr">
        <is>
          <t>Aprovado Diretoria</t>
        </is>
      </c>
      <c r="R556" t="inlineStr">
        <is>
          <t>Pago</t>
        </is>
      </c>
    </row>
    <row r="557">
      <c r="A557" t="n">
        <v>101438</v>
      </c>
      <c r="B557" t="n">
        <v>116</v>
      </c>
      <c r="C557" t="inlineStr">
        <is>
          <t>Bar Léo - Centro</t>
        </is>
      </c>
      <c r="D557" t="inlineStr">
        <is>
          <t>ELETROPAULO METROPOLITANA ELETRICIDADE DE SAO PAULO SA</t>
        </is>
      </c>
      <c r="E557" t="n">
        <v>43.92</v>
      </c>
      <c r="F557" s="27" t="n">
        <v>45834</v>
      </c>
      <c r="G557" s="27" t="n">
        <v>45834</v>
      </c>
      <c r="H557" s="27" t="n">
        <v>45834</v>
      </c>
      <c r="I557" s="27" t="n">
        <v>45816</v>
      </c>
      <c r="J557" s="27" t="n"/>
      <c r="K557" t="inlineStr">
        <is>
          <t>Boleto Bancário</t>
        </is>
      </c>
      <c r="L557" t="inlineStr">
        <is>
          <t>Utilidades</t>
        </is>
      </c>
      <c r="M557" t="inlineStr">
        <is>
          <t>Energia Eletrica</t>
        </is>
      </c>
      <c r="N557" t="inlineStr">
        <is>
          <t>Nº 720616131</t>
        </is>
      </c>
      <c r="O557" t="inlineStr">
        <is>
          <t>Documentação Aprovada</t>
        </is>
      </c>
      <c r="P557" t="inlineStr">
        <is>
          <t>Aprovado Diretoria</t>
        </is>
      </c>
      <c r="Q557" t="inlineStr">
        <is>
          <t>Aprovado Caixa</t>
        </is>
      </c>
      <c r="R557" t="inlineStr">
        <is>
          <t>Pago</t>
        </is>
      </c>
      <c r="S557" t="n">
        <v>151</v>
      </c>
      <c r="T557" t="inlineStr">
        <is>
          <t>Bar Léo -  Aurora Térreo - Banco do Brasil</t>
        </is>
      </c>
    </row>
    <row r="558">
      <c r="A558" t="n">
        <v>100759</v>
      </c>
      <c r="B558" t="n">
        <v>116</v>
      </c>
      <c r="C558" t="inlineStr">
        <is>
          <t>Bar Léo - Centro</t>
        </is>
      </c>
      <c r="D558" t="inlineStr">
        <is>
          <t>ESTAFF SOLUCOES TECNOLOGICAS DE AGENCIAMENTO LTDA</t>
        </is>
      </c>
      <c r="E558" t="n">
        <v>2783</v>
      </c>
      <c r="F558" s="27" t="n">
        <v>45834</v>
      </c>
      <c r="G558" s="27" t="n">
        <v>45834</v>
      </c>
      <c r="H558" s="27" t="n">
        <v>45834</v>
      </c>
      <c r="I558" s="27" t="n">
        <v>45823</v>
      </c>
      <c r="J558" s="27" t="n"/>
      <c r="K558" t="inlineStr">
        <is>
          <t>Boleto Bancário</t>
        </is>
      </c>
      <c r="L558" t="inlineStr">
        <is>
          <t>Mão de Obra - Extra</t>
        </is>
      </c>
      <c r="M558" t="inlineStr">
        <is>
          <t>Mão de Obra Extra</t>
        </is>
      </c>
      <c r="O558" t="inlineStr">
        <is>
          <t>Documentação Aprovada</t>
        </is>
      </c>
      <c r="P558" t="inlineStr">
        <is>
          <t>Aprovado Diretoria</t>
        </is>
      </c>
      <c r="Q558" t="inlineStr">
        <is>
          <t>Aprovado Caixa</t>
        </is>
      </c>
      <c r="R558" t="inlineStr">
        <is>
          <t>Pago</t>
        </is>
      </c>
      <c r="S558" t="n">
        <v>151</v>
      </c>
      <c r="T558" t="inlineStr">
        <is>
          <t>Bar Léo -  Aurora Térreo - Banco do Brasil</t>
        </is>
      </c>
    </row>
    <row r="559">
      <c r="A559" t="n">
        <v>101413</v>
      </c>
      <c r="B559" t="n">
        <v>116</v>
      </c>
      <c r="C559" t="inlineStr">
        <is>
          <t>Bar Léo - Centro</t>
        </is>
      </c>
      <c r="D559" t="inlineStr">
        <is>
          <t>CIA DE SANEAMENTO BASICO DO ESTADO DE SAO PAULO SABESP</t>
        </is>
      </c>
      <c r="E559" t="n">
        <v>4289.74</v>
      </c>
      <c r="F559" s="27" t="n">
        <v>45833</v>
      </c>
      <c r="G559" s="27" t="n">
        <v>45832</v>
      </c>
      <c r="H559" s="27" t="n">
        <v>45832</v>
      </c>
      <c r="I559" s="27" t="n">
        <v>45792</v>
      </c>
      <c r="J559" s="27" t="n"/>
      <c r="K559" t="inlineStr">
        <is>
          <t>Boleto Bancário</t>
        </is>
      </c>
      <c r="L559" t="inlineStr">
        <is>
          <t>Utilidades</t>
        </is>
      </c>
      <c r="M559" t="inlineStr">
        <is>
          <t>Agua/Esgoto</t>
        </is>
      </c>
      <c r="N559" t="inlineStr">
        <is>
          <t>SOR202547776848</t>
        </is>
      </c>
      <c r="O559" t="inlineStr">
        <is>
          <t>Documentação Aprovada</t>
        </is>
      </c>
      <c r="P559" t="inlineStr">
        <is>
          <t>Aprovado Diretoria</t>
        </is>
      </c>
      <c r="Q559" t="inlineStr">
        <is>
          <t>Aprovado Caixa</t>
        </is>
      </c>
      <c r="R559" t="inlineStr">
        <is>
          <t>Pago</t>
        </is>
      </c>
      <c r="S559" t="n">
        <v>151</v>
      </c>
      <c r="T559" t="inlineStr">
        <is>
          <t>Bar Léo -  Aurora Térreo - Banco do Brasil</t>
        </is>
      </c>
    </row>
    <row r="560">
      <c r="A560" t="n">
        <v>101352</v>
      </c>
      <c r="B560" t="n">
        <v>116</v>
      </c>
      <c r="C560" t="inlineStr">
        <is>
          <t>Bar Léo - Centro</t>
        </is>
      </c>
      <c r="D560" t="inlineStr">
        <is>
          <t>ALPHALIX AMBIENTEAL LOC/ DE EQUIPAMENTOS EIRELI</t>
        </is>
      </c>
      <c r="E560" t="n">
        <v>570</v>
      </c>
      <c r="F560" s="27" t="n">
        <v>45832</v>
      </c>
      <c r="G560" s="27" t="n">
        <v>45832</v>
      </c>
      <c r="H560" s="27" t="n">
        <v>45832</v>
      </c>
      <c r="I560" s="27" t="n">
        <v>45814</v>
      </c>
      <c r="J560" s="27" t="n"/>
      <c r="K560" t="inlineStr">
        <is>
          <t>Boleto Bancário</t>
        </is>
      </c>
      <c r="L560" t="inlineStr">
        <is>
          <t>Utilidades</t>
        </is>
      </c>
      <c r="M560" t="inlineStr">
        <is>
          <t>Coleta de lixo</t>
        </is>
      </c>
      <c r="N560" t="inlineStr">
        <is>
          <t>46072</t>
        </is>
      </c>
      <c r="O560" t="inlineStr">
        <is>
          <t>Documentação Aprovada</t>
        </is>
      </c>
      <c r="P560" t="inlineStr">
        <is>
          <t>Aprovado Diretoria</t>
        </is>
      </c>
      <c r="Q560" t="inlineStr">
        <is>
          <t>Aprovado Caixa</t>
        </is>
      </c>
      <c r="R560" t="inlineStr">
        <is>
          <t>Pago</t>
        </is>
      </c>
      <c r="S560" t="n">
        <v>151</v>
      </c>
      <c r="T560" t="inlineStr">
        <is>
          <t>Bar Léo -  Aurora Térreo - Banco do Brasil</t>
        </is>
      </c>
    </row>
    <row r="561">
      <c r="A561" t="n">
        <v>101508</v>
      </c>
      <c r="B561" t="n">
        <v>116</v>
      </c>
      <c r="C561" t="inlineStr">
        <is>
          <t>Bar Léo - Centro</t>
        </is>
      </c>
      <c r="D561" t="inlineStr">
        <is>
          <t>TELEFONICA BRASIL S/A</t>
        </is>
      </c>
      <c r="E561" t="n">
        <v>242</v>
      </c>
      <c r="F561" s="27" t="n">
        <v>45832</v>
      </c>
      <c r="G561" s="27" t="n">
        <v>45832</v>
      </c>
      <c r="H561" s="27" t="n">
        <v>45832</v>
      </c>
      <c r="I561" s="27" t="n">
        <v>45811</v>
      </c>
      <c r="J561" s="27" t="n"/>
      <c r="K561" t="inlineStr">
        <is>
          <t>Boleto Bancário</t>
        </is>
      </c>
      <c r="L561" t="inlineStr">
        <is>
          <t>Informática e TI</t>
        </is>
      </c>
      <c r="M561" t="inlineStr">
        <is>
          <t>TV por assinatura/musica ambiente</t>
        </is>
      </c>
      <c r="O561" t="inlineStr">
        <is>
          <t>Documentação Aprovada</t>
        </is>
      </c>
      <c r="P561" t="inlineStr">
        <is>
          <t>Aprovado Diretoria</t>
        </is>
      </c>
      <c r="Q561" t="inlineStr">
        <is>
          <t>Aprovado Caixa</t>
        </is>
      </c>
      <c r="R561" t="inlineStr">
        <is>
          <t>Pago</t>
        </is>
      </c>
      <c r="S561" t="n">
        <v>151</v>
      </c>
      <c r="T561" t="inlineStr">
        <is>
          <t>Bar Léo -  Aurora Térreo - Banco do Brasil</t>
        </is>
      </c>
    </row>
    <row r="562">
      <c r="A562" t="n">
        <v>101315</v>
      </c>
      <c r="B562" t="n">
        <v>116</v>
      </c>
      <c r="C562" t="inlineStr">
        <is>
          <t>Bar Léo - Centro</t>
        </is>
      </c>
      <c r="D562" t="inlineStr">
        <is>
          <t>COMPANHIA DE GAS DE SAO PAULO</t>
        </is>
      </c>
      <c r="E562" t="n">
        <v>2782.19</v>
      </c>
      <c r="F562" s="27" t="n">
        <v>45837</v>
      </c>
      <c r="G562" s="27" t="n">
        <v>45832</v>
      </c>
      <c r="H562" s="27" t="n">
        <v>45832</v>
      </c>
      <c r="I562" s="27" t="n">
        <v>45824</v>
      </c>
      <c r="J562" s="27" t="n"/>
      <c r="K562" t="inlineStr">
        <is>
          <t>Boleto Bancário</t>
        </is>
      </c>
      <c r="L562" t="inlineStr">
        <is>
          <t>Utilidades</t>
        </is>
      </c>
      <c r="M562" t="inlineStr">
        <is>
          <t>Gas de Cozinha</t>
        </is>
      </c>
      <c r="O562" t="inlineStr">
        <is>
          <t>Documentação Aprovada</t>
        </is>
      </c>
      <c r="P562" t="inlineStr">
        <is>
          <t>Aprovado Diretoria</t>
        </is>
      </c>
      <c r="Q562" t="inlineStr">
        <is>
          <t>Aprovado Caixa</t>
        </is>
      </c>
      <c r="R562" t="inlineStr">
        <is>
          <t>Pago</t>
        </is>
      </c>
      <c r="S562" t="n">
        <v>151</v>
      </c>
      <c r="T562" t="inlineStr">
        <is>
          <t>Bar Léo -  Aurora Térreo - Banco do Brasil</t>
        </is>
      </c>
    </row>
    <row r="563">
      <c r="A563" t="n">
        <v>101426</v>
      </c>
      <c r="B563" t="n">
        <v>116</v>
      </c>
      <c r="C563" t="inlineStr">
        <is>
          <t>Bar Léo - Centro</t>
        </is>
      </c>
      <c r="D563" t="inlineStr">
        <is>
          <t>ELETROPAULO METROPOLITANA ELETRICIDADE DE SAO PAULO SA</t>
        </is>
      </c>
      <c r="E563" t="n">
        <v>2657.48</v>
      </c>
      <c r="F563" s="27" t="n">
        <v>45832</v>
      </c>
      <c r="G563" s="27" t="n">
        <v>45832</v>
      </c>
      <c r="H563" s="27" t="n">
        <v>45832</v>
      </c>
      <c r="I563" s="27" t="n">
        <v>45820</v>
      </c>
      <c r="J563" s="27" t="n"/>
      <c r="K563" t="inlineStr">
        <is>
          <t>Boleto Bancário</t>
        </is>
      </c>
      <c r="L563" t="inlineStr">
        <is>
          <t>Utilidades</t>
        </is>
      </c>
      <c r="M563" t="inlineStr">
        <is>
          <t>Energia Eletrica</t>
        </is>
      </c>
      <c r="N563" t="inlineStr">
        <is>
          <t>265748062025</t>
        </is>
      </c>
      <c r="O563" t="inlineStr">
        <is>
          <t>Documentação Aprovada</t>
        </is>
      </c>
      <c r="P563" t="inlineStr">
        <is>
          <t>Aprovado Diretoria</t>
        </is>
      </c>
      <c r="Q563" t="inlineStr">
        <is>
          <t>Aprovado Caixa</t>
        </is>
      </c>
      <c r="R563" t="inlineStr">
        <is>
          <t>Pago</t>
        </is>
      </c>
      <c r="S563" t="n">
        <v>151</v>
      </c>
      <c r="T563" t="inlineStr">
        <is>
          <t>Bar Léo -  Aurora Térreo - Banco do Brasil</t>
        </is>
      </c>
    </row>
    <row r="564">
      <c r="A564" t="n">
        <v>101551</v>
      </c>
      <c r="B564" t="n">
        <v>116</v>
      </c>
      <c r="C564" t="inlineStr">
        <is>
          <t>Bar Léo - Centro</t>
        </is>
      </c>
      <c r="D564" t="inlineStr">
        <is>
          <t>TELEFONICA BRASIL S/A</t>
        </is>
      </c>
      <c r="E564" t="n">
        <v>89.98999999999999</v>
      </c>
      <c r="F564" s="27" t="n">
        <v>45833</v>
      </c>
      <c r="G564" s="27" t="n">
        <v>45832</v>
      </c>
      <c r="H564" s="27" t="n">
        <v>45832</v>
      </c>
      <c r="I564" s="27" t="n">
        <v>45811</v>
      </c>
      <c r="J564" s="27" t="n"/>
      <c r="K564" t="inlineStr">
        <is>
          <t>Boleto Bancário</t>
        </is>
      </c>
      <c r="L564" t="inlineStr">
        <is>
          <t>Informática e TI</t>
        </is>
      </c>
      <c r="M564" t="inlineStr">
        <is>
          <t>Internet</t>
        </is>
      </c>
      <c r="O564" t="inlineStr">
        <is>
          <t>Documentação Aprovada</t>
        </is>
      </c>
      <c r="P564" t="inlineStr">
        <is>
          <t>Aprovado Diretoria</t>
        </is>
      </c>
      <c r="Q564" t="inlineStr">
        <is>
          <t>Aprovado Caixa</t>
        </is>
      </c>
      <c r="R564" t="inlineStr">
        <is>
          <t>Pago</t>
        </is>
      </c>
      <c r="S564" t="n">
        <v>151</v>
      </c>
      <c r="T564" t="inlineStr">
        <is>
          <t>Bar Léo -  Aurora Térreo - Banco do Brasil</t>
        </is>
      </c>
    </row>
    <row r="565">
      <c r="A565" t="n">
        <v>101234</v>
      </c>
      <c r="B565" t="n">
        <v>116</v>
      </c>
      <c r="C565" t="inlineStr">
        <is>
          <t>Bar Léo - Centro</t>
        </is>
      </c>
      <c r="D565" t="inlineStr">
        <is>
          <t>COMISSOES E GORJETAS</t>
        </is>
      </c>
      <c r="E565" t="n">
        <v>11630</v>
      </c>
      <c r="F565" s="27" t="n">
        <v>45833</v>
      </c>
      <c r="G565" s="27" t="n">
        <v>45832</v>
      </c>
      <c r="H565" s="27" t="n">
        <v>45832</v>
      </c>
      <c r="I565" s="27" t="n">
        <v>45808</v>
      </c>
      <c r="J565" s="27" t="n"/>
      <c r="K565" t="inlineStr">
        <is>
          <t>Transferência Bancária ou Pix</t>
        </is>
      </c>
      <c r="L565" t="inlineStr">
        <is>
          <t>Gorjeta</t>
        </is>
      </c>
      <c r="M565" t="inlineStr">
        <is>
          <t xml:space="preserve">  -  Comissões e Gorjeta</t>
        </is>
      </c>
      <c r="N565" t="inlineStr">
        <is>
          <t>11630052025</t>
        </is>
      </c>
      <c r="O565" t="inlineStr">
        <is>
          <t>Documentação Aprovada</t>
        </is>
      </c>
      <c r="P565" t="inlineStr">
        <is>
          <t>Aprovado Diretoria</t>
        </is>
      </c>
      <c r="Q565" t="inlineStr">
        <is>
          <t>Aprovado Caixa</t>
        </is>
      </c>
      <c r="R565" t="inlineStr">
        <is>
          <t>Pago</t>
        </is>
      </c>
      <c r="S565" t="n">
        <v>151</v>
      </c>
      <c r="T565" t="inlineStr">
        <is>
          <t>Bar Léo -  Aurora Térreo - Banco do Brasil</t>
        </is>
      </c>
    </row>
    <row r="566">
      <c r="A566" t="n">
        <v>141479</v>
      </c>
      <c r="B566" t="n">
        <v>116</v>
      </c>
      <c r="C566" t="inlineStr">
        <is>
          <t>Bar Léo - Centro</t>
        </is>
      </c>
      <c r="D566" t="inlineStr">
        <is>
          <t>BANCO DO BRASIL SA</t>
        </is>
      </c>
      <c r="E566" t="n">
        <v>73.98999999999999</v>
      </c>
      <c r="F566" s="27" t="n">
        <v>45832</v>
      </c>
      <c r="G566" s="27" t="n"/>
      <c r="H566" s="27" t="n">
        <v>45832</v>
      </c>
      <c r="I566" s="27" t="n">
        <v>45832</v>
      </c>
      <c r="J566" s="27" t="n">
        <v>45833</v>
      </c>
      <c r="K566" t="inlineStr">
        <is>
          <t>Encontro de Contas</t>
        </is>
      </c>
      <c r="L566" t="inlineStr">
        <is>
          <t>Despesas Financeiras</t>
        </is>
      </c>
      <c r="M566" t="inlineStr">
        <is>
          <t>Tarifas Bancárias</t>
        </is>
      </c>
      <c r="N566" t="inlineStr">
        <is>
          <t>062025</t>
        </is>
      </c>
      <c r="P566" t="inlineStr">
        <is>
          <t>Aprovado Diretoria</t>
        </is>
      </c>
      <c r="R566" t="inlineStr">
        <is>
          <t>Pago</t>
        </is>
      </c>
    </row>
    <row r="567">
      <c r="A567" t="n">
        <v>138807</v>
      </c>
      <c r="B567" t="n">
        <v>116</v>
      </c>
      <c r="C567" t="inlineStr">
        <is>
          <t>Bar Léo - Centro</t>
        </is>
      </c>
      <c r="D567" t="inlineStr">
        <is>
          <t>CG FOODS DISTRIB. DE ALIMENTOS LTDA</t>
        </is>
      </c>
      <c r="E567" t="n">
        <v>563.9</v>
      </c>
      <c r="F567" s="27" t="n">
        <v>45833</v>
      </c>
      <c r="G567" s="27" t="n">
        <v>45832</v>
      </c>
      <c r="H567" s="27" t="n">
        <v>45832</v>
      </c>
      <c r="I567" s="27" t="n">
        <v>45812</v>
      </c>
      <c r="J567" s="27" t="n">
        <v>45818</v>
      </c>
      <c r="K567" t="inlineStr">
        <is>
          <t>Boleto Bancário</t>
        </is>
      </c>
      <c r="L567" t="inlineStr">
        <is>
          <t>Custo Mercadoria Vendida</t>
        </is>
      </c>
      <c r="M567" t="inlineStr">
        <is>
          <t>Insumos - Alimentos</t>
        </is>
      </c>
      <c r="N567" t="inlineStr">
        <is>
          <t>153728</t>
        </is>
      </c>
      <c r="O567" t="inlineStr">
        <is>
          <t>Documentação Aprovada</t>
        </is>
      </c>
      <c r="P567" t="inlineStr">
        <is>
          <t>Aprovado Diretoria</t>
        </is>
      </c>
      <c r="Q567" t="inlineStr">
        <is>
          <t>Aprovado Caixa</t>
        </is>
      </c>
      <c r="R567" t="inlineStr">
        <is>
          <t>Pago</t>
        </is>
      </c>
      <c r="S567" t="n">
        <v>151</v>
      </c>
      <c r="T567" t="inlineStr">
        <is>
          <t>Bar Léo -  Aurora Térreo - Banco do Brasil</t>
        </is>
      </c>
    </row>
    <row r="568">
      <c r="A568" t="n">
        <v>138802</v>
      </c>
      <c r="B568" t="n">
        <v>116</v>
      </c>
      <c r="C568" t="inlineStr">
        <is>
          <t>Bar Léo - Centro</t>
        </is>
      </c>
      <c r="D568" t="inlineStr">
        <is>
          <t>FG7 COMERCIO E DISTRIBUICAO DE BEBIDAS -</t>
        </is>
      </c>
      <c r="E568" t="n">
        <v>255.03</v>
      </c>
      <c r="F568" s="27" t="n">
        <v>45833</v>
      </c>
      <c r="G568" s="27" t="n">
        <v>45832</v>
      </c>
      <c r="H568" s="27" t="n">
        <v>45832</v>
      </c>
      <c r="I568" s="27" t="n">
        <v>45811</v>
      </c>
      <c r="J568" s="27" t="n">
        <v>45818</v>
      </c>
      <c r="K568" t="inlineStr">
        <is>
          <t>Boleto Bancário</t>
        </is>
      </c>
      <c r="L568" t="inlineStr">
        <is>
          <t>Custo Mercadoria Vendida</t>
        </is>
      </c>
      <c r="M568" t="inlineStr">
        <is>
          <t>Insumos - Bebidas</t>
        </is>
      </c>
      <c r="N568" t="inlineStr">
        <is>
          <t>621038</t>
        </is>
      </c>
      <c r="O568" t="inlineStr">
        <is>
          <t>Documentação Aprovada</t>
        </is>
      </c>
      <c r="P568" t="inlineStr">
        <is>
          <t>Aprovado Diretoria</t>
        </is>
      </c>
      <c r="Q568" t="inlineStr">
        <is>
          <t>Aprovado Caixa</t>
        </is>
      </c>
      <c r="R568" t="inlineStr">
        <is>
          <t>Pago</t>
        </is>
      </c>
      <c r="S568" t="n">
        <v>151</v>
      </c>
      <c r="T568" t="inlineStr">
        <is>
          <t>Bar Léo -  Aurora Térreo - Banco do Brasil</t>
        </is>
      </c>
    </row>
    <row r="569">
      <c r="A569" t="n">
        <v>138803</v>
      </c>
      <c r="B569" t="n">
        <v>116</v>
      </c>
      <c r="C569" t="inlineStr">
        <is>
          <t>Bar Léo - Centro</t>
        </is>
      </c>
      <c r="D569" t="inlineStr">
        <is>
          <t xml:space="preserve">EMPORIO MEL </t>
        </is>
      </c>
      <c r="E569" t="n">
        <v>1076.56</v>
      </c>
      <c r="F569" s="27" t="n">
        <v>45832</v>
      </c>
      <c r="G569" s="27" t="n">
        <v>45832</v>
      </c>
      <c r="H569" s="27" t="n">
        <v>45832</v>
      </c>
      <c r="I569" s="27" t="n">
        <v>45811</v>
      </c>
      <c r="J569" s="27" t="n">
        <v>45818</v>
      </c>
      <c r="K569" t="inlineStr">
        <is>
          <t>Boleto Bancário</t>
        </is>
      </c>
      <c r="L569" t="inlineStr">
        <is>
          <t>Custo Mercadoria Vendida</t>
        </is>
      </c>
      <c r="M569" t="inlineStr">
        <is>
          <t>Insumos - Alimentos</t>
        </is>
      </c>
      <c r="N569" t="inlineStr">
        <is>
          <t>454749</t>
        </is>
      </c>
      <c r="O569" t="inlineStr">
        <is>
          <t>Documentação Aprovada</t>
        </is>
      </c>
      <c r="P569" t="inlineStr">
        <is>
          <t>Aprovado Diretoria</t>
        </is>
      </c>
      <c r="Q569" t="inlineStr">
        <is>
          <t>Aprovado Caixa</t>
        </is>
      </c>
      <c r="R569" t="inlineStr">
        <is>
          <t>Pago</t>
        </is>
      </c>
      <c r="S569" t="n">
        <v>151</v>
      </c>
      <c r="T569" t="inlineStr">
        <is>
          <t>Bar Léo -  Aurora Térreo - Banco do Brasil</t>
        </is>
      </c>
    </row>
    <row r="570">
      <c r="A570" t="n">
        <v>140386</v>
      </c>
      <c r="B570" t="n">
        <v>116</v>
      </c>
      <c r="C570" t="inlineStr">
        <is>
          <t>Bar Léo - Centro</t>
        </is>
      </c>
      <c r="D570" t="inlineStr">
        <is>
          <t>CRYSTALMIXX-GAS COMERCIO E MANUTENCAO DE EQUIPAMENTOS DE GAS LTDA</t>
        </is>
      </c>
      <c r="E570" t="n">
        <v>213</v>
      </c>
      <c r="F570" s="27" t="n">
        <v>45832</v>
      </c>
      <c r="G570" s="27" t="n">
        <v>45832</v>
      </c>
      <c r="H570" s="27" t="n">
        <v>45832</v>
      </c>
      <c r="I570" s="27" t="n">
        <v>45818</v>
      </c>
      <c r="J570" s="27" t="n">
        <v>45826</v>
      </c>
      <c r="K570" t="inlineStr">
        <is>
          <t>Boleto Bancário</t>
        </is>
      </c>
      <c r="L570" t="inlineStr">
        <is>
          <t>Utilidades</t>
        </is>
      </c>
      <c r="M570" t="inlineStr">
        <is>
          <t>Material de Consumo - Gelo/ Gas CO2/ Carvao /Velas</t>
        </is>
      </c>
      <c r="N570" t="inlineStr">
        <is>
          <t>27377</t>
        </is>
      </c>
      <c r="O570" t="inlineStr">
        <is>
          <t>Documentação Aprovada</t>
        </is>
      </c>
      <c r="P570" t="inlineStr">
        <is>
          <t>Aprovado Diretoria</t>
        </is>
      </c>
      <c r="Q570" t="inlineStr">
        <is>
          <t>Aprovado Caixa</t>
        </is>
      </c>
      <c r="R570" t="inlineStr">
        <is>
          <t>Pago</t>
        </is>
      </c>
      <c r="S570" t="n">
        <v>151</v>
      </c>
      <c r="T570" t="inlineStr">
        <is>
          <t>Bar Léo -  Aurora Térreo - Banco do Brasil</t>
        </is>
      </c>
    </row>
    <row r="571">
      <c r="A571" t="n">
        <v>140388</v>
      </c>
      <c r="B571" t="n">
        <v>116</v>
      </c>
      <c r="C571" t="inlineStr">
        <is>
          <t>Bar Léo - Centro</t>
        </is>
      </c>
      <c r="D571" t="inlineStr">
        <is>
          <t>LATICINIOS PIRAMIDE LTDA</t>
        </is>
      </c>
      <c r="E571" t="n">
        <v>1450.16</v>
      </c>
      <c r="F571" s="27" t="n">
        <v>45832</v>
      </c>
      <c r="G571" s="27" t="n">
        <v>45832</v>
      </c>
      <c r="H571" s="27" t="n">
        <v>45832</v>
      </c>
      <c r="I571" s="27" t="n">
        <v>45818</v>
      </c>
      <c r="J571" s="27" t="n">
        <v>45826</v>
      </c>
      <c r="K571" t="inlineStr">
        <is>
          <t>Boleto Bancário</t>
        </is>
      </c>
      <c r="L571" t="inlineStr">
        <is>
          <t>Custo Mercadoria Vendida</t>
        </is>
      </c>
      <c r="M571" t="inlineStr">
        <is>
          <t>Insumos - Alimentos</t>
        </is>
      </c>
      <c r="N571" t="inlineStr">
        <is>
          <t>77233</t>
        </is>
      </c>
      <c r="O571" t="inlineStr">
        <is>
          <t>Documentação Aprovada</t>
        </is>
      </c>
      <c r="P571" t="inlineStr">
        <is>
          <t>Aprovado Diretoria</t>
        </is>
      </c>
      <c r="Q571" t="inlineStr">
        <is>
          <t>Aprovado Caixa</t>
        </is>
      </c>
      <c r="R571" t="inlineStr">
        <is>
          <t>Pago</t>
        </is>
      </c>
      <c r="S571" t="n">
        <v>151</v>
      </c>
      <c r="T571" t="inlineStr">
        <is>
          <t>Bar Léo -  Aurora Térreo - Banco do Brasil</t>
        </is>
      </c>
    </row>
    <row r="572">
      <c r="A572" t="n">
        <v>140398</v>
      </c>
      <c r="B572" t="n">
        <v>116</v>
      </c>
      <c r="C572" t="inlineStr">
        <is>
          <t>Bar Léo - Centro</t>
        </is>
      </c>
      <c r="D572" t="inlineStr">
        <is>
          <t>KING COMERCIO E IMPORTACAO DE BEBIDAS LT</t>
        </is>
      </c>
      <c r="E572" t="n">
        <v>295.69</v>
      </c>
      <c r="F572" s="27" t="n">
        <v>45832</v>
      </c>
      <c r="G572" s="27" t="n">
        <v>45832</v>
      </c>
      <c r="H572" s="27" t="n">
        <v>45832</v>
      </c>
      <c r="I572" s="27" t="n">
        <v>45818</v>
      </c>
      <c r="J572" s="27" t="n">
        <v>45826</v>
      </c>
      <c r="K572" t="inlineStr">
        <is>
          <t>Boleto Bancário</t>
        </is>
      </c>
      <c r="L572" t="inlineStr">
        <is>
          <t>Custo Mercadoria Vendida</t>
        </is>
      </c>
      <c r="M572" t="inlineStr">
        <is>
          <t>Insumos - Bebidas</t>
        </is>
      </c>
      <c r="N572" t="inlineStr">
        <is>
          <t>118483</t>
        </is>
      </c>
      <c r="O572" t="inlineStr">
        <is>
          <t>Documentação Aprovada</t>
        </is>
      </c>
      <c r="P572" t="inlineStr">
        <is>
          <t>Aprovado Diretoria</t>
        </is>
      </c>
      <c r="Q572" t="inlineStr">
        <is>
          <t>Aprovado Caixa</t>
        </is>
      </c>
      <c r="R572" t="inlineStr">
        <is>
          <t>Pago</t>
        </is>
      </c>
      <c r="S572" t="n">
        <v>151</v>
      </c>
      <c r="T572" t="inlineStr">
        <is>
          <t>Bar Léo -  Aurora Térreo - Banco do Brasil</t>
        </is>
      </c>
    </row>
    <row r="573">
      <c r="A573" t="n">
        <v>140395</v>
      </c>
      <c r="B573" t="n">
        <v>116</v>
      </c>
      <c r="C573" t="inlineStr">
        <is>
          <t>Bar Léo - Centro</t>
        </is>
      </c>
      <c r="D573" t="inlineStr">
        <is>
          <t>BB DISTRIBUIDORA DE CARNES LTDA</t>
        </is>
      </c>
      <c r="E573" t="n">
        <v>977.42</v>
      </c>
      <c r="F573" s="27" t="n">
        <v>45833</v>
      </c>
      <c r="G573" s="27" t="n">
        <v>45832</v>
      </c>
      <c r="H573" s="27" t="n">
        <v>45832</v>
      </c>
      <c r="I573" s="27" t="n">
        <v>45819</v>
      </c>
      <c r="J573" s="27" t="n">
        <v>45826</v>
      </c>
      <c r="K573" t="inlineStr">
        <is>
          <t>Boleto Bancário</t>
        </is>
      </c>
      <c r="L573" t="inlineStr">
        <is>
          <t>Custo Mercadoria Vendida</t>
        </is>
      </c>
      <c r="M573" t="inlineStr">
        <is>
          <t>Insumos - Alimentos</t>
        </is>
      </c>
      <c r="N573" t="inlineStr">
        <is>
          <t>3952228</t>
        </is>
      </c>
      <c r="O573" t="inlineStr">
        <is>
          <t>Documentação Aprovada</t>
        </is>
      </c>
      <c r="P573" t="inlineStr">
        <is>
          <t>Aprovado Diretoria</t>
        </is>
      </c>
      <c r="Q573" t="inlineStr">
        <is>
          <t>Aprovado Caixa</t>
        </is>
      </c>
      <c r="R573" t="inlineStr">
        <is>
          <t>Pago</t>
        </is>
      </c>
      <c r="S573" t="n">
        <v>151</v>
      </c>
      <c r="T573" t="inlineStr">
        <is>
          <t>Bar Léo -  Aurora Térreo - Banco do Brasil</t>
        </is>
      </c>
    </row>
    <row r="574">
      <c r="A574" t="n">
        <v>140403</v>
      </c>
      <c r="B574" t="n">
        <v>116</v>
      </c>
      <c r="C574" t="inlineStr">
        <is>
          <t>Bar Léo - Centro</t>
        </is>
      </c>
      <c r="D574" t="inlineStr">
        <is>
          <t>LATICINIOS PIRAMIDE LTDA</t>
        </is>
      </c>
      <c r="E574" t="n">
        <v>1775</v>
      </c>
      <c r="F574" s="27" t="n">
        <v>45832</v>
      </c>
      <c r="G574" s="27" t="n">
        <v>45832</v>
      </c>
      <c r="H574" s="27" t="n">
        <v>45832</v>
      </c>
      <c r="I574" s="27" t="n">
        <v>45818</v>
      </c>
      <c r="J574" s="27" t="n">
        <v>45826</v>
      </c>
      <c r="K574" t="inlineStr">
        <is>
          <t>Boleto Bancário</t>
        </is>
      </c>
      <c r="L574" t="inlineStr">
        <is>
          <t>Custo Mercadoria Vendida</t>
        </is>
      </c>
      <c r="M574" t="inlineStr">
        <is>
          <t>Insumos - Alimentos</t>
        </is>
      </c>
      <c r="N574" t="inlineStr">
        <is>
          <t>77227</t>
        </is>
      </c>
      <c r="O574" t="inlineStr">
        <is>
          <t>Documentação Aprovada</t>
        </is>
      </c>
      <c r="P574" t="inlineStr">
        <is>
          <t>Aprovado Diretoria</t>
        </is>
      </c>
      <c r="Q574" t="inlineStr">
        <is>
          <t>Aprovado Caixa</t>
        </is>
      </c>
      <c r="R574" t="inlineStr">
        <is>
          <t>Pago</t>
        </is>
      </c>
      <c r="S574" t="n">
        <v>151</v>
      </c>
      <c r="T574" t="inlineStr">
        <is>
          <t>Bar Léo -  Aurora Térreo - Banco do Brasil</t>
        </is>
      </c>
    </row>
    <row r="575">
      <c r="A575" t="n">
        <v>140406</v>
      </c>
      <c r="B575" t="n">
        <v>116</v>
      </c>
      <c r="C575" t="inlineStr">
        <is>
          <t>Bar Léo - Centro</t>
        </is>
      </c>
      <c r="D575" t="inlineStr">
        <is>
          <t>HORTICLEAN DISTRIBUIDORA</t>
        </is>
      </c>
      <c r="E575" t="n">
        <v>118.52</v>
      </c>
      <c r="F575" s="27" t="n">
        <v>45832</v>
      </c>
      <c r="G575" s="27" t="n">
        <v>45832</v>
      </c>
      <c r="H575" s="27" t="n">
        <v>45832</v>
      </c>
      <c r="I575" s="27" t="n">
        <v>45817</v>
      </c>
      <c r="J575" s="27" t="n">
        <v>45826</v>
      </c>
      <c r="K575" t="inlineStr">
        <is>
          <t>Boleto Bancário</t>
        </is>
      </c>
      <c r="L575" t="inlineStr">
        <is>
          <t>Custo Mercadoria Vendida</t>
        </is>
      </c>
      <c r="M575" t="inlineStr">
        <is>
          <t>Insumos - Alimentos</t>
        </is>
      </c>
      <c r="N575" t="inlineStr">
        <is>
          <t>26963</t>
        </is>
      </c>
      <c r="O575" t="inlineStr">
        <is>
          <t>Documentação Aprovada</t>
        </is>
      </c>
      <c r="P575" t="inlineStr">
        <is>
          <t>Aprovado Diretoria</t>
        </is>
      </c>
      <c r="Q575" t="inlineStr">
        <is>
          <t>Aprovado Caixa</t>
        </is>
      </c>
      <c r="R575" t="inlineStr">
        <is>
          <t>Pago</t>
        </is>
      </c>
      <c r="S575" t="n">
        <v>151</v>
      </c>
      <c r="T575" t="inlineStr">
        <is>
          <t>Bar Léo -  Aurora Térreo - Banco do Brasil</t>
        </is>
      </c>
    </row>
    <row r="576">
      <c r="A576" t="n">
        <v>140383</v>
      </c>
      <c r="B576" t="n">
        <v>116</v>
      </c>
      <c r="C576" t="inlineStr">
        <is>
          <t>Bar Léo - Centro</t>
        </is>
      </c>
      <c r="D576" t="inlineStr">
        <is>
          <t>CIUFFI HORTIFRUTI EIRELI</t>
        </is>
      </c>
      <c r="E576" t="n">
        <v>552.2</v>
      </c>
      <c r="F576" s="27" t="n">
        <v>45832</v>
      </c>
      <c r="G576" s="27" t="n">
        <v>45832</v>
      </c>
      <c r="H576" s="27" t="n">
        <v>45832</v>
      </c>
      <c r="I576" s="27" t="n">
        <v>45817</v>
      </c>
      <c r="J576" s="27" t="n">
        <v>45826</v>
      </c>
      <c r="K576" t="inlineStr">
        <is>
          <t>Boleto Bancário</t>
        </is>
      </c>
      <c r="L576" t="inlineStr">
        <is>
          <t>Custo Mercadoria Vendida</t>
        </is>
      </c>
      <c r="M576" t="inlineStr">
        <is>
          <t>Insumos - Alimentos</t>
        </is>
      </c>
      <c r="N576" t="inlineStr">
        <is>
          <t>24002</t>
        </is>
      </c>
      <c r="O576" t="inlineStr">
        <is>
          <t>Documentação Aprovada</t>
        </is>
      </c>
      <c r="P576" t="inlineStr">
        <is>
          <t>Aprovado Diretoria</t>
        </is>
      </c>
      <c r="Q576" t="inlineStr">
        <is>
          <t>Aprovado Caixa</t>
        </is>
      </c>
      <c r="R576" t="inlineStr">
        <is>
          <t>Pago</t>
        </is>
      </c>
      <c r="S576" t="n">
        <v>151</v>
      </c>
      <c r="T576" t="inlineStr">
        <is>
          <t>Bar Léo -  Aurora Térreo - Banco do Brasil</t>
        </is>
      </c>
    </row>
    <row r="577">
      <c r="A577" t="n">
        <v>140381</v>
      </c>
      <c r="B577" t="n">
        <v>116</v>
      </c>
      <c r="C577" t="inlineStr">
        <is>
          <t>Bar Léo - Centro</t>
        </is>
      </c>
      <c r="D577" t="inlineStr">
        <is>
          <t>PSSS LTDA</t>
        </is>
      </c>
      <c r="E577" t="n">
        <v>401.88</v>
      </c>
      <c r="F577" s="27" t="n">
        <v>45833</v>
      </c>
      <c r="G577" s="27" t="n">
        <v>45832</v>
      </c>
      <c r="H577" s="27" t="n">
        <v>45832</v>
      </c>
      <c r="I577" s="27" t="n">
        <v>45817</v>
      </c>
      <c r="J577" s="27" t="n">
        <v>45826</v>
      </c>
      <c r="K577" t="inlineStr">
        <is>
          <t>Boleto Bancário</t>
        </is>
      </c>
      <c r="L577" t="inlineStr">
        <is>
          <t>Utilidades</t>
        </is>
      </c>
      <c r="M577" t="inlineStr">
        <is>
          <t>Higiene e Limpeza</t>
        </is>
      </c>
      <c r="N577" t="inlineStr">
        <is>
          <t>1738</t>
        </is>
      </c>
      <c r="O577" t="inlineStr">
        <is>
          <t>Documentação Aprovada</t>
        </is>
      </c>
      <c r="P577" t="inlineStr">
        <is>
          <t>Aprovado Diretoria</t>
        </is>
      </c>
      <c r="Q577" t="inlineStr">
        <is>
          <t>Aprovado Caixa</t>
        </is>
      </c>
      <c r="R577" t="inlineStr">
        <is>
          <t>Pago</t>
        </is>
      </c>
      <c r="S577" t="n">
        <v>151</v>
      </c>
      <c r="T577" t="inlineStr">
        <is>
          <t>Bar Léo -  Aurora Térreo - Banco do Brasil</t>
        </is>
      </c>
    </row>
    <row r="578">
      <c r="A578" t="n">
        <v>140393</v>
      </c>
      <c r="B578" t="n">
        <v>116</v>
      </c>
      <c r="C578" t="inlineStr">
        <is>
          <t>Bar Léo - Centro</t>
        </is>
      </c>
      <c r="D578" t="inlineStr">
        <is>
          <t>WPP COMERCIO DE CARNES LTDA</t>
        </is>
      </c>
      <c r="E578" t="n">
        <v>1198.07</v>
      </c>
      <c r="F578" s="27" t="n">
        <v>45833</v>
      </c>
      <c r="G578" s="27" t="n">
        <v>45832</v>
      </c>
      <c r="H578" s="27" t="n">
        <v>45832</v>
      </c>
      <c r="I578" s="27" t="n">
        <v>45819</v>
      </c>
      <c r="J578" s="27" t="n">
        <v>45826</v>
      </c>
      <c r="K578" t="inlineStr">
        <is>
          <t>Boleto Bancário</t>
        </is>
      </c>
      <c r="L578" t="inlineStr">
        <is>
          <t>Custo Mercadoria Vendida</t>
        </is>
      </c>
      <c r="M578" t="inlineStr">
        <is>
          <t>Insumos - Alimentos</t>
        </is>
      </c>
      <c r="N578" t="inlineStr">
        <is>
          <t>72954</t>
        </is>
      </c>
      <c r="O578" t="inlineStr">
        <is>
          <t>Documentação Aprovada</t>
        </is>
      </c>
      <c r="P578" t="inlineStr">
        <is>
          <t>Aprovado Diretoria</t>
        </is>
      </c>
      <c r="Q578" t="inlineStr">
        <is>
          <t>Aprovado Caixa</t>
        </is>
      </c>
      <c r="R578" t="inlineStr">
        <is>
          <t>Pago</t>
        </is>
      </c>
      <c r="S578" t="n">
        <v>151</v>
      </c>
      <c r="T578" t="inlineStr">
        <is>
          <t>Bar Léo -  Aurora Térreo - Banco do Brasil</t>
        </is>
      </c>
    </row>
    <row r="579">
      <c r="A579" t="n">
        <v>139901</v>
      </c>
      <c r="B579" t="n">
        <v>116</v>
      </c>
      <c r="C579" t="inlineStr">
        <is>
          <t>Bar Léo - Centro</t>
        </is>
      </c>
      <c r="D579" t="inlineStr">
        <is>
          <t>VALE TRANSPORTE</t>
        </is>
      </c>
      <c r="E579" t="n">
        <v>600.7</v>
      </c>
      <c r="F579" s="27" t="n">
        <v>45832</v>
      </c>
      <c r="G579" s="27" t="n">
        <v>45832</v>
      </c>
      <c r="H579" s="27" t="n">
        <v>45832</v>
      </c>
      <c r="I579" s="27" t="n">
        <v>45809</v>
      </c>
      <c r="J579" s="27" t="n">
        <v>45824</v>
      </c>
      <c r="K579" t="inlineStr">
        <is>
          <t>Boleto Bancário</t>
        </is>
      </c>
      <c r="L579" t="inlineStr">
        <is>
          <t>Mão de Obra - Benefícios</t>
        </is>
      </c>
      <c r="M579" t="inlineStr">
        <is>
          <t xml:space="preserve">  -  Vale-transporte</t>
        </is>
      </c>
      <c r="N579" t="inlineStr">
        <is>
          <t>12400484</t>
        </is>
      </c>
      <c r="O579" t="inlineStr">
        <is>
          <t>Documentação Aprovada</t>
        </is>
      </c>
      <c r="P579" t="inlineStr">
        <is>
          <t>Aprovado Diretoria</t>
        </is>
      </c>
      <c r="Q579" t="inlineStr">
        <is>
          <t>Aprovado Caixa</t>
        </is>
      </c>
      <c r="R579" t="inlineStr">
        <is>
          <t>Pago</t>
        </is>
      </c>
      <c r="S579" t="n">
        <v>151</v>
      </c>
      <c r="T579" t="inlineStr">
        <is>
          <t>Bar Léo -  Aurora Térreo - Banco do Brasil</t>
        </is>
      </c>
    </row>
    <row r="580">
      <c r="A580" t="n">
        <v>140390</v>
      </c>
      <c r="B580" t="n">
        <v>116</v>
      </c>
      <c r="C580" t="inlineStr">
        <is>
          <t>Bar Léo - Centro</t>
        </is>
      </c>
      <c r="D580" t="inlineStr">
        <is>
          <t>PARAMU COMERCIO E REPRESENTACAO DE PRODUTOS ALIMENTICIOS</t>
        </is>
      </c>
      <c r="E580" t="n">
        <v>2311.3</v>
      </c>
      <c r="F580" s="27" t="n">
        <v>45832</v>
      </c>
      <c r="G580" s="27" t="n">
        <v>45832</v>
      </c>
      <c r="H580" s="27" t="n">
        <v>45832</v>
      </c>
      <c r="I580" s="27" t="n">
        <v>45818</v>
      </c>
      <c r="J580" s="27" t="n">
        <v>45826</v>
      </c>
      <c r="K580" t="inlineStr">
        <is>
          <t>Boleto Bancário</t>
        </is>
      </c>
      <c r="L580" t="inlineStr">
        <is>
          <t>Custo Mercadoria Vendida</t>
        </is>
      </c>
      <c r="M580" t="inlineStr">
        <is>
          <t>Insumos - Alimentos</t>
        </is>
      </c>
      <c r="N580" t="inlineStr">
        <is>
          <t>14259</t>
        </is>
      </c>
      <c r="O580" t="inlineStr">
        <is>
          <t>Documentação Aprovada</t>
        </is>
      </c>
      <c r="P580" t="inlineStr">
        <is>
          <t>Aprovado Diretoria</t>
        </is>
      </c>
      <c r="Q580" t="inlineStr">
        <is>
          <t>Aprovado Caixa</t>
        </is>
      </c>
      <c r="R580" t="inlineStr">
        <is>
          <t>Pago</t>
        </is>
      </c>
      <c r="S580" t="n">
        <v>151</v>
      </c>
      <c r="T580" t="inlineStr">
        <is>
          <t>Bar Léo -  Aurora Térreo - Banco do Brasil</t>
        </is>
      </c>
    </row>
    <row r="581">
      <c r="A581" t="n">
        <v>143714</v>
      </c>
      <c r="B581" t="n">
        <v>116</v>
      </c>
      <c r="C581" t="inlineStr">
        <is>
          <t>Bar Léo - Centro</t>
        </is>
      </c>
      <c r="D581" t="inlineStr">
        <is>
          <t>PASTIFICIO F MARTINS INDUSTRIA E COMERCIO DE ALIMENTOS LTDA</t>
        </is>
      </c>
      <c r="E581" t="n">
        <v>240</v>
      </c>
      <c r="F581" s="27" t="n">
        <v>45832</v>
      </c>
      <c r="G581" s="27" t="n"/>
      <c r="H581" s="27" t="n">
        <v>45832</v>
      </c>
      <c r="I581" s="27" t="n">
        <v>45832</v>
      </c>
      <c r="J581" s="27" t="n">
        <v>45841</v>
      </c>
      <c r="K581" t="inlineStr">
        <is>
          <t>Transferência Bancária ou Pix</t>
        </is>
      </c>
      <c r="L581" t="inlineStr">
        <is>
          <t>Custo Mercadoria Vendida</t>
        </is>
      </c>
      <c r="M581" t="inlineStr">
        <is>
          <t>Insumos - Alimentos</t>
        </is>
      </c>
      <c r="N581" t="inlineStr">
        <is>
          <t>7393</t>
        </is>
      </c>
      <c r="P581" t="inlineStr">
        <is>
          <t>Aprovado Diretoria</t>
        </is>
      </c>
      <c r="R581" t="inlineStr">
        <is>
          <t>Pago</t>
        </is>
      </c>
      <c r="S581" t="n">
        <v>151</v>
      </c>
      <c r="T581" t="inlineStr">
        <is>
          <t>Bar Léo -  Aurora Térreo - Banco do Brasil</t>
        </is>
      </c>
    </row>
    <row r="582">
      <c r="A582" t="n">
        <v>143788</v>
      </c>
      <c r="B582" t="n">
        <v>116</v>
      </c>
      <c r="C582" t="inlineStr">
        <is>
          <t>Bar Léo - Centro</t>
        </is>
      </c>
      <c r="D582" t="inlineStr">
        <is>
          <t>COM E IND ARTHUR ZIMDARS LTDA</t>
        </is>
      </c>
      <c r="E582" t="n">
        <v>950.22</v>
      </c>
      <c r="F582" s="27" t="n">
        <v>45832</v>
      </c>
      <c r="G582" s="27" t="n"/>
      <c r="H582" s="27" t="n">
        <v>45832</v>
      </c>
      <c r="I582" s="27" t="n">
        <v>45832</v>
      </c>
      <c r="J582" s="27" t="n">
        <v>45841</v>
      </c>
      <c r="K582" t="inlineStr">
        <is>
          <t>Transferência Bancária ou Pix</t>
        </is>
      </c>
      <c r="L582" t="inlineStr">
        <is>
          <t>Custo Mercadoria Vendida</t>
        </is>
      </c>
      <c r="M582" t="inlineStr">
        <is>
          <t>Insumos - Alimentos</t>
        </is>
      </c>
      <c r="N582" t="inlineStr">
        <is>
          <t>3972</t>
        </is>
      </c>
      <c r="P582" t="inlineStr">
        <is>
          <t>Aprovado Diretoria</t>
        </is>
      </c>
      <c r="R582" t="inlineStr">
        <is>
          <t>Pago</t>
        </is>
      </c>
      <c r="S582" t="n">
        <v>151</v>
      </c>
      <c r="T582" t="inlineStr">
        <is>
          <t>Bar Léo -  Aurora Térreo - Banco do Brasil</t>
        </is>
      </c>
    </row>
    <row r="583">
      <c r="A583" t="n">
        <v>135471</v>
      </c>
      <c r="B583" t="n">
        <v>116</v>
      </c>
      <c r="C583" t="inlineStr">
        <is>
          <t>Bar Léo - Centro</t>
        </is>
      </c>
      <c r="D583" t="inlineStr">
        <is>
          <t>COML.IMP.E.PORTO VITORIA</t>
        </is>
      </c>
      <c r="E583" t="n">
        <v>3125</v>
      </c>
      <c r="F583" s="27" t="n">
        <v>45832</v>
      </c>
      <c r="G583" s="27" t="n">
        <v>45832</v>
      </c>
      <c r="H583" s="27" t="n">
        <v>45832</v>
      </c>
      <c r="I583" s="27" t="n">
        <v>45804</v>
      </c>
      <c r="J583" s="27" t="n">
        <v>45807</v>
      </c>
      <c r="K583" t="inlineStr">
        <is>
          <t>Boleto Bancário</t>
        </is>
      </c>
      <c r="L583" t="inlineStr">
        <is>
          <t>Custo Mercadoria Vendida</t>
        </is>
      </c>
      <c r="M583" t="inlineStr">
        <is>
          <t>Insumos - Alimentos</t>
        </is>
      </c>
      <c r="N583" t="inlineStr">
        <is>
          <t>44931</t>
        </is>
      </c>
      <c r="O583" t="inlineStr">
        <is>
          <t>Documentação Aprovada</t>
        </is>
      </c>
      <c r="P583" t="inlineStr">
        <is>
          <t>Aprovado Diretoria</t>
        </is>
      </c>
      <c r="Q583" t="inlineStr">
        <is>
          <t>Aprovado Caixa</t>
        </is>
      </c>
      <c r="R583" t="inlineStr">
        <is>
          <t>Pago</t>
        </is>
      </c>
      <c r="S583" t="n">
        <v>151</v>
      </c>
      <c r="T583" t="inlineStr">
        <is>
          <t>Bar Léo -  Aurora Térreo - Banco do Brasil</t>
        </is>
      </c>
    </row>
    <row r="584">
      <c r="A584" t="n">
        <v>135472</v>
      </c>
      <c r="B584" t="n">
        <v>116</v>
      </c>
      <c r="C584" t="inlineStr">
        <is>
          <t>Bar Léo - Centro</t>
        </is>
      </c>
      <c r="D584" t="inlineStr">
        <is>
          <t xml:space="preserve">MAR DIRETO POC COMERCIO DE PEIXE EIRELI - ME </t>
        </is>
      </c>
      <c r="E584" t="n">
        <v>1187.2</v>
      </c>
      <c r="F584" s="27" t="n">
        <v>45832</v>
      </c>
      <c r="G584" s="27" t="n">
        <v>45832</v>
      </c>
      <c r="H584" s="27" t="n">
        <v>45832</v>
      </c>
      <c r="I584" s="27" t="n">
        <v>45804</v>
      </c>
      <c r="J584" s="27" t="n">
        <v>45807</v>
      </c>
      <c r="K584" t="inlineStr">
        <is>
          <t>Boleto Bancário</t>
        </is>
      </c>
      <c r="L584" t="inlineStr">
        <is>
          <t>Custo Mercadoria Vendida</t>
        </is>
      </c>
      <c r="M584" t="inlineStr">
        <is>
          <t>Insumos - Alimentos</t>
        </is>
      </c>
      <c r="N584" t="inlineStr">
        <is>
          <t>99362</t>
        </is>
      </c>
      <c r="O584" t="inlineStr">
        <is>
          <t>Documentação Aprovada</t>
        </is>
      </c>
      <c r="P584" t="inlineStr">
        <is>
          <t>Aprovado Diretoria</t>
        </is>
      </c>
      <c r="Q584" t="inlineStr">
        <is>
          <t>Aprovado Caixa</t>
        </is>
      </c>
      <c r="R584" t="inlineStr">
        <is>
          <t>Pago</t>
        </is>
      </c>
      <c r="S584" t="n">
        <v>151</v>
      </c>
      <c r="T584" t="inlineStr">
        <is>
          <t>Bar Léo -  Aurora Térreo - Banco do Brasil</t>
        </is>
      </c>
    </row>
    <row r="585">
      <c r="A585" t="n">
        <v>135895</v>
      </c>
      <c r="B585" t="n">
        <v>116</v>
      </c>
      <c r="C585" t="inlineStr">
        <is>
          <t>Bar Léo - Centro</t>
        </is>
      </c>
      <c r="D585" t="inlineStr">
        <is>
          <t>PJ 48836502000183</t>
        </is>
      </c>
      <c r="E585" t="n">
        <v>1080</v>
      </c>
      <c r="F585" s="27" t="n">
        <v>45833</v>
      </c>
      <c r="G585" s="27" t="n">
        <v>45832</v>
      </c>
      <c r="H585" s="27" t="n">
        <v>45832</v>
      </c>
      <c r="I585" s="27" t="n">
        <v>45778</v>
      </c>
      <c r="J585" s="27" t="n">
        <v>45811</v>
      </c>
      <c r="K585" t="inlineStr">
        <is>
          <t>Transferência Bancária ou Pix</t>
        </is>
      </c>
      <c r="L585" t="inlineStr">
        <is>
          <t>Gorjeta</t>
        </is>
      </c>
      <c r="M585" t="inlineStr">
        <is>
          <t xml:space="preserve">  -  Comissões e Gorjeta</t>
        </is>
      </c>
      <c r="N585" t="inlineStr">
        <is>
          <t>90</t>
        </is>
      </c>
      <c r="O585" t="inlineStr">
        <is>
          <t>Documentação Aprovada</t>
        </is>
      </c>
      <c r="P585" t="inlineStr">
        <is>
          <t>Aprovado Diretoria</t>
        </is>
      </c>
      <c r="Q585" t="inlineStr">
        <is>
          <t>Aprovado Caixa</t>
        </is>
      </c>
      <c r="R585" t="inlineStr">
        <is>
          <t>Pago</t>
        </is>
      </c>
      <c r="S585" t="n">
        <v>151</v>
      </c>
      <c r="T585" t="inlineStr">
        <is>
          <t>Bar Léo -  Aurora Térreo - Banco do Brasil</t>
        </is>
      </c>
    </row>
    <row r="586">
      <c r="A586" t="n">
        <v>135892</v>
      </c>
      <c r="B586" t="n">
        <v>116</v>
      </c>
      <c r="C586" t="inlineStr">
        <is>
          <t>Bar Léo - Centro</t>
        </is>
      </c>
      <c r="D586" t="inlineStr">
        <is>
          <t>PJ 47604306000110</t>
        </is>
      </c>
      <c r="E586" t="n">
        <v>3050</v>
      </c>
      <c r="F586" s="27" t="n">
        <v>45833</v>
      </c>
      <c r="G586" s="27" t="n">
        <v>45832</v>
      </c>
      <c r="H586" s="27" t="n">
        <v>45832</v>
      </c>
      <c r="I586" s="27" t="n">
        <v>45778</v>
      </c>
      <c r="J586" s="27" t="n">
        <v>45811</v>
      </c>
      <c r="K586" t="inlineStr">
        <is>
          <t>Transferência Bancária ou Pix</t>
        </is>
      </c>
      <c r="L586" t="inlineStr">
        <is>
          <t>Gorjeta</t>
        </is>
      </c>
      <c r="M586" t="inlineStr">
        <is>
          <t xml:space="preserve">  -  Comissões e Gorjeta</t>
        </is>
      </c>
      <c r="N586" t="inlineStr">
        <is>
          <t>48</t>
        </is>
      </c>
      <c r="O586" t="inlineStr">
        <is>
          <t>Documentação Aprovada</t>
        </is>
      </c>
      <c r="P586" t="inlineStr">
        <is>
          <t>Aprovado Diretoria</t>
        </is>
      </c>
      <c r="Q586" t="inlineStr">
        <is>
          <t>Aprovado Caixa</t>
        </is>
      </c>
      <c r="R586" t="inlineStr">
        <is>
          <t>Pago</t>
        </is>
      </c>
      <c r="S586" t="n">
        <v>151</v>
      </c>
      <c r="T586" t="inlineStr">
        <is>
          <t>Bar Léo -  Aurora Térreo - Banco do Brasil</t>
        </is>
      </c>
    </row>
    <row r="587">
      <c r="A587" t="n">
        <v>134226</v>
      </c>
      <c r="B587" t="n">
        <v>116</v>
      </c>
      <c r="C587" t="inlineStr">
        <is>
          <t>Bar Léo - Centro</t>
        </is>
      </c>
      <c r="D587" t="inlineStr">
        <is>
          <t>AMBEV S.A.</t>
        </is>
      </c>
      <c r="E587" t="n">
        <v>2953.39</v>
      </c>
      <c r="F587" s="27" t="n">
        <v>45831</v>
      </c>
      <c r="G587" s="27" t="n">
        <v>45831</v>
      </c>
      <c r="H587" s="27" t="n">
        <v>45831</v>
      </c>
      <c r="I587" s="27" t="n">
        <v>45798</v>
      </c>
      <c r="J587" s="27" t="n">
        <v>45800</v>
      </c>
      <c r="K587" t="inlineStr">
        <is>
          <t>Boleto Bancário</t>
        </is>
      </c>
      <c r="L587" t="inlineStr">
        <is>
          <t>Custo Mercadoria Vendida</t>
        </is>
      </c>
      <c r="M587" t="inlineStr">
        <is>
          <t>Insumos - Bebidas</t>
        </is>
      </c>
      <c r="N587" t="inlineStr">
        <is>
          <t>520854</t>
        </is>
      </c>
      <c r="O587" t="inlineStr">
        <is>
          <t>Documentação Aprovada</t>
        </is>
      </c>
      <c r="P587" t="inlineStr">
        <is>
          <t>Aprovado Diretoria</t>
        </is>
      </c>
      <c r="Q587" t="inlineStr">
        <is>
          <t>Aprovado Caixa</t>
        </is>
      </c>
      <c r="R587" t="inlineStr">
        <is>
          <t>Pago</t>
        </is>
      </c>
      <c r="S587" t="n">
        <v>151</v>
      </c>
      <c r="T587" t="inlineStr">
        <is>
          <t>Bar Léo -  Aurora Térreo - Banco do Brasil</t>
        </is>
      </c>
    </row>
    <row r="588">
      <c r="A588" t="n">
        <v>135477</v>
      </c>
      <c r="B588" t="n">
        <v>116</v>
      </c>
      <c r="C588" t="inlineStr">
        <is>
          <t>Bar Léo - Centro</t>
        </is>
      </c>
      <c r="D588" t="inlineStr">
        <is>
          <t>AMBEV S.A.</t>
        </is>
      </c>
      <c r="E588" t="n">
        <v>552.86</v>
      </c>
      <c r="F588" s="27" t="n">
        <v>45831</v>
      </c>
      <c r="G588" s="27" t="n">
        <v>45831</v>
      </c>
      <c r="H588" s="27" t="n">
        <v>45831</v>
      </c>
      <c r="I588" s="27" t="n">
        <v>45799</v>
      </c>
      <c r="J588" s="27" t="n">
        <v>45807</v>
      </c>
      <c r="K588" t="inlineStr">
        <is>
          <t>Boleto Bancário</t>
        </is>
      </c>
      <c r="L588" t="inlineStr">
        <is>
          <t>Custo Mercadoria Vendida</t>
        </is>
      </c>
      <c r="M588" t="inlineStr">
        <is>
          <t>Insumos - Bebidas</t>
        </is>
      </c>
      <c r="N588" t="inlineStr">
        <is>
          <t>523292</t>
        </is>
      </c>
      <c r="O588" t="inlineStr">
        <is>
          <t>Documentação Aprovada</t>
        </is>
      </c>
      <c r="P588" t="inlineStr">
        <is>
          <t>Aprovado Diretoria</t>
        </is>
      </c>
      <c r="Q588" t="inlineStr">
        <is>
          <t>Aprovado Caixa</t>
        </is>
      </c>
      <c r="R588" t="inlineStr">
        <is>
          <t>Pago</t>
        </is>
      </c>
      <c r="S588" t="n">
        <v>151</v>
      </c>
      <c r="T588" t="inlineStr">
        <is>
          <t>Bar Léo -  Aurora Térreo - Banco do Brasil</t>
        </is>
      </c>
    </row>
    <row r="589">
      <c r="A589" t="n">
        <v>135476</v>
      </c>
      <c r="B589" t="n">
        <v>116</v>
      </c>
      <c r="C589" t="inlineStr">
        <is>
          <t>Bar Léo - Centro</t>
        </is>
      </c>
      <c r="D589" t="inlineStr">
        <is>
          <t>DTK COMERCIO DE ALIMENTOS LTDA</t>
        </is>
      </c>
      <c r="E589" t="n">
        <v>1083.79</v>
      </c>
      <c r="F589" s="27" t="n">
        <v>45831</v>
      </c>
      <c r="G589" s="27" t="n">
        <v>45831</v>
      </c>
      <c r="H589" s="27" t="n">
        <v>45831</v>
      </c>
      <c r="I589" s="27" t="n">
        <v>45803</v>
      </c>
      <c r="J589" s="27" t="n">
        <v>45807</v>
      </c>
      <c r="K589" t="inlineStr">
        <is>
          <t>Boleto Bancário</t>
        </is>
      </c>
      <c r="L589" t="inlineStr">
        <is>
          <t>Custo Mercadoria Vendida</t>
        </is>
      </c>
      <c r="M589" t="inlineStr">
        <is>
          <t>Insumos - Alimentos</t>
        </is>
      </c>
      <c r="N589" t="inlineStr">
        <is>
          <t>31842</t>
        </is>
      </c>
      <c r="O589" t="inlineStr">
        <is>
          <t>Documentação Aprovada</t>
        </is>
      </c>
      <c r="P589" t="inlineStr">
        <is>
          <t>Aprovado Diretoria</t>
        </is>
      </c>
      <c r="Q589" t="inlineStr">
        <is>
          <t>Aprovado Caixa</t>
        </is>
      </c>
      <c r="R589" t="inlineStr">
        <is>
          <t>Pago</t>
        </is>
      </c>
      <c r="S589" t="n">
        <v>151</v>
      </c>
      <c r="T589" t="inlineStr">
        <is>
          <t>Bar Léo -  Aurora Térreo - Banco do Brasil</t>
        </is>
      </c>
    </row>
    <row r="590">
      <c r="A590" t="n">
        <v>140382</v>
      </c>
      <c r="B590" t="n">
        <v>116</v>
      </c>
      <c r="C590" t="inlineStr">
        <is>
          <t>Bar Léo - Centro</t>
        </is>
      </c>
      <c r="D590" t="inlineStr">
        <is>
          <t>WIDE STOCK COMERCIO E REPRESENTACAO LTDA</t>
        </is>
      </c>
      <c r="E590" t="n">
        <v>204.01</v>
      </c>
      <c r="F590" s="27" t="n">
        <v>45831</v>
      </c>
      <c r="G590" s="27" t="n">
        <v>45831</v>
      </c>
      <c r="H590" s="27" t="n">
        <v>45831</v>
      </c>
      <c r="I590" s="27" t="n">
        <v>45817</v>
      </c>
      <c r="J590" s="27" t="n">
        <v>45826</v>
      </c>
      <c r="K590" t="inlineStr">
        <is>
          <t>Boleto Bancário</t>
        </is>
      </c>
      <c r="L590" t="inlineStr">
        <is>
          <t>Utilidades</t>
        </is>
      </c>
      <c r="M590" t="inlineStr">
        <is>
          <t>Higiene e Limpeza</t>
        </is>
      </c>
      <c r="N590" t="inlineStr">
        <is>
          <t>405427</t>
        </is>
      </c>
      <c r="O590" t="inlineStr">
        <is>
          <t>Documentação Aprovada</t>
        </is>
      </c>
      <c r="P590" t="inlineStr">
        <is>
          <t>Aprovado Diretoria</t>
        </is>
      </c>
      <c r="Q590" t="inlineStr">
        <is>
          <t>Aprovado Caixa</t>
        </is>
      </c>
      <c r="R590" t="inlineStr">
        <is>
          <t>Pago</t>
        </is>
      </c>
      <c r="S590" t="n">
        <v>151</v>
      </c>
      <c r="T590" t="inlineStr">
        <is>
          <t>Bar Léo -  Aurora Térreo - Banco do Brasil</t>
        </is>
      </c>
    </row>
    <row r="591">
      <c r="A591" t="n">
        <v>140081</v>
      </c>
      <c r="B591" t="n">
        <v>116</v>
      </c>
      <c r="C591" t="inlineStr">
        <is>
          <t>Bar Léo - Centro</t>
        </is>
      </c>
      <c r="D591" t="inlineStr">
        <is>
          <t xml:space="preserve">DISTRIBUIDORA DE CARNES CANTAREIRA </t>
        </is>
      </c>
      <c r="E591" t="n">
        <v>350.15</v>
      </c>
      <c r="F591" s="27" t="n">
        <v>45826</v>
      </c>
      <c r="G591" s="27" t="n">
        <v>45831</v>
      </c>
      <c r="H591" s="27" t="n">
        <v>45831</v>
      </c>
      <c r="I591" s="27" t="n">
        <v>45804</v>
      </c>
      <c r="J591" s="27" t="n">
        <v>45825</v>
      </c>
      <c r="K591" t="inlineStr">
        <is>
          <t>Boleto Bancário</t>
        </is>
      </c>
      <c r="L591" t="inlineStr">
        <is>
          <t>Custo Mercadoria Vendida</t>
        </is>
      </c>
      <c r="M591" t="inlineStr">
        <is>
          <t>Insumos - Alimentos</t>
        </is>
      </c>
      <c r="N591" t="inlineStr">
        <is>
          <t>41787</t>
        </is>
      </c>
      <c r="O591" t="inlineStr">
        <is>
          <t>Documentação Aprovada</t>
        </is>
      </c>
      <c r="P591" t="inlineStr">
        <is>
          <t>Aprovado Diretoria</t>
        </is>
      </c>
      <c r="Q591" t="inlineStr">
        <is>
          <t>Aprovado Caixa</t>
        </is>
      </c>
      <c r="R591" t="inlineStr">
        <is>
          <t>Pago</t>
        </is>
      </c>
      <c r="S591" t="n">
        <v>151</v>
      </c>
      <c r="T591" t="inlineStr">
        <is>
          <t>Bar Léo -  Aurora Térreo - Banco do Brasil</t>
        </is>
      </c>
    </row>
    <row r="592">
      <c r="A592" t="n">
        <v>140384</v>
      </c>
      <c r="B592" t="n">
        <v>116</v>
      </c>
      <c r="C592" t="inlineStr">
        <is>
          <t>Bar Léo - Centro</t>
        </is>
      </c>
      <c r="D592" t="inlineStr">
        <is>
          <t>CECILIA TSUYACO ARAKI SILVA LTDA</t>
        </is>
      </c>
      <c r="E592" t="n">
        <v>219</v>
      </c>
      <c r="F592" s="27" t="n">
        <v>45831</v>
      </c>
      <c r="G592" s="27" t="n">
        <v>45831</v>
      </c>
      <c r="H592" s="27" t="n">
        <v>45831</v>
      </c>
      <c r="I592" s="27" t="n">
        <v>45817</v>
      </c>
      <c r="J592" s="27" t="n">
        <v>45826</v>
      </c>
      <c r="K592" t="inlineStr">
        <is>
          <t>Boleto Bancário</t>
        </is>
      </c>
      <c r="L592" t="inlineStr">
        <is>
          <t>Custo Mercadoria Vendida</t>
        </is>
      </c>
      <c r="M592" t="inlineStr">
        <is>
          <t>Insumos - Alimentos</t>
        </is>
      </c>
      <c r="N592" t="inlineStr">
        <is>
          <t>372539</t>
        </is>
      </c>
      <c r="O592" t="inlineStr">
        <is>
          <t>Documentação Aprovada</t>
        </is>
      </c>
      <c r="P592" t="inlineStr">
        <is>
          <t>Aprovado Diretoria</t>
        </is>
      </c>
      <c r="Q592" t="inlineStr">
        <is>
          <t>Aprovado Caixa</t>
        </is>
      </c>
      <c r="R592" t="inlineStr">
        <is>
          <t>Pago</t>
        </is>
      </c>
      <c r="S592" t="n">
        <v>151</v>
      </c>
      <c r="T592" t="inlineStr">
        <is>
          <t>Bar Léo -  Aurora Térreo - Banco do Brasil</t>
        </is>
      </c>
    </row>
    <row r="593">
      <c r="A593" t="n">
        <v>140402</v>
      </c>
      <c r="B593" t="n">
        <v>116</v>
      </c>
      <c r="C593" t="inlineStr">
        <is>
          <t>Bar Léo - Centro</t>
        </is>
      </c>
      <c r="D593" t="inlineStr">
        <is>
          <t>JUNDIA FOODS DISTRIBUIDORA DE PRODUTOA ALIMENTICIOS LTDA</t>
        </is>
      </c>
      <c r="E593" t="n">
        <v>332.7</v>
      </c>
      <c r="F593" s="27" t="n">
        <v>45831</v>
      </c>
      <c r="G593" s="27" t="n">
        <v>45831</v>
      </c>
      <c r="H593" s="27" t="n">
        <v>45831</v>
      </c>
      <c r="I593" s="27" t="n">
        <v>45817</v>
      </c>
      <c r="J593" s="27" t="n">
        <v>45826</v>
      </c>
      <c r="K593" t="inlineStr">
        <is>
          <t>Boleto Bancário</t>
        </is>
      </c>
      <c r="L593" t="inlineStr">
        <is>
          <t>Custo Mercadoria Vendida</t>
        </is>
      </c>
      <c r="M593" t="inlineStr">
        <is>
          <t>Insumos - Alimentos</t>
        </is>
      </c>
      <c r="N593" t="inlineStr">
        <is>
          <t>529340</t>
        </is>
      </c>
      <c r="O593" t="inlineStr">
        <is>
          <t>Documentação Aprovada</t>
        </is>
      </c>
      <c r="P593" t="inlineStr">
        <is>
          <t>Aprovado Diretoria</t>
        </is>
      </c>
      <c r="Q593" t="inlineStr">
        <is>
          <t>Aprovado Caixa</t>
        </is>
      </c>
      <c r="R593" t="inlineStr">
        <is>
          <t>Pago</t>
        </is>
      </c>
      <c r="S593" t="n">
        <v>151</v>
      </c>
      <c r="T593" t="inlineStr">
        <is>
          <t>Bar Léo -  Aurora Térreo - Banco do Brasil</t>
        </is>
      </c>
    </row>
    <row r="594">
      <c r="A594" t="n">
        <v>140400</v>
      </c>
      <c r="B594" t="n">
        <v>116</v>
      </c>
      <c r="C594" t="inlineStr">
        <is>
          <t>Bar Léo - Centro</t>
        </is>
      </c>
      <c r="D594" t="inlineStr">
        <is>
          <t xml:space="preserve">DISTRIBUIDORA DE CARNES CANTAREIRA </t>
        </is>
      </c>
      <c r="E594" t="n">
        <v>328</v>
      </c>
      <c r="F594" s="27" t="n">
        <v>45831</v>
      </c>
      <c r="G594" s="27" t="n">
        <v>45831</v>
      </c>
      <c r="H594" s="27" t="n">
        <v>45831</v>
      </c>
      <c r="I594" s="27" t="n">
        <v>45818</v>
      </c>
      <c r="J594" s="27" t="n">
        <v>45826</v>
      </c>
      <c r="K594" t="inlineStr">
        <is>
          <t>Boleto Bancário</t>
        </is>
      </c>
      <c r="L594" t="inlineStr">
        <is>
          <t>Custo Mercadoria Vendida</t>
        </is>
      </c>
      <c r="M594" t="inlineStr">
        <is>
          <t>Insumos - Alimentos</t>
        </is>
      </c>
      <c r="N594" t="inlineStr">
        <is>
          <t>42243</t>
        </is>
      </c>
      <c r="O594" t="inlineStr">
        <is>
          <t>Documentação Aprovada</t>
        </is>
      </c>
      <c r="P594" t="inlineStr">
        <is>
          <t>Aprovado Diretoria</t>
        </is>
      </c>
      <c r="Q594" t="inlineStr">
        <is>
          <t>Aprovado Caixa</t>
        </is>
      </c>
      <c r="R594" t="inlineStr">
        <is>
          <t>Pago</t>
        </is>
      </c>
      <c r="S594" t="n">
        <v>151</v>
      </c>
      <c r="T594" t="inlineStr">
        <is>
          <t>Bar Léo -  Aurora Térreo - Banco do Brasil</t>
        </is>
      </c>
    </row>
    <row r="595">
      <c r="A595" t="n">
        <v>140397</v>
      </c>
      <c r="B595" t="n">
        <v>116</v>
      </c>
      <c r="C595" t="inlineStr">
        <is>
          <t>Bar Léo - Centro</t>
        </is>
      </c>
      <c r="D595" t="inlineStr">
        <is>
          <t xml:space="preserve">ARENA VIP DISTRIBUIDORA DE BEBIDAS LTDA </t>
        </is>
      </c>
      <c r="E595" t="n">
        <v>482.23</v>
      </c>
      <c r="F595" s="27" t="n">
        <v>45831</v>
      </c>
      <c r="G595" s="27" t="n">
        <v>45831</v>
      </c>
      <c r="H595" s="27" t="n">
        <v>45831</v>
      </c>
      <c r="I595" s="27" t="n">
        <v>45817</v>
      </c>
      <c r="J595" s="27" t="n">
        <v>45826</v>
      </c>
      <c r="K595" t="inlineStr">
        <is>
          <t>Boleto Bancário</t>
        </is>
      </c>
      <c r="L595" t="inlineStr">
        <is>
          <t>Custo Mercadoria Vendida</t>
        </is>
      </c>
      <c r="M595" t="inlineStr">
        <is>
          <t>Insumos - Bebidas</t>
        </is>
      </c>
      <c r="N595" t="inlineStr">
        <is>
          <t>4930</t>
        </is>
      </c>
      <c r="O595" t="inlineStr">
        <is>
          <t>Documentação Aprovada</t>
        </is>
      </c>
      <c r="P595" t="inlineStr">
        <is>
          <t>Aprovado Diretoria</t>
        </is>
      </c>
      <c r="Q595" t="inlineStr">
        <is>
          <t>Aprovado Caixa</t>
        </is>
      </c>
      <c r="R595" t="inlineStr">
        <is>
          <t>Pago</t>
        </is>
      </c>
      <c r="S595" t="n">
        <v>151</v>
      </c>
      <c r="T595" t="inlineStr">
        <is>
          <t>Bar Léo -  Aurora Térreo - Banco do Brasil</t>
        </is>
      </c>
    </row>
    <row r="596">
      <c r="A596" t="n">
        <v>136457</v>
      </c>
      <c r="B596" t="n">
        <v>116</v>
      </c>
      <c r="C596" t="inlineStr">
        <is>
          <t>Bar Léo - Centro</t>
        </is>
      </c>
      <c r="D596" t="inlineStr">
        <is>
          <t>FG7 COMERCIO E DISTRIBUICAO DE BEBIDAS -</t>
        </is>
      </c>
      <c r="E596" t="n">
        <v>267.8</v>
      </c>
      <c r="F596" s="27" t="n">
        <v>45829</v>
      </c>
      <c r="G596" s="27" t="n">
        <v>45831</v>
      </c>
      <c r="H596" s="27" t="n">
        <v>45831</v>
      </c>
      <c r="I596" s="27" t="n">
        <v>45807</v>
      </c>
      <c r="J596" s="27" t="n">
        <v>45811</v>
      </c>
      <c r="K596" t="inlineStr">
        <is>
          <t>Boleto Bancário</t>
        </is>
      </c>
      <c r="L596" t="inlineStr">
        <is>
          <t>Custo Mercadoria Vendida</t>
        </is>
      </c>
      <c r="M596" t="inlineStr">
        <is>
          <t>Insumos - Bebidas</t>
        </is>
      </c>
      <c r="N596" t="inlineStr">
        <is>
          <t>619988</t>
        </is>
      </c>
      <c r="O596" t="inlineStr">
        <is>
          <t>Documentação Aprovada</t>
        </is>
      </c>
      <c r="P596" t="inlineStr">
        <is>
          <t>Aprovado Diretoria</t>
        </is>
      </c>
      <c r="Q596" t="inlineStr">
        <is>
          <t>Aprovado Caixa</t>
        </is>
      </c>
      <c r="R596" t="inlineStr">
        <is>
          <t>Pago</t>
        </is>
      </c>
      <c r="S596" t="n">
        <v>151</v>
      </c>
      <c r="T596" t="inlineStr">
        <is>
          <t>Bar Léo -  Aurora Térreo - Banco do Brasil</t>
        </is>
      </c>
    </row>
    <row r="597">
      <c r="A597" t="n">
        <v>138798</v>
      </c>
      <c r="B597" t="n">
        <v>116</v>
      </c>
      <c r="C597" t="inlineStr">
        <is>
          <t>Bar Léo - Centro</t>
        </is>
      </c>
      <c r="D597" t="inlineStr">
        <is>
          <t xml:space="preserve">CDL - CENTRAL DE DIAGNOSTICOS LABORATORAIS </t>
        </is>
      </c>
      <c r="E597" t="n">
        <v>231</v>
      </c>
      <c r="F597" s="27" t="n">
        <v>45830</v>
      </c>
      <c r="G597" s="27" t="n">
        <v>45831</v>
      </c>
      <c r="H597" s="27" t="n">
        <v>45831</v>
      </c>
      <c r="I597" s="27" t="n">
        <v>45810</v>
      </c>
      <c r="J597" s="27" t="n">
        <v>45818</v>
      </c>
      <c r="K597" t="inlineStr">
        <is>
          <t>Boleto Bancário</t>
        </is>
      </c>
      <c r="L597" t="inlineStr">
        <is>
          <t>Utilidades</t>
        </is>
      </c>
      <c r="M597" t="inlineStr">
        <is>
          <t>Serviços de Limpeza</t>
        </is>
      </c>
      <c r="N597" t="inlineStr">
        <is>
          <t>48280</t>
        </is>
      </c>
      <c r="O597" t="inlineStr">
        <is>
          <t>Documentação Aprovada</t>
        </is>
      </c>
      <c r="P597" t="inlineStr">
        <is>
          <t>Aprovado Diretoria</t>
        </is>
      </c>
      <c r="Q597" t="inlineStr">
        <is>
          <t>Aprovado Caixa</t>
        </is>
      </c>
      <c r="R597" t="inlineStr">
        <is>
          <t>Pago</t>
        </is>
      </c>
      <c r="S597" t="n">
        <v>151</v>
      </c>
      <c r="T597" t="inlineStr">
        <is>
          <t>Bar Léo -  Aurora Térreo - Banco do Brasil</t>
        </is>
      </c>
    </row>
    <row r="598">
      <c r="A598" t="n">
        <v>138805</v>
      </c>
      <c r="B598" t="n">
        <v>116</v>
      </c>
      <c r="C598" t="inlineStr">
        <is>
          <t>Bar Léo - Centro</t>
        </is>
      </c>
      <c r="D598" t="inlineStr">
        <is>
          <t>EVA FATIMA LORINI</t>
        </is>
      </c>
      <c r="E598" t="n">
        <v>174</v>
      </c>
      <c r="F598" s="27" t="n">
        <v>45829</v>
      </c>
      <c r="G598" s="27" t="n">
        <v>45831</v>
      </c>
      <c r="H598" s="27" t="n">
        <v>45831</v>
      </c>
      <c r="I598" s="27" t="n">
        <v>45814</v>
      </c>
      <c r="J598" s="27" t="n">
        <v>45818</v>
      </c>
      <c r="K598" t="inlineStr">
        <is>
          <t>Transferência Bancária ou Pix</t>
        </is>
      </c>
      <c r="L598" t="inlineStr">
        <is>
          <t>Custo Mercadoria Vendida</t>
        </is>
      </c>
      <c r="M598" t="inlineStr">
        <is>
          <t>Insumos - Alimentos</t>
        </is>
      </c>
      <c r="N598" t="inlineStr">
        <is>
          <t>174062025</t>
        </is>
      </c>
      <c r="O598" t="inlineStr">
        <is>
          <t>Documentação Aprovada</t>
        </is>
      </c>
      <c r="P598" t="inlineStr">
        <is>
          <t>Aprovado Diretoria</t>
        </is>
      </c>
      <c r="Q598" t="inlineStr">
        <is>
          <t>Aprovado Caixa</t>
        </is>
      </c>
      <c r="R598" t="inlineStr">
        <is>
          <t>Pago</t>
        </is>
      </c>
      <c r="S598" t="n">
        <v>151</v>
      </c>
      <c r="T598" t="inlineStr">
        <is>
          <t>Bar Léo -  Aurora Térreo - Banco do Brasil</t>
        </is>
      </c>
    </row>
    <row r="599">
      <c r="A599" t="n">
        <v>138511</v>
      </c>
      <c r="B599" t="n">
        <v>116</v>
      </c>
      <c r="C599" t="inlineStr">
        <is>
          <t>Bar Léo - Centro</t>
        </is>
      </c>
      <c r="D599" t="inlineStr">
        <is>
          <t>ESHOWS PROMOCOES ARTISTICAS LTDA</t>
        </is>
      </c>
      <c r="E599" t="n">
        <v>1200</v>
      </c>
      <c r="F599" s="27" t="n">
        <v>45831</v>
      </c>
      <c r="G599" s="27" t="n">
        <v>45831</v>
      </c>
      <c r="H599" s="27" t="n">
        <v>45831</v>
      </c>
      <c r="I599" s="27" t="n">
        <v>45808</v>
      </c>
      <c r="J599" s="27" t="n">
        <v>45817</v>
      </c>
      <c r="K599" t="inlineStr">
        <is>
          <t>Boleto Bancário</t>
        </is>
      </c>
      <c r="L599" t="inlineStr">
        <is>
          <t>Custos Artístico Geral</t>
        </is>
      </c>
      <c r="M599" t="inlineStr">
        <is>
          <t>Cachê de Músicos e Artistas</t>
        </is>
      </c>
      <c r="N599" t="inlineStr">
        <is>
          <t>443260</t>
        </is>
      </c>
      <c r="O599" t="inlineStr">
        <is>
          <t>Documentação Aprovada</t>
        </is>
      </c>
      <c r="P599" t="inlineStr">
        <is>
          <t>Aprovado Diretoria</t>
        </is>
      </c>
      <c r="Q599" t="inlineStr">
        <is>
          <t>Aprovado Caixa</t>
        </is>
      </c>
      <c r="R599" t="inlineStr">
        <is>
          <t>Pago</t>
        </is>
      </c>
      <c r="S599" t="n">
        <v>151</v>
      </c>
      <c r="T599" t="inlineStr">
        <is>
          <t>Bar Léo -  Aurora Térreo - Banco do Brasil</t>
        </is>
      </c>
    </row>
    <row r="600">
      <c r="A600" t="n">
        <v>138808</v>
      </c>
      <c r="B600" t="n">
        <v>116</v>
      </c>
      <c r="C600" t="inlineStr">
        <is>
          <t>Bar Léo - Centro</t>
        </is>
      </c>
      <c r="D600" t="inlineStr">
        <is>
          <t>DTK COMERCIO DE ALIMENTOS LTDA</t>
        </is>
      </c>
      <c r="E600" t="n">
        <v>2298.48</v>
      </c>
      <c r="F600" s="27" t="n">
        <v>45831</v>
      </c>
      <c r="G600" s="27" t="n">
        <v>45831</v>
      </c>
      <c r="H600" s="27" t="n">
        <v>45831</v>
      </c>
      <c r="I600" s="27" t="n">
        <v>45811</v>
      </c>
      <c r="J600" s="27" t="n">
        <v>45818</v>
      </c>
      <c r="K600" t="inlineStr">
        <is>
          <t>Boleto Bancário</t>
        </is>
      </c>
      <c r="L600" t="inlineStr">
        <is>
          <t>Custo Mercadoria Vendida</t>
        </is>
      </c>
      <c r="M600" t="inlineStr">
        <is>
          <t>Insumos - Alimentos</t>
        </is>
      </c>
      <c r="N600" t="inlineStr">
        <is>
          <t>32642</t>
        </is>
      </c>
      <c r="O600" t="inlineStr">
        <is>
          <t>Documentação Aprovada</t>
        </is>
      </c>
      <c r="P600" t="inlineStr">
        <is>
          <t>Aprovado Diretoria</t>
        </is>
      </c>
      <c r="Q600" t="inlineStr">
        <is>
          <t>Aprovado Caixa</t>
        </is>
      </c>
      <c r="R600" t="inlineStr">
        <is>
          <t>Pago</t>
        </is>
      </c>
      <c r="S600" t="n">
        <v>151</v>
      </c>
      <c r="T600" t="inlineStr">
        <is>
          <t>Bar Léo -  Aurora Térreo - Banco do Brasil</t>
        </is>
      </c>
    </row>
    <row r="601">
      <c r="A601" t="n">
        <v>141388</v>
      </c>
      <c r="B601" t="n">
        <v>116</v>
      </c>
      <c r="C601" t="inlineStr">
        <is>
          <t>Bar Léo - Centro</t>
        </is>
      </c>
      <c r="D601" t="inlineStr">
        <is>
          <t>BANCO DO BRASIL SA</t>
        </is>
      </c>
      <c r="E601" t="n">
        <v>9.24</v>
      </c>
      <c r="F601" s="27" t="n">
        <v>45831</v>
      </c>
      <c r="G601" s="27" t="n"/>
      <c r="H601" s="27" t="n">
        <v>45831</v>
      </c>
      <c r="I601" s="27" t="n">
        <v>45831</v>
      </c>
      <c r="J601" s="27" t="n">
        <v>45832</v>
      </c>
      <c r="K601" t="inlineStr">
        <is>
          <t>Encontro de Contas</t>
        </is>
      </c>
      <c r="L601" t="inlineStr">
        <is>
          <t>Despesas Financeiras</t>
        </is>
      </c>
      <c r="M601" t="inlineStr">
        <is>
          <t>Tarifas Bancárias</t>
        </is>
      </c>
      <c r="N601" t="inlineStr">
        <is>
          <t>062025</t>
        </is>
      </c>
      <c r="P601" t="inlineStr">
        <is>
          <t>Aprovado Diretoria</t>
        </is>
      </c>
      <c r="R601" t="inlineStr">
        <is>
          <t>Pago</t>
        </is>
      </c>
    </row>
    <row r="602">
      <c r="A602" t="n">
        <v>101303</v>
      </c>
      <c r="B602" t="n">
        <v>116</v>
      </c>
      <c r="C602" t="inlineStr">
        <is>
          <t>Bar Léo - Centro</t>
        </is>
      </c>
      <c r="D602" t="inlineStr">
        <is>
          <t>NEW KONTROLL SYSTEM COMERCIO DE EQUIPAMENTOS ELETRONICOS LTDA</t>
        </is>
      </c>
      <c r="E602" t="n">
        <v>181.27</v>
      </c>
      <c r="F602" s="27" t="n">
        <v>45831</v>
      </c>
      <c r="G602" s="27" t="n">
        <v>45831</v>
      </c>
      <c r="H602" s="27" t="n">
        <v>45831</v>
      </c>
      <c r="I602" s="27" t="n">
        <v>45809</v>
      </c>
      <c r="J602" s="27" t="n"/>
      <c r="K602" t="inlineStr">
        <is>
          <t>Boleto Bancário</t>
        </is>
      </c>
      <c r="L602" t="inlineStr">
        <is>
          <t>Informática e TI</t>
        </is>
      </c>
      <c r="M602" t="inlineStr">
        <is>
          <t>Sistemas de Segurança e Alarme</t>
        </is>
      </c>
      <c r="N602" t="inlineStr">
        <is>
          <t>18127062025</t>
        </is>
      </c>
      <c r="O602" t="inlineStr">
        <is>
          <t>Documentação Aprovada</t>
        </is>
      </c>
      <c r="P602" t="inlineStr">
        <is>
          <t>Aprovado Diretoria</t>
        </is>
      </c>
      <c r="Q602" t="inlineStr">
        <is>
          <t>Aprovado Caixa</t>
        </is>
      </c>
      <c r="R602" t="inlineStr">
        <is>
          <t>Pago</t>
        </is>
      </c>
      <c r="S602" t="n">
        <v>151</v>
      </c>
      <c r="T602" t="inlineStr">
        <is>
          <t>Bar Léo -  Aurora Térreo - Banco do Brasil</t>
        </is>
      </c>
    </row>
    <row r="603">
      <c r="A603" t="n">
        <v>101388</v>
      </c>
      <c r="B603" t="n">
        <v>116</v>
      </c>
      <c r="C603" t="inlineStr">
        <is>
          <t>Bar Léo - Centro</t>
        </is>
      </c>
      <c r="D603" t="inlineStr">
        <is>
          <t>MACHINE SERVICE LTDA</t>
        </is>
      </c>
      <c r="E603" t="n">
        <v>760</v>
      </c>
      <c r="F603" s="27" t="n">
        <v>45828</v>
      </c>
      <c r="G603" s="27" t="n">
        <v>45831</v>
      </c>
      <c r="H603" s="27" t="n">
        <v>45831</v>
      </c>
      <c r="I603" s="27" t="n">
        <v>45823</v>
      </c>
      <c r="J603" s="27" t="n"/>
      <c r="K603" t="inlineStr">
        <is>
          <t>Transferência Bancária ou Pix</t>
        </is>
      </c>
      <c r="L603" t="inlineStr">
        <is>
          <t>Serviços de Terceiros</t>
        </is>
      </c>
      <c r="M603" t="inlineStr">
        <is>
          <t>Serviços de Segurança</t>
        </is>
      </c>
      <c r="N603" t="inlineStr">
        <is>
          <t>760062025</t>
        </is>
      </c>
      <c r="O603" t="inlineStr">
        <is>
          <t>Documentação Aprovada</t>
        </is>
      </c>
      <c r="P603" t="inlineStr">
        <is>
          <t>Aprovado Diretoria</t>
        </is>
      </c>
      <c r="Q603" t="inlineStr">
        <is>
          <t>Aprovado Caixa</t>
        </is>
      </c>
      <c r="R603" t="inlineStr">
        <is>
          <t>Pago</t>
        </is>
      </c>
      <c r="S603" t="n">
        <v>151</v>
      </c>
      <c r="T603" t="inlineStr">
        <is>
          <t>Bar Léo -  Aurora Térreo - Banco do Brasil</t>
        </is>
      </c>
    </row>
    <row r="604">
      <c r="A604" t="n">
        <v>98055</v>
      </c>
      <c r="B604" t="n">
        <v>116</v>
      </c>
      <c r="C604" t="inlineStr">
        <is>
          <t>Bar Léo - Centro</t>
        </is>
      </c>
      <c r="D604" t="inlineStr">
        <is>
          <t>BAR LÉO LTDA - EPP</t>
        </is>
      </c>
      <c r="E604" t="n">
        <v>20000</v>
      </c>
      <c r="F604" s="27" t="n">
        <v>45830</v>
      </c>
      <c r="G604" s="27" t="n">
        <v>45831</v>
      </c>
      <c r="H604" s="27" t="n">
        <v>45831</v>
      </c>
      <c r="I604" s="27" t="n">
        <v>45831</v>
      </c>
      <c r="J604" s="27" t="n"/>
      <c r="K604" t="inlineStr">
        <is>
          <t>Transferência Bancária ou Pix</t>
        </is>
      </c>
      <c r="L604" t="inlineStr">
        <is>
          <t>Endividamento</t>
        </is>
      </c>
      <c r="M604" t="inlineStr">
        <is>
          <t>Endividamento Geral</t>
        </is>
      </c>
      <c r="N604" t="inlineStr">
        <is>
          <t>PARC7</t>
        </is>
      </c>
      <c r="O604" t="inlineStr">
        <is>
          <t>Documentação Aprovada</t>
        </is>
      </c>
      <c r="P604" t="inlineStr">
        <is>
          <t>Aprovado Diretoria</t>
        </is>
      </c>
      <c r="Q604" t="inlineStr">
        <is>
          <t>Aprovado Caixa</t>
        </is>
      </c>
      <c r="R604" t="inlineStr">
        <is>
          <t>Pago</t>
        </is>
      </c>
      <c r="S604" t="n">
        <v>137</v>
      </c>
      <c r="T604" t="inlineStr">
        <is>
          <t>Bar Brahma - Ypiranga Matriz - Kamino</t>
        </is>
      </c>
    </row>
    <row r="605">
      <c r="A605" t="n">
        <v>135824</v>
      </c>
      <c r="B605" t="n">
        <v>116</v>
      </c>
      <c r="C605" t="inlineStr">
        <is>
          <t>Bar Léo - Centro</t>
        </is>
      </c>
      <c r="D605" t="inlineStr">
        <is>
          <t>CIELO</t>
        </is>
      </c>
      <c r="E605" t="n">
        <v>199.8</v>
      </c>
      <c r="F605" s="27" t="n">
        <v>45808</v>
      </c>
      <c r="G605" s="27" t="n"/>
      <c r="H605" s="27" t="n">
        <v>45828</v>
      </c>
      <c r="I605" s="27" t="n">
        <v>45808</v>
      </c>
      <c r="J605" s="27" t="n">
        <v>45810</v>
      </c>
      <c r="K605" t="inlineStr">
        <is>
          <t>Encontro de Contas</t>
        </is>
      </c>
      <c r="L605" t="inlineStr">
        <is>
          <t>Informática e TI</t>
        </is>
      </c>
      <c r="M605" t="inlineStr">
        <is>
          <t>Sistemas Gerais - Operacionais</t>
        </is>
      </c>
      <c r="N605" t="inlineStr">
        <is>
          <t>052025</t>
        </is>
      </c>
      <c r="P605" t="inlineStr">
        <is>
          <t>Aprovado Diretoria</t>
        </is>
      </c>
      <c r="R605" t="inlineStr">
        <is>
          <t>Pago</t>
        </is>
      </c>
      <c r="S605" t="n">
        <v>151</v>
      </c>
      <c r="T605" t="inlineStr">
        <is>
          <t>Bar Léo -  Aurora Térreo - Banco do Brasil</t>
        </is>
      </c>
    </row>
    <row r="606">
      <c r="A606" t="n">
        <v>135983</v>
      </c>
      <c r="B606" t="n">
        <v>116</v>
      </c>
      <c r="C606" t="inlineStr">
        <is>
          <t>Bar Léo - Centro</t>
        </is>
      </c>
      <c r="D606" t="inlineStr">
        <is>
          <t>FGTS</t>
        </is>
      </c>
      <c r="E606" t="n">
        <v>1631.36</v>
      </c>
      <c r="F606" s="27" t="n">
        <v>45828</v>
      </c>
      <c r="G606" s="27" t="n">
        <v>45826</v>
      </c>
      <c r="H606" s="27" t="n">
        <v>45826</v>
      </c>
      <c r="I606" s="27" t="n">
        <v>45778</v>
      </c>
      <c r="J606" s="27" t="n">
        <v>45811</v>
      </c>
      <c r="K606" t="inlineStr">
        <is>
          <t>Transferência Bancária ou Pix</t>
        </is>
      </c>
      <c r="L606" t="inlineStr">
        <is>
          <t>Mão de Obra - Encargos e Provisões</t>
        </is>
      </c>
      <c r="M606" t="inlineStr">
        <is>
          <t xml:space="preserve">  -  FGTS</t>
        </is>
      </c>
      <c r="N606" t="inlineStr">
        <is>
          <t>163136 052025</t>
        </is>
      </c>
      <c r="O606" t="inlineStr">
        <is>
          <t>Documentação Aprovada</t>
        </is>
      </c>
      <c r="P606" t="inlineStr">
        <is>
          <t>Aprovado Diretoria</t>
        </is>
      </c>
      <c r="Q606" t="inlineStr">
        <is>
          <t>Aprovado Caixa</t>
        </is>
      </c>
      <c r="R606" t="inlineStr">
        <is>
          <t>Pago</t>
        </is>
      </c>
      <c r="S606" t="n">
        <v>151</v>
      </c>
      <c r="T606" t="inlineStr">
        <is>
          <t>Bar Léo -  Aurora Térreo - Banco do Brasil</t>
        </is>
      </c>
    </row>
    <row r="607">
      <c r="A607" t="n">
        <v>135981</v>
      </c>
      <c r="B607" t="n">
        <v>116</v>
      </c>
      <c r="C607" t="inlineStr">
        <is>
          <t>Bar Léo - Centro</t>
        </is>
      </c>
      <c r="D607" t="inlineStr">
        <is>
          <t>IRRF</t>
        </is>
      </c>
      <c r="E607" t="n">
        <v>940.8200000000001</v>
      </c>
      <c r="F607" s="27" t="n">
        <v>45828</v>
      </c>
      <c r="G607" s="27" t="n">
        <v>45826</v>
      </c>
      <c r="H607" s="27" t="n">
        <v>45826</v>
      </c>
      <c r="I607" s="27" t="n">
        <v>45778</v>
      </c>
      <c r="J607" s="27" t="n">
        <v>45811</v>
      </c>
      <c r="K607" t="inlineStr">
        <is>
          <t>Boleto Bancário</t>
        </is>
      </c>
      <c r="L607" t="inlineStr">
        <is>
          <t>Mão de Obra - Encargos e Provisões</t>
        </is>
      </c>
      <c r="M607" t="inlineStr">
        <is>
          <t>IRRF - MDO CLT - Salário</t>
        </is>
      </c>
      <c r="N607" t="inlineStr">
        <is>
          <t>94082 052025</t>
        </is>
      </c>
      <c r="O607" t="inlineStr">
        <is>
          <t>Documentação Aprovada</t>
        </is>
      </c>
      <c r="P607" t="inlineStr">
        <is>
          <t>Aprovado Diretoria</t>
        </is>
      </c>
      <c r="Q607" t="inlineStr">
        <is>
          <t>Aprovado Caixa</t>
        </is>
      </c>
      <c r="R607" t="inlineStr">
        <is>
          <t>Pago</t>
        </is>
      </c>
      <c r="S607" t="n">
        <v>151</v>
      </c>
      <c r="T607" t="inlineStr">
        <is>
          <t>Bar Léo -  Aurora Térreo - Banco do Brasil</t>
        </is>
      </c>
    </row>
    <row r="608">
      <c r="A608" t="n">
        <v>135980</v>
      </c>
      <c r="B608" t="n">
        <v>116</v>
      </c>
      <c r="C608" t="inlineStr">
        <is>
          <t>Bar Léo - Centro</t>
        </is>
      </c>
      <c r="D608" t="inlineStr">
        <is>
          <t>INSS</t>
        </is>
      </c>
      <c r="E608" t="n">
        <v>2096.15</v>
      </c>
      <c r="F608" s="27" t="n">
        <v>45828</v>
      </c>
      <c r="G608" s="27" t="n">
        <v>45826</v>
      </c>
      <c r="H608" s="27" t="n">
        <v>45826</v>
      </c>
      <c r="I608" s="27" t="n">
        <v>45778</v>
      </c>
      <c r="J608" s="27" t="n">
        <v>45811</v>
      </c>
      <c r="K608" t="inlineStr">
        <is>
          <t>Boleto Bancário</t>
        </is>
      </c>
      <c r="L608" t="inlineStr">
        <is>
          <t>Mão de Obra - Encargos e Provisões</t>
        </is>
      </c>
      <c r="M608" t="inlineStr">
        <is>
          <t xml:space="preserve">  -  INSS Segurados</t>
        </is>
      </c>
      <c r="N608" t="inlineStr">
        <is>
          <t>209615 052025</t>
        </is>
      </c>
      <c r="O608" t="inlineStr">
        <is>
          <t>Documentação Aprovada</t>
        </is>
      </c>
      <c r="P608" t="inlineStr">
        <is>
          <t>Aprovado Diretoria</t>
        </is>
      </c>
      <c r="Q608" t="inlineStr">
        <is>
          <t>Aprovado Caixa</t>
        </is>
      </c>
      <c r="R608" t="inlineStr">
        <is>
          <t>Pago</t>
        </is>
      </c>
      <c r="S608" t="n">
        <v>151</v>
      </c>
      <c r="T608" t="inlineStr">
        <is>
          <t>Bar Léo -  Aurora Térreo - Banco do Brasil</t>
        </is>
      </c>
    </row>
    <row r="609">
      <c r="A609" t="n">
        <v>133787</v>
      </c>
      <c r="B609" t="n">
        <v>116</v>
      </c>
      <c r="C609" t="inlineStr">
        <is>
          <t>Bar Léo - Centro</t>
        </is>
      </c>
      <c r="D609" t="inlineStr">
        <is>
          <t>BRH SAUDE OCUPACIONAL LTDA</t>
        </is>
      </c>
      <c r="E609" t="n">
        <v>43.6</v>
      </c>
      <c r="F609" s="27" t="n">
        <v>45828</v>
      </c>
      <c r="G609" s="27" t="n">
        <v>45826</v>
      </c>
      <c r="H609" s="27" t="n">
        <v>45826</v>
      </c>
      <c r="I609" s="27" t="n">
        <v>45778</v>
      </c>
      <c r="J609" s="27" t="n">
        <v>45799</v>
      </c>
      <c r="K609" t="inlineStr">
        <is>
          <t>Boleto Bancário</t>
        </is>
      </c>
      <c r="L609" t="inlineStr">
        <is>
          <t>Mão de Obra - Benefícios</t>
        </is>
      </c>
      <c r="M609" t="inlineStr">
        <is>
          <t xml:space="preserve">  -  Exames Periódicos</t>
        </is>
      </c>
      <c r="N609" t="inlineStr">
        <is>
          <t>79050</t>
        </is>
      </c>
      <c r="O609" t="inlineStr">
        <is>
          <t>Documentação Aprovada</t>
        </is>
      </c>
      <c r="P609" t="inlineStr">
        <is>
          <t>Aprovado Diretoria</t>
        </is>
      </c>
      <c r="Q609" t="inlineStr">
        <is>
          <t>Aprovado Caixa</t>
        </is>
      </c>
      <c r="R609" t="inlineStr">
        <is>
          <t>Pago</t>
        </is>
      </c>
      <c r="S609" t="n">
        <v>151</v>
      </c>
      <c r="T609" t="inlineStr">
        <is>
          <t>Bar Léo -  Aurora Térreo - Banco do Brasil</t>
        </is>
      </c>
    </row>
    <row r="610">
      <c r="A610" t="n">
        <v>134239</v>
      </c>
      <c r="B610" t="n">
        <v>116</v>
      </c>
      <c r="C610" t="inlineStr">
        <is>
          <t>Bar Léo - Centro</t>
        </is>
      </c>
      <c r="D610" t="inlineStr">
        <is>
          <t>AMBEV S.A.</t>
        </is>
      </c>
      <c r="E610" t="n">
        <v>5177.04</v>
      </c>
      <c r="F610" s="27" t="n">
        <v>45828</v>
      </c>
      <c r="G610" s="27" t="n">
        <v>45826</v>
      </c>
      <c r="H610" s="27" t="n">
        <v>45826</v>
      </c>
      <c r="I610" s="27" t="n">
        <v>45796</v>
      </c>
      <c r="J610" s="27" t="n">
        <v>45800</v>
      </c>
      <c r="K610" t="inlineStr">
        <is>
          <t>Boleto Bancário</t>
        </is>
      </c>
      <c r="L610" t="inlineStr">
        <is>
          <t>Custo Mercadoria Vendida</t>
        </is>
      </c>
      <c r="M610" t="inlineStr">
        <is>
          <t>Insumos - Bebidas</t>
        </is>
      </c>
      <c r="N610" t="inlineStr">
        <is>
          <t>516071</t>
        </is>
      </c>
      <c r="O610" t="inlineStr">
        <is>
          <t>Documentação Aprovada</t>
        </is>
      </c>
      <c r="P610" t="inlineStr">
        <is>
          <t>Aprovado Diretoria</t>
        </is>
      </c>
      <c r="Q610" t="inlineStr">
        <is>
          <t>Aprovado Caixa</t>
        </is>
      </c>
      <c r="R610" t="inlineStr">
        <is>
          <t>Pago</t>
        </is>
      </c>
      <c r="S610" t="n">
        <v>151</v>
      </c>
      <c r="T610" t="inlineStr">
        <is>
          <t>Bar Léo -  Aurora Térreo - Banco do Brasil</t>
        </is>
      </c>
    </row>
    <row r="611">
      <c r="A611" t="n">
        <v>141194</v>
      </c>
      <c r="B611" t="n">
        <v>116</v>
      </c>
      <c r="C611" t="inlineStr">
        <is>
          <t>Bar Léo - Centro</t>
        </is>
      </c>
      <c r="D611" t="inlineStr">
        <is>
          <t>BANCO DO BRASIL SA</t>
        </is>
      </c>
      <c r="E611" t="n">
        <v>67.33</v>
      </c>
      <c r="F611" s="27" t="n">
        <v>45826</v>
      </c>
      <c r="G611" s="27" t="n"/>
      <c r="H611" s="27" t="n">
        <v>45826</v>
      </c>
      <c r="I611" s="27" t="n">
        <v>45826</v>
      </c>
      <c r="J611" s="27" t="n">
        <v>45831</v>
      </c>
      <c r="K611" t="inlineStr">
        <is>
          <t>Encontro de Contas</t>
        </is>
      </c>
      <c r="L611" t="inlineStr">
        <is>
          <t>Despesas Financeiras</t>
        </is>
      </c>
      <c r="M611" t="inlineStr">
        <is>
          <t>Tarifas Bancárias</t>
        </is>
      </c>
      <c r="N611" t="inlineStr">
        <is>
          <t>062025</t>
        </is>
      </c>
      <c r="P611" t="inlineStr">
        <is>
          <t>Aprovado Diretoria</t>
        </is>
      </c>
      <c r="R611" t="inlineStr">
        <is>
          <t>Pago</t>
        </is>
      </c>
    </row>
    <row r="612">
      <c r="A612" t="n">
        <v>139622</v>
      </c>
      <c r="B612" t="n">
        <v>116</v>
      </c>
      <c r="C612" t="inlineStr">
        <is>
          <t>Bar Léo - Centro</t>
        </is>
      </c>
      <c r="D612" t="inlineStr">
        <is>
          <t>MARIA CRISTINA LEMOS</t>
        </is>
      </c>
      <c r="E612" t="n">
        <v>783.92</v>
      </c>
      <c r="F612" s="27" t="n">
        <v>45828</v>
      </c>
      <c r="G612" s="27" t="n">
        <v>45826</v>
      </c>
      <c r="H612" s="27" t="n">
        <v>45826</v>
      </c>
      <c r="I612" s="27" t="n">
        <v>45823</v>
      </c>
      <c r="J612" s="27" t="n"/>
      <c r="L612" t="inlineStr">
        <is>
          <t>Mão de Obra - Salários</t>
        </is>
      </c>
      <c r="M612" t="inlineStr">
        <is>
          <t>MDO CLT - Salário</t>
        </is>
      </c>
      <c r="O612" t="inlineStr">
        <is>
          <t>Documentação Aprovada</t>
        </is>
      </c>
      <c r="P612" t="inlineStr">
        <is>
          <t>Aprovado Diretoria</t>
        </is>
      </c>
      <c r="Q612" t="inlineStr">
        <is>
          <t>Aprovado Caixa</t>
        </is>
      </c>
      <c r="R612" t="inlineStr">
        <is>
          <t>Pago</t>
        </is>
      </c>
      <c r="S612" t="n">
        <v>151</v>
      </c>
      <c r="T612" t="inlineStr">
        <is>
          <t>Bar Léo -  Aurora Térreo - Banco do Brasil</t>
        </is>
      </c>
    </row>
    <row r="613">
      <c r="A613" t="n">
        <v>139621</v>
      </c>
      <c r="B613" t="n">
        <v>116</v>
      </c>
      <c r="C613" t="inlineStr">
        <is>
          <t>Bar Léo - Centro</t>
        </is>
      </c>
      <c r="D613" t="inlineStr">
        <is>
          <t>JOAO BATISTA DA COSTA SOBRINHO</t>
        </is>
      </c>
      <c r="E613" t="n">
        <v>769.67</v>
      </c>
      <c r="F613" s="27" t="n">
        <v>45828</v>
      </c>
      <c r="G613" s="27" t="n">
        <v>45826</v>
      </c>
      <c r="H613" s="27" t="n">
        <v>45826</v>
      </c>
      <c r="I613" s="27" t="n">
        <v>45823</v>
      </c>
      <c r="J613" s="27" t="n"/>
      <c r="L613" t="inlineStr">
        <is>
          <t>Mão de Obra - Salários</t>
        </is>
      </c>
      <c r="M613" t="inlineStr">
        <is>
          <t>MDO CLT - Salário</t>
        </is>
      </c>
      <c r="O613" t="inlineStr">
        <is>
          <t>Documentação Aprovada</t>
        </is>
      </c>
      <c r="P613" t="inlineStr">
        <is>
          <t>Aprovado Diretoria</t>
        </is>
      </c>
      <c r="Q613" t="inlineStr">
        <is>
          <t>Aprovado Caixa</t>
        </is>
      </c>
      <c r="R613" t="inlineStr">
        <is>
          <t>Pago</t>
        </is>
      </c>
      <c r="S613" t="n">
        <v>151</v>
      </c>
      <c r="T613" t="inlineStr">
        <is>
          <t>Bar Léo -  Aurora Térreo - Banco do Brasil</t>
        </is>
      </c>
    </row>
    <row r="614">
      <c r="A614" t="n">
        <v>139620</v>
      </c>
      <c r="B614" t="n">
        <v>116</v>
      </c>
      <c r="C614" t="inlineStr">
        <is>
          <t>Bar Léo - Centro</t>
        </is>
      </c>
      <c r="D614" t="inlineStr">
        <is>
          <t>ALEXSANDRA GRACIELE DA SILVA</t>
        </is>
      </c>
      <c r="E614" t="n">
        <v>1100.42</v>
      </c>
      <c r="F614" s="27" t="n">
        <v>45828</v>
      </c>
      <c r="G614" s="27" t="n">
        <v>45826</v>
      </c>
      <c r="H614" s="27" t="n">
        <v>45826</v>
      </c>
      <c r="I614" s="27" t="n">
        <v>45823</v>
      </c>
      <c r="J614" s="27" t="n"/>
      <c r="L614" t="inlineStr">
        <is>
          <t>Mão de Obra - Salários</t>
        </is>
      </c>
      <c r="M614" t="inlineStr">
        <is>
          <t>MDO CLT - Salário</t>
        </is>
      </c>
      <c r="O614" t="inlineStr">
        <is>
          <t>Documentação Aprovada</t>
        </is>
      </c>
      <c r="P614" t="inlineStr">
        <is>
          <t>Aprovado Diretoria</t>
        </is>
      </c>
      <c r="Q614" t="inlineStr">
        <is>
          <t>Aprovado Caixa</t>
        </is>
      </c>
      <c r="R614" t="inlineStr">
        <is>
          <t>Pago</t>
        </is>
      </c>
      <c r="S614" t="n">
        <v>151</v>
      </c>
      <c r="T614" t="inlineStr">
        <is>
          <t>Bar Léo -  Aurora Térreo - Banco do Brasil</t>
        </is>
      </c>
    </row>
    <row r="615">
      <c r="A615" t="n">
        <v>139619</v>
      </c>
      <c r="B615" t="n">
        <v>116</v>
      </c>
      <c r="C615" t="inlineStr">
        <is>
          <t>Bar Léo - Centro</t>
        </is>
      </c>
      <c r="D615" t="inlineStr">
        <is>
          <t>ADRIANA APARECIDA DE JESUS</t>
        </is>
      </c>
      <c r="E615" t="n">
        <v>769.67</v>
      </c>
      <c r="F615" s="27" t="n">
        <v>45828</v>
      </c>
      <c r="G615" s="27" t="n">
        <v>45826</v>
      </c>
      <c r="H615" s="27" t="n">
        <v>45826</v>
      </c>
      <c r="I615" s="27" t="n">
        <v>45823</v>
      </c>
      <c r="J615" s="27" t="n"/>
      <c r="L615" t="inlineStr">
        <is>
          <t>Mão de Obra - Salários</t>
        </is>
      </c>
      <c r="M615" t="inlineStr">
        <is>
          <t>MDO CLT - Salário</t>
        </is>
      </c>
      <c r="O615" t="inlineStr">
        <is>
          <t>Documentação Aprovada</t>
        </is>
      </c>
      <c r="P615" t="inlineStr">
        <is>
          <t>Aprovado Diretoria</t>
        </is>
      </c>
      <c r="Q615" t="inlineStr">
        <is>
          <t>Aprovado Caixa</t>
        </is>
      </c>
      <c r="R615" t="inlineStr">
        <is>
          <t>Pago</t>
        </is>
      </c>
      <c r="S615" t="n">
        <v>151</v>
      </c>
      <c r="T615" t="inlineStr">
        <is>
          <t>Bar Léo -  Aurora Térreo - Banco do Brasil</t>
        </is>
      </c>
    </row>
    <row r="616">
      <c r="A616" t="n">
        <v>138467</v>
      </c>
      <c r="B616" t="n">
        <v>116</v>
      </c>
      <c r="C616" t="inlineStr">
        <is>
          <t>Bar Léo - Centro</t>
        </is>
      </c>
      <c r="D616" t="inlineStr">
        <is>
          <t>NESTLE BRASIL LTDA</t>
        </is>
      </c>
      <c r="E616" t="n">
        <v>555.03</v>
      </c>
      <c r="F616" s="27" t="n">
        <v>45828</v>
      </c>
      <c r="G616" s="27" t="n">
        <v>45826</v>
      </c>
      <c r="H616" s="27" t="n">
        <v>45826</v>
      </c>
      <c r="I616" s="27" t="n">
        <v>45798</v>
      </c>
      <c r="J616" s="27" t="n">
        <v>45814</v>
      </c>
      <c r="K616" t="inlineStr">
        <is>
          <t>Boleto Bancário</t>
        </is>
      </c>
      <c r="L616" t="inlineStr">
        <is>
          <t>Custo Mercadoria Vendida</t>
        </is>
      </c>
      <c r="M616" t="inlineStr">
        <is>
          <t>Insumos - Bebidas</t>
        </is>
      </c>
      <c r="N616" t="inlineStr">
        <is>
          <t>481554</t>
        </is>
      </c>
      <c r="O616" t="inlineStr">
        <is>
          <t>Documentação Aprovada</t>
        </is>
      </c>
      <c r="P616" t="inlineStr">
        <is>
          <t>Aprovado Diretoria</t>
        </is>
      </c>
      <c r="Q616" t="inlineStr">
        <is>
          <t>Aprovado Caixa</t>
        </is>
      </c>
      <c r="R616" t="inlineStr">
        <is>
          <t>Pago</t>
        </is>
      </c>
      <c r="S616" t="n">
        <v>151</v>
      </c>
      <c r="T616" t="inlineStr">
        <is>
          <t>Bar Léo -  Aurora Térreo - Banco do Brasil</t>
        </is>
      </c>
    </row>
    <row r="617">
      <c r="A617" t="n">
        <v>138830</v>
      </c>
      <c r="B617" t="n">
        <v>116</v>
      </c>
      <c r="C617" t="inlineStr">
        <is>
          <t>Bar Léo - Centro</t>
        </is>
      </c>
      <c r="D617" t="inlineStr">
        <is>
          <t>HORTICLEAN DISTRIBUIDORA</t>
        </is>
      </c>
      <c r="E617" t="n">
        <v>265</v>
      </c>
      <c r="F617" s="27" t="n">
        <v>45828</v>
      </c>
      <c r="G617" s="27" t="n">
        <v>45826</v>
      </c>
      <c r="H617" s="27" t="n">
        <v>45826</v>
      </c>
      <c r="I617" s="27" t="n">
        <v>45813</v>
      </c>
      <c r="J617" s="27" t="n">
        <v>45818</v>
      </c>
      <c r="K617" t="inlineStr">
        <is>
          <t>Boleto Bancário</t>
        </is>
      </c>
      <c r="L617" t="inlineStr">
        <is>
          <t>Custo Mercadoria Vendida</t>
        </is>
      </c>
      <c r="M617" t="inlineStr">
        <is>
          <t>Insumos - Alimentos</t>
        </is>
      </c>
      <c r="N617" t="inlineStr">
        <is>
          <t>26924</t>
        </is>
      </c>
      <c r="O617" t="inlineStr">
        <is>
          <t>Documentação Aprovada</t>
        </is>
      </c>
      <c r="P617" t="inlineStr">
        <is>
          <t>Aprovado Diretoria</t>
        </is>
      </c>
      <c r="Q617" t="inlineStr">
        <is>
          <t>Aprovado Caixa</t>
        </is>
      </c>
      <c r="R617" t="inlineStr">
        <is>
          <t>Pago</t>
        </is>
      </c>
      <c r="S617" t="n">
        <v>151</v>
      </c>
      <c r="T617" t="inlineStr">
        <is>
          <t>Bar Léo -  Aurora Térreo - Banco do Brasil</t>
        </is>
      </c>
    </row>
    <row r="618">
      <c r="A618" t="n">
        <v>138787</v>
      </c>
      <c r="B618" t="n">
        <v>116</v>
      </c>
      <c r="C618" t="inlineStr">
        <is>
          <t>Bar Léo - Centro</t>
        </is>
      </c>
      <c r="D618" t="inlineStr">
        <is>
          <t>CIUFFI HORTIFRUTI EIRELI</t>
        </is>
      </c>
      <c r="E618" t="n">
        <v>242</v>
      </c>
      <c r="F618" s="27" t="n">
        <v>45828</v>
      </c>
      <c r="G618" s="27" t="n">
        <v>45826</v>
      </c>
      <c r="H618" s="27" t="n">
        <v>45826</v>
      </c>
      <c r="I618" s="27" t="n">
        <v>45813</v>
      </c>
      <c r="J618" s="27" t="n">
        <v>45818</v>
      </c>
      <c r="K618" t="inlineStr">
        <is>
          <t>Boleto Bancário</t>
        </is>
      </c>
      <c r="L618" t="inlineStr">
        <is>
          <t>Custo Mercadoria Vendida</t>
        </is>
      </c>
      <c r="M618" t="inlineStr">
        <is>
          <t>Insumos - Alimentos</t>
        </is>
      </c>
      <c r="N618" t="inlineStr">
        <is>
          <t>23858</t>
        </is>
      </c>
      <c r="O618" t="inlineStr">
        <is>
          <t>Documentação Aprovada</t>
        </is>
      </c>
      <c r="P618" t="inlineStr">
        <is>
          <t>Aprovado Diretoria</t>
        </is>
      </c>
      <c r="Q618" t="inlineStr">
        <is>
          <t>Aprovado Caixa</t>
        </is>
      </c>
      <c r="R618" t="inlineStr">
        <is>
          <t>Pago</t>
        </is>
      </c>
      <c r="S618" t="n">
        <v>151</v>
      </c>
      <c r="T618" t="inlineStr">
        <is>
          <t>Bar Léo -  Aurora Térreo - Banco do Brasil</t>
        </is>
      </c>
    </row>
    <row r="619">
      <c r="A619" t="n">
        <v>138793</v>
      </c>
      <c r="B619" t="n">
        <v>116</v>
      </c>
      <c r="C619" t="inlineStr">
        <is>
          <t>Bar Léo - Centro</t>
        </is>
      </c>
      <c r="D619" t="inlineStr">
        <is>
          <t>CECILIA TSUYACO ARAKI SILVA LTDA</t>
        </is>
      </c>
      <c r="E619" t="n">
        <v>279.9</v>
      </c>
      <c r="F619" s="27" t="n">
        <v>45827</v>
      </c>
      <c r="G619" s="27" t="n">
        <v>45826</v>
      </c>
      <c r="H619" s="27" t="n">
        <v>45826</v>
      </c>
      <c r="I619" s="27" t="n">
        <v>45813</v>
      </c>
      <c r="J619" s="27" t="n">
        <v>45818</v>
      </c>
      <c r="K619" t="inlineStr">
        <is>
          <t>Boleto Bancário</t>
        </is>
      </c>
      <c r="L619" t="inlineStr">
        <is>
          <t>Custo Mercadoria Vendida</t>
        </is>
      </c>
      <c r="M619" t="inlineStr">
        <is>
          <t>Insumos - Alimentos</t>
        </is>
      </c>
      <c r="N619" t="inlineStr">
        <is>
          <t>372368</t>
        </is>
      </c>
      <c r="O619" t="inlineStr">
        <is>
          <t>Documentação Aprovada</t>
        </is>
      </c>
      <c r="P619" t="inlineStr">
        <is>
          <t>Aprovado Diretoria</t>
        </is>
      </c>
      <c r="Q619" t="inlineStr">
        <is>
          <t>Aprovado Caixa</t>
        </is>
      </c>
      <c r="R619" t="inlineStr">
        <is>
          <t>Pago</t>
        </is>
      </c>
      <c r="S619" t="n">
        <v>151</v>
      </c>
      <c r="T619" t="inlineStr">
        <is>
          <t>Bar Léo -  Aurora Térreo - Banco do Brasil</t>
        </is>
      </c>
    </row>
    <row r="620">
      <c r="A620" t="n">
        <v>137710</v>
      </c>
      <c r="B620" t="n">
        <v>116</v>
      </c>
      <c r="C620" t="inlineStr">
        <is>
          <t>Bar Léo - Centro</t>
        </is>
      </c>
      <c r="D620" t="inlineStr">
        <is>
          <t>FABLAB INOVACAO E SOLUCOES TECNOLOGICAS LTDA</t>
        </is>
      </c>
      <c r="E620" t="n">
        <v>389</v>
      </c>
      <c r="F620" s="27" t="n">
        <v>45828</v>
      </c>
      <c r="G620" s="27" t="n">
        <v>45826</v>
      </c>
      <c r="H620" s="27" t="n">
        <v>45826</v>
      </c>
      <c r="I620" s="27" t="n">
        <v>45807</v>
      </c>
      <c r="J620" s="27" t="n">
        <v>45812</v>
      </c>
      <c r="K620" t="inlineStr">
        <is>
          <t>Boleto Bancário</t>
        </is>
      </c>
      <c r="L620" t="inlineStr">
        <is>
          <t>Informática e TI</t>
        </is>
      </c>
      <c r="M620" t="inlineStr">
        <is>
          <t>Sistemas Gerais - Financeiros</t>
        </is>
      </c>
      <c r="N620" t="inlineStr">
        <is>
          <t>109</t>
        </is>
      </c>
      <c r="O620" t="inlineStr">
        <is>
          <t>Documentação Aprovada</t>
        </is>
      </c>
      <c r="P620" t="inlineStr">
        <is>
          <t>Aprovado Diretoria</t>
        </is>
      </c>
      <c r="Q620" t="inlineStr">
        <is>
          <t>Aprovado Caixa</t>
        </is>
      </c>
      <c r="R620" t="inlineStr">
        <is>
          <t>Pago</t>
        </is>
      </c>
      <c r="S620" t="n">
        <v>151</v>
      </c>
      <c r="T620" t="inlineStr">
        <is>
          <t>Bar Léo -  Aurora Térreo - Banco do Brasil</t>
        </is>
      </c>
    </row>
    <row r="621">
      <c r="A621" t="n">
        <v>136456</v>
      </c>
      <c r="B621" t="n">
        <v>116</v>
      </c>
      <c r="C621" t="inlineStr">
        <is>
          <t>Bar Léo - Centro</t>
        </is>
      </c>
      <c r="D621" t="inlineStr">
        <is>
          <t xml:space="preserve">EMPORIO MEL </t>
        </is>
      </c>
      <c r="E621" t="n">
        <v>358.2</v>
      </c>
      <c r="F621" s="27" t="n">
        <v>45828</v>
      </c>
      <c r="G621" s="27" t="n">
        <v>45826</v>
      </c>
      <c r="H621" s="27" t="n">
        <v>45826</v>
      </c>
      <c r="I621" s="27" t="n">
        <v>45807</v>
      </c>
      <c r="J621" s="27" t="n">
        <v>45811</v>
      </c>
      <c r="K621" t="inlineStr">
        <is>
          <t>Boleto Bancário</t>
        </is>
      </c>
      <c r="L621" t="inlineStr">
        <is>
          <t>Custo Mercadoria Vendida</t>
        </is>
      </c>
      <c r="M621" t="inlineStr">
        <is>
          <t>Insumos - Alimentos</t>
        </is>
      </c>
      <c r="N621" t="inlineStr">
        <is>
          <t>454153</t>
        </is>
      </c>
      <c r="O621" t="inlineStr">
        <is>
          <t>Documentação Aprovada</t>
        </is>
      </c>
      <c r="P621" t="inlineStr">
        <is>
          <t>Aprovado Diretoria</t>
        </is>
      </c>
      <c r="Q621" t="inlineStr">
        <is>
          <t>Aprovado Caixa</t>
        </is>
      </c>
      <c r="R621" t="inlineStr">
        <is>
          <t>Pago</t>
        </is>
      </c>
      <c r="S621" t="n">
        <v>151</v>
      </c>
      <c r="T621" t="inlineStr">
        <is>
          <t>Bar Léo -  Aurora Térreo - Banco do Brasil</t>
        </is>
      </c>
    </row>
    <row r="622">
      <c r="A622" t="n">
        <v>137487</v>
      </c>
      <c r="B622" t="n">
        <v>116</v>
      </c>
      <c r="C622" t="inlineStr">
        <is>
          <t>Bar Léo - Centro</t>
        </is>
      </c>
      <c r="D622" t="inlineStr">
        <is>
          <t>OPUS CONSULTORIA E PESQUISA LTDA</t>
        </is>
      </c>
      <c r="E622" t="n">
        <v>300</v>
      </c>
      <c r="F622" s="27" t="n">
        <v>45828</v>
      </c>
      <c r="G622" s="27" t="n">
        <v>45826</v>
      </c>
      <c r="H622" s="27" t="n">
        <v>45826</v>
      </c>
      <c r="I622" s="27" t="n">
        <v>45814</v>
      </c>
      <c r="J622" s="27" t="n"/>
      <c r="K622" t="inlineStr">
        <is>
          <t>Boleto Bancário</t>
        </is>
      </c>
      <c r="L622" t="inlineStr">
        <is>
          <t>Serviços de Terceiros</t>
        </is>
      </c>
      <c r="M622" t="inlineStr">
        <is>
          <t>Assessoria em Geral</t>
        </is>
      </c>
      <c r="O622" t="inlineStr">
        <is>
          <t>Documentação Aprovada</t>
        </is>
      </c>
      <c r="P622" t="inlineStr">
        <is>
          <t>Aprovado Diretoria</t>
        </is>
      </c>
      <c r="Q622" t="inlineStr">
        <is>
          <t>Aprovado Caixa</t>
        </is>
      </c>
      <c r="R622" t="inlineStr">
        <is>
          <t>Pago</t>
        </is>
      </c>
      <c r="S622" t="n">
        <v>151</v>
      </c>
      <c r="T622" t="inlineStr">
        <is>
          <t>Bar Léo -  Aurora Térreo - Banco do Brasil</t>
        </is>
      </c>
    </row>
    <row r="623">
      <c r="A623" t="n">
        <v>101450</v>
      </c>
      <c r="B623" t="n">
        <v>116</v>
      </c>
      <c r="C623" t="inlineStr">
        <is>
          <t>Bar Léo - Centro</t>
        </is>
      </c>
      <c r="D623" t="inlineStr">
        <is>
          <t>SALARIOS FUNCIONARIOS EXTRA</t>
        </is>
      </c>
      <c r="E623" t="n">
        <v>3362</v>
      </c>
      <c r="F623" s="27" t="n">
        <v>45828</v>
      </c>
      <c r="G623" s="27" t="n">
        <v>45826</v>
      </c>
      <c r="H623" s="27" t="n">
        <v>45826</v>
      </c>
      <c r="I623" s="27" t="n">
        <v>45809</v>
      </c>
      <c r="J623" s="27" t="n"/>
      <c r="K623" t="inlineStr">
        <is>
          <t>Transferência Bancária ou Pix</t>
        </is>
      </c>
      <c r="L623" t="inlineStr">
        <is>
          <t>Mão de Obra - Salários</t>
        </is>
      </c>
      <c r="M623" t="inlineStr">
        <is>
          <t>MDO CLT - Salário</t>
        </is>
      </c>
      <c r="N623" t="inlineStr">
        <is>
          <t>3362062025</t>
        </is>
      </c>
      <c r="O623" t="inlineStr">
        <is>
          <t>Documentação Aprovada</t>
        </is>
      </c>
      <c r="P623" t="inlineStr">
        <is>
          <t>Aprovado Diretoria</t>
        </is>
      </c>
      <c r="Q623" t="inlineStr">
        <is>
          <t>Aprovado Caixa</t>
        </is>
      </c>
      <c r="R623" t="inlineStr">
        <is>
          <t>Pago</t>
        </is>
      </c>
      <c r="S623" t="n">
        <v>151</v>
      </c>
      <c r="T623" t="inlineStr">
        <is>
          <t>Bar Léo -  Aurora Térreo - Banco do Brasil</t>
        </is>
      </c>
    </row>
    <row r="624">
      <c r="A624" t="n">
        <v>100758</v>
      </c>
      <c r="B624" t="n">
        <v>116</v>
      </c>
      <c r="C624" t="inlineStr">
        <is>
          <t>Bar Léo - Centro</t>
        </is>
      </c>
      <c r="D624" t="inlineStr">
        <is>
          <t>ESTAFF SOLUCOES TECNOLOGICAS DE AGENCIAMENTO LTDA</t>
        </is>
      </c>
      <c r="E624" t="n">
        <v>2226.88</v>
      </c>
      <c r="F624" s="27" t="n">
        <v>45827</v>
      </c>
      <c r="G624" s="27" t="n">
        <v>45826</v>
      </c>
      <c r="H624" s="27" t="n">
        <v>45826</v>
      </c>
      <c r="I624" s="27" t="n">
        <v>45816</v>
      </c>
      <c r="J624" s="27" t="n"/>
      <c r="K624" t="inlineStr">
        <is>
          <t>Boleto Bancário</t>
        </is>
      </c>
      <c r="L624" t="inlineStr">
        <is>
          <t>Mão de Obra - Extra</t>
        </is>
      </c>
      <c r="M624" t="inlineStr">
        <is>
          <t>Mão de Obra Extra</t>
        </is>
      </c>
      <c r="O624" t="inlineStr">
        <is>
          <t>Documentação Aprovada</t>
        </is>
      </c>
      <c r="P624" t="inlineStr">
        <is>
          <t>Aprovado Diretoria</t>
        </is>
      </c>
      <c r="Q624" t="inlineStr">
        <is>
          <t>Aprovado Caixa</t>
        </is>
      </c>
      <c r="R624" t="inlineStr">
        <is>
          <t>Pago</t>
        </is>
      </c>
      <c r="S624" t="n">
        <v>151</v>
      </c>
      <c r="T624" t="inlineStr">
        <is>
          <t>Bar Léo -  Aurora Térreo - Banco do Brasil</t>
        </is>
      </c>
    </row>
    <row r="625">
      <c r="A625" t="n">
        <v>101260</v>
      </c>
      <c r="B625" t="n">
        <v>116</v>
      </c>
      <c r="C625" t="inlineStr">
        <is>
          <t>Bar Léo - Centro</t>
        </is>
      </c>
      <c r="D625" t="inlineStr">
        <is>
          <t>GOMES D ELIA EQUIP. HIGIENE LTDA - WESCO</t>
        </is>
      </c>
      <c r="E625" t="n">
        <v>278</v>
      </c>
      <c r="F625" s="27" t="n">
        <v>45828</v>
      </c>
      <c r="G625" s="27" t="n">
        <v>45826</v>
      </c>
      <c r="H625" s="27" t="n">
        <v>45826</v>
      </c>
      <c r="I625" s="27" t="n">
        <v>45790</v>
      </c>
      <c r="J625" s="27" t="n"/>
      <c r="K625" t="inlineStr">
        <is>
          <t>Boleto Bancário</t>
        </is>
      </c>
      <c r="L625" t="inlineStr">
        <is>
          <t>Locação de Equipamentos</t>
        </is>
      </c>
      <c r="M625" t="inlineStr">
        <is>
          <t>Locações de Equipamentos - Operacionais</t>
        </is>
      </c>
      <c r="N625" t="inlineStr">
        <is>
          <t>178609</t>
        </is>
      </c>
      <c r="O625" t="inlineStr">
        <is>
          <t>Documentação Aprovada</t>
        </is>
      </c>
      <c r="P625" t="inlineStr">
        <is>
          <t>Aprovado Diretoria</t>
        </is>
      </c>
      <c r="Q625" t="inlineStr">
        <is>
          <t>Aprovado Caixa</t>
        </is>
      </c>
      <c r="R625" t="inlineStr">
        <is>
          <t>Pago</t>
        </is>
      </c>
      <c r="S625" t="n">
        <v>151</v>
      </c>
      <c r="T625" t="inlineStr">
        <is>
          <t>Bar Léo -  Aurora Térreo - Banco do Brasil</t>
        </is>
      </c>
    </row>
    <row r="626">
      <c r="A626" t="n">
        <v>99288</v>
      </c>
      <c r="B626" t="n">
        <v>116</v>
      </c>
      <c r="C626" t="inlineStr">
        <is>
          <t>Bar Léo - Centro</t>
        </is>
      </c>
      <c r="D626" t="inlineStr">
        <is>
          <t>SIMPLES NACIONAL</t>
        </is>
      </c>
      <c r="E626" t="n">
        <v>46793.92</v>
      </c>
      <c r="F626" s="27" t="n">
        <v>45828</v>
      </c>
      <c r="G626" s="27" t="n">
        <v>45826</v>
      </c>
      <c r="H626" s="27" t="n">
        <v>45826</v>
      </c>
      <c r="I626" s="27" t="n">
        <v>45807</v>
      </c>
      <c r="J626" s="27" t="n"/>
      <c r="K626" t="inlineStr">
        <is>
          <t>Boleto Bancário</t>
        </is>
      </c>
      <c r="L626" t="inlineStr">
        <is>
          <t>Imposto de Renda</t>
        </is>
      </c>
      <c r="M626" t="inlineStr">
        <is>
          <t>SIMPLES</t>
        </is>
      </c>
      <c r="N626" t="inlineStr">
        <is>
          <t>MAIO2025</t>
        </is>
      </c>
      <c r="O626" t="inlineStr">
        <is>
          <t>Documentação Aprovada</t>
        </is>
      </c>
      <c r="P626" t="inlineStr">
        <is>
          <t>Aprovado Diretoria</t>
        </is>
      </c>
      <c r="Q626" t="inlineStr">
        <is>
          <t>Aprovado Caixa</t>
        </is>
      </c>
      <c r="R626" t="inlineStr">
        <is>
          <t>Pago</t>
        </is>
      </c>
      <c r="S626" t="n">
        <v>151</v>
      </c>
      <c r="T626" t="inlineStr">
        <is>
          <t>Bar Léo -  Aurora Térreo - Banco do Brasil</t>
        </is>
      </c>
    </row>
    <row r="627">
      <c r="A627" t="n">
        <v>100200</v>
      </c>
      <c r="B627" t="n">
        <v>116</v>
      </c>
      <c r="C627" t="inlineStr">
        <is>
          <t>Bar Léo - Centro</t>
        </is>
      </c>
      <c r="D627" t="inlineStr">
        <is>
          <t>JUCELITO MOURA</t>
        </is>
      </c>
      <c r="E627" t="n">
        <v>200</v>
      </c>
      <c r="F627" s="27" t="n">
        <v>45828</v>
      </c>
      <c r="G627" s="27" t="n">
        <v>45826</v>
      </c>
      <c r="H627" s="27" t="n">
        <v>45826</v>
      </c>
      <c r="I627" s="27" t="n">
        <v>45809</v>
      </c>
      <c r="J627" s="27" t="n"/>
      <c r="K627" t="inlineStr">
        <is>
          <t>Transferência Bancária ou Pix</t>
        </is>
      </c>
      <c r="L627" t="inlineStr">
        <is>
          <t>Serviços de Terceiros</t>
        </is>
      </c>
      <c r="M627" t="inlineStr">
        <is>
          <t>Serviços de Segurança</t>
        </is>
      </c>
      <c r="O627" t="inlineStr">
        <is>
          <t>Documentação Aprovada</t>
        </is>
      </c>
      <c r="P627" t="inlineStr">
        <is>
          <t>Aprovado Diretoria</t>
        </is>
      </c>
      <c r="Q627" t="inlineStr">
        <is>
          <t>Aprovado Caixa</t>
        </is>
      </c>
      <c r="R627" t="inlineStr">
        <is>
          <t>Pago</t>
        </is>
      </c>
      <c r="S627" t="n">
        <v>151</v>
      </c>
      <c r="T627" t="inlineStr">
        <is>
          <t>Bar Léo -  Aurora Térreo - Banco do Brasil</t>
        </is>
      </c>
    </row>
    <row r="628">
      <c r="A628" t="n">
        <v>101565</v>
      </c>
      <c r="B628" t="n">
        <v>116</v>
      </c>
      <c r="C628" t="inlineStr">
        <is>
          <t>Bar Léo - Centro</t>
        </is>
      </c>
      <c r="D628" t="inlineStr">
        <is>
          <t xml:space="preserve">ABRASEL SAO PAULO </t>
        </is>
      </c>
      <c r="E628" t="n">
        <v>185</v>
      </c>
      <c r="F628" s="27" t="n">
        <v>45828</v>
      </c>
      <c r="G628" s="27" t="n">
        <v>45826</v>
      </c>
      <c r="H628" s="27" t="n">
        <v>45826</v>
      </c>
      <c r="I628" s="27" t="n">
        <v>45818</v>
      </c>
      <c r="J628" s="27" t="n"/>
      <c r="K628" t="inlineStr">
        <is>
          <t>Boleto Bancário</t>
        </is>
      </c>
      <c r="L628" t="inlineStr">
        <is>
          <t>Serviços de Terceiros</t>
        </is>
      </c>
      <c r="M628" t="inlineStr">
        <is>
          <t>Assessoria Financeira</t>
        </is>
      </c>
      <c r="O628" t="inlineStr">
        <is>
          <t>Documentação Aprovada</t>
        </is>
      </c>
      <c r="P628" t="inlineStr">
        <is>
          <t>Aprovado Diretoria</t>
        </is>
      </c>
      <c r="Q628" t="inlineStr">
        <is>
          <t>Aprovado Caixa</t>
        </is>
      </c>
      <c r="R628" t="inlineStr">
        <is>
          <t>Pago</t>
        </is>
      </c>
      <c r="S628" t="n">
        <v>151</v>
      </c>
      <c r="T628" t="inlineStr">
        <is>
          <t>Bar Léo -  Aurora Térreo - Banco do Brasil</t>
        </is>
      </c>
    </row>
    <row r="629">
      <c r="A629" t="n">
        <v>103678</v>
      </c>
      <c r="B629" t="n">
        <v>116</v>
      </c>
      <c r="C629" t="inlineStr">
        <is>
          <t>Bar Léo - Centro</t>
        </is>
      </c>
      <c r="D629" t="inlineStr">
        <is>
          <t>IRRF</t>
        </is>
      </c>
      <c r="E629" t="n">
        <v>33</v>
      </c>
      <c r="F629" s="27" t="n">
        <v>45828</v>
      </c>
      <c r="G629" s="27" t="n">
        <v>45826</v>
      </c>
      <c r="H629" s="27" t="n">
        <v>45826</v>
      </c>
      <c r="I629" s="27" t="n">
        <v>45807</v>
      </c>
      <c r="J629" s="27" t="n"/>
      <c r="K629" t="inlineStr">
        <is>
          <t>Boleto Bancário</t>
        </is>
      </c>
      <c r="L629" t="inlineStr">
        <is>
          <t>Serviços de Terceiros</t>
        </is>
      </c>
      <c r="M629" t="inlineStr">
        <is>
          <t>Assessoria Contabil</t>
        </is>
      </c>
      <c r="N629" t="inlineStr">
        <is>
          <t>000007742</t>
        </is>
      </c>
      <c r="O629" t="inlineStr">
        <is>
          <t>Documentação Aprovada</t>
        </is>
      </c>
      <c r="P629" t="inlineStr">
        <is>
          <t>Aprovado Diretoria</t>
        </is>
      </c>
      <c r="Q629" t="inlineStr">
        <is>
          <t>Aprovado Caixa</t>
        </is>
      </c>
      <c r="R629" t="inlineStr">
        <is>
          <t>Pago</t>
        </is>
      </c>
      <c r="S629" t="n">
        <v>151</v>
      </c>
      <c r="T629" t="inlineStr">
        <is>
          <t>Bar Léo -  Aurora Térreo - Banco do Brasil</t>
        </is>
      </c>
    </row>
    <row r="630">
      <c r="A630" t="n">
        <v>103753</v>
      </c>
      <c r="B630" t="n">
        <v>116</v>
      </c>
      <c r="C630" t="inlineStr">
        <is>
          <t>Bar Léo - Centro</t>
        </is>
      </c>
      <c r="D630" t="inlineStr">
        <is>
          <t xml:space="preserve">KAMINO INSTITUICAO DE PAGAMENTO LTDA </t>
        </is>
      </c>
      <c r="E630" t="n">
        <v>700</v>
      </c>
      <c r="F630" s="27" t="n">
        <v>45826</v>
      </c>
      <c r="G630" s="27" t="n">
        <v>45825</v>
      </c>
      <c r="H630" s="27" t="n">
        <v>45825</v>
      </c>
      <c r="I630" s="27" t="n">
        <v>45826</v>
      </c>
      <c r="J630" s="27" t="n"/>
      <c r="K630" t="inlineStr">
        <is>
          <t>Boleto Bancário</t>
        </is>
      </c>
      <c r="L630" t="inlineStr">
        <is>
          <t>Despesas Financeiras</t>
        </is>
      </c>
      <c r="M630" t="inlineStr">
        <is>
          <t>Tarifas Bancárias</t>
        </is>
      </c>
      <c r="O630" t="inlineStr">
        <is>
          <t>Documentação Aprovada</t>
        </is>
      </c>
      <c r="P630" t="inlineStr">
        <is>
          <t>Aprovado Diretoria</t>
        </is>
      </c>
      <c r="Q630" t="inlineStr">
        <is>
          <t>Aprovado Caixa</t>
        </is>
      </c>
      <c r="R630" t="inlineStr">
        <is>
          <t>Pago</t>
        </is>
      </c>
      <c r="S630" t="n">
        <v>151</v>
      </c>
      <c r="T630" t="inlineStr">
        <is>
          <t>Bar Léo -  Aurora Térreo - Banco do Brasil</t>
        </is>
      </c>
    </row>
    <row r="631">
      <c r="A631" t="n">
        <v>136445</v>
      </c>
      <c r="B631" t="n">
        <v>116</v>
      </c>
      <c r="C631" t="inlineStr">
        <is>
          <t>Bar Léo - Centro</t>
        </is>
      </c>
      <c r="D631" t="inlineStr">
        <is>
          <t>EVA FATIMA LORINI</t>
        </is>
      </c>
      <c r="E631" t="n">
        <v>176</v>
      </c>
      <c r="F631" s="27" t="n">
        <v>45826</v>
      </c>
      <c r="G631" s="27" t="n">
        <v>45825</v>
      </c>
      <c r="H631" s="27" t="n">
        <v>45825</v>
      </c>
      <c r="I631" s="27" t="n">
        <v>45805</v>
      </c>
      <c r="J631" s="27" t="n">
        <v>45811</v>
      </c>
      <c r="K631" t="inlineStr">
        <is>
          <t>Transferência Bancária ou Pix</t>
        </is>
      </c>
      <c r="L631" t="inlineStr">
        <is>
          <t>Custo Mercadoria Vendida</t>
        </is>
      </c>
      <c r="M631" t="inlineStr">
        <is>
          <t>Insumos - Alimentos</t>
        </is>
      </c>
      <c r="N631" t="inlineStr">
        <is>
          <t>1760052025</t>
        </is>
      </c>
      <c r="O631" t="inlineStr">
        <is>
          <t>Documentação Aprovada</t>
        </is>
      </c>
      <c r="P631" t="inlineStr">
        <is>
          <t>Aprovado Diretoria</t>
        </is>
      </c>
      <c r="Q631" t="inlineStr">
        <is>
          <t>Aprovado Caixa</t>
        </is>
      </c>
      <c r="R631" t="inlineStr">
        <is>
          <t>Pago</t>
        </is>
      </c>
      <c r="S631" t="n">
        <v>151</v>
      </c>
      <c r="T631" t="inlineStr">
        <is>
          <t>Bar Léo -  Aurora Térreo - Banco do Brasil</t>
        </is>
      </c>
    </row>
    <row r="632">
      <c r="A632" t="n">
        <v>140912</v>
      </c>
      <c r="B632" t="n">
        <v>116</v>
      </c>
      <c r="C632" t="inlineStr">
        <is>
          <t>Bar Léo - Centro</t>
        </is>
      </c>
      <c r="D632" t="inlineStr">
        <is>
          <t>BANCO DO BRASIL SA</t>
        </is>
      </c>
      <c r="E632" t="n">
        <v>1.74</v>
      </c>
      <c r="F632" s="27" t="n">
        <v>45825</v>
      </c>
      <c r="G632" s="27" t="n"/>
      <c r="H632" s="27" t="n">
        <v>45825</v>
      </c>
      <c r="I632" s="27" t="n">
        <v>45825</v>
      </c>
      <c r="J632" s="27" t="n">
        <v>45828</v>
      </c>
      <c r="K632" t="inlineStr">
        <is>
          <t>Encontro de Contas</t>
        </is>
      </c>
      <c r="L632" t="inlineStr">
        <is>
          <t>Despesas Financeiras</t>
        </is>
      </c>
      <c r="M632" t="inlineStr">
        <is>
          <t>Tarifas Bancárias</t>
        </is>
      </c>
      <c r="N632" t="inlineStr">
        <is>
          <t>062025</t>
        </is>
      </c>
      <c r="P632" t="inlineStr">
        <is>
          <t>Aprovado Diretoria</t>
        </is>
      </c>
      <c r="R632" t="inlineStr">
        <is>
          <t>Pago</t>
        </is>
      </c>
    </row>
    <row r="633">
      <c r="A633" t="n">
        <v>138827</v>
      </c>
      <c r="B633" t="n">
        <v>116</v>
      </c>
      <c r="C633" t="inlineStr">
        <is>
          <t>Bar Léo - Centro</t>
        </is>
      </c>
      <c r="D633" t="inlineStr">
        <is>
          <t>PSSS LTDA</t>
        </is>
      </c>
      <c r="E633" t="n">
        <v>558.05</v>
      </c>
      <c r="F633" s="27" t="n">
        <v>45826</v>
      </c>
      <c r="G633" s="27" t="n">
        <v>45825</v>
      </c>
      <c r="H633" s="27" t="n">
        <v>45825</v>
      </c>
      <c r="I633" s="27" t="n">
        <v>45810</v>
      </c>
      <c r="J633" s="27" t="n">
        <v>45818</v>
      </c>
      <c r="K633" t="inlineStr">
        <is>
          <t>Boleto Bancário</t>
        </is>
      </c>
      <c r="L633" t="inlineStr">
        <is>
          <t>Utilidades</t>
        </is>
      </c>
      <c r="M633" t="inlineStr">
        <is>
          <t>Higiene e Limpeza</t>
        </is>
      </c>
      <c r="N633" t="inlineStr">
        <is>
          <t>1687</t>
        </is>
      </c>
      <c r="O633" t="inlineStr">
        <is>
          <t>Documentação Aprovada</t>
        </is>
      </c>
      <c r="P633" t="inlineStr">
        <is>
          <t>Aprovado Diretoria</t>
        </is>
      </c>
      <c r="Q633" t="inlineStr">
        <is>
          <t>Aprovado Caixa</t>
        </is>
      </c>
      <c r="R633" t="inlineStr">
        <is>
          <t>Pago</t>
        </is>
      </c>
      <c r="S633" t="n">
        <v>151</v>
      </c>
      <c r="T633" t="inlineStr">
        <is>
          <t>Bar Léo -  Aurora Térreo - Banco do Brasil</t>
        </is>
      </c>
    </row>
    <row r="634">
      <c r="A634" t="n">
        <v>138826</v>
      </c>
      <c r="B634" t="n">
        <v>116</v>
      </c>
      <c r="C634" t="inlineStr">
        <is>
          <t>Bar Léo - Centro</t>
        </is>
      </c>
      <c r="D634" t="inlineStr">
        <is>
          <t>CEPEL COMERCIO DE PAPEIS E EMBALAGENS EIRELI</t>
        </is>
      </c>
      <c r="E634" t="n">
        <v>393.12</v>
      </c>
      <c r="F634" s="27" t="n">
        <v>45826</v>
      </c>
      <c r="G634" s="27" t="n">
        <v>45825</v>
      </c>
      <c r="H634" s="27" t="n">
        <v>45825</v>
      </c>
      <c r="I634" s="27" t="n">
        <v>45811</v>
      </c>
      <c r="J634" s="27" t="n">
        <v>45818</v>
      </c>
      <c r="K634" t="inlineStr">
        <is>
          <t>Boleto Bancário</t>
        </is>
      </c>
      <c r="L634" t="inlineStr">
        <is>
          <t>Utilidades</t>
        </is>
      </c>
      <c r="M634" t="inlineStr">
        <is>
          <t>Higiene e Limpeza</t>
        </is>
      </c>
      <c r="N634" t="inlineStr">
        <is>
          <t>241738</t>
        </is>
      </c>
      <c r="O634" t="inlineStr">
        <is>
          <t>Documentação Aprovada</t>
        </is>
      </c>
      <c r="P634" t="inlineStr">
        <is>
          <t>Aprovado Diretoria</t>
        </is>
      </c>
      <c r="Q634" t="inlineStr">
        <is>
          <t>Aprovado Caixa</t>
        </is>
      </c>
      <c r="R634" t="inlineStr">
        <is>
          <t>Pago</t>
        </is>
      </c>
      <c r="S634" t="n">
        <v>151</v>
      </c>
      <c r="T634" t="inlineStr">
        <is>
          <t>Bar Léo -  Aurora Térreo - Banco do Brasil</t>
        </is>
      </c>
    </row>
    <row r="635">
      <c r="A635" t="n">
        <v>138825</v>
      </c>
      <c r="B635" t="n">
        <v>116</v>
      </c>
      <c r="C635" t="inlineStr">
        <is>
          <t>Bar Léo - Centro</t>
        </is>
      </c>
      <c r="D635" t="inlineStr">
        <is>
          <t>WIDE STOCK COMERCIO E REPRESENTACAO LTDA</t>
        </is>
      </c>
      <c r="E635" t="n">
        <v>293.6</v>
      </c>
      <c r="F635" s="27" t="n">
        <v>45825</v>
      </c>
      <c r="G635" s="27" t="n">
        <v>45825</v>
      </c>
      <c r="H635" s="27" t="n">
        <v>45825</v>
      </c>
      <c r="I635" s="27" t="n">
        <v>45811</v>
      </c>
      <c r="J635" s="27" t="n">
        <v>45818</v>
      </c>
      <c r="K635" t="inlineStr">
        <is>
          <t>Boleto Bancário</t>
        </is>
      </c>
      <c r="L635" t="inlineStr">
        <is>
          <t>Utilidades</t>
        </is>
      </c>
      <c r="M635" t="inlineStr">
        <is>
          <t>Higiene e Limpeza</t>
        </is>
      </c>
      <c r="N635" t="inlineStr">
        <is>
          <t>404961</t>
        </is>
      </c>
      <c r="O635" t="inlineStr">
        <is>
          <t>Documentação Aprovada</t>
        </is>
      </c>
      <c r="P635" t="inlineStr">
        <is>
          <t>Aprovado Diretoria</t>
        </is>
      </c>
      <c r="Q635" t="inlineStr">
        <is>
          <t>Aprovado Caixa</t>
        </is>
      </c>
      <c r="R635" t="inlineStr">
        <is>
          <t>Pago</t>
        </is>
      </c>
      <c r="S635" t="n">
        <v>151</v>
      </c>
      <c r="T635" t="inlineStr">
        <is>
          <t>Bar Léo -  Aurora Térreo - Banco do Brasil</t>
        </is>
      </c>
    </row>
    <row r="636">
      <c r="A636" t="n">
        <v>138824</v>
      </c>
      <c r="B636" t="n">
        <v>116</v>
      </c>
      <c r="C636" t="inlineStr">
        <is>
          <t>Bar Léo - Centro</t>
        </is>
      </c>
      <c r="D636" t="inlineStr">
        <is>
          <t>CIUFFI HORTIFRUTI EIRELI</t>
        </is>
      </c>
      <c r="E636" t="n">
        <v>487.7</v>
      </c>
      <c r="F636" s="27" t="n">
        <v>45825</v>
      </c>
      <c r="G636" s="27" t="n">
        <v>45825</v>
      </c>
      <c r="H636" s="27" t="n">
        <v>45825</v>
      </c>
      <c r="I636" s="27" t="n">
        <v>45810</v>
      </c>
      <c r="J636" s="27" t="n">
        <v>45818</v>
      </c>
      <c r="K636" t="inlineStr">
        <is>
          <t>Boleto Bancário</t>
        </is>
      </c>
      <c r="L636" t="inlineStr">
        <is>
          <t>Custo Mercadoria Vendida</t>
        </is>
      </c>
      <c r="M636" t="inlineStr">
        <is>
          <t>Insumos - Alimentos</t>
        </is>
      </c>
      <c r="N636" t="inlineStr">
        <is>
          <t>23735</t>
        </is>
      </c>
      <c r="O636" t="inlineStr">
        <is>
          <t>Documentação Aprovada</t>
        </is>
      </c>
      <c r="P636" t="inlineStr">
        <is>
          <t>Aprovado Diretoria</t>
        </is>
      </c>
      <c r="Q636" t="inlineStr">
        <is>
          <t>Aprovado Caixa</t>
        </is>
      </c>
      <c r="R636" t="inlineStr">
        <is>
          <t>Pago</t>
        </is>
      </c>
      <c r="S636" t="n">
        <v>151</v>
      </c>
      <c r="T636" t="inlineStr">
        <is>
          <t>Bar Léo -  Aurora Térreo - Banco do Brasil</t>
        </is>
      </c>
    </row>
    <row r="637">
      <c r="A637" t="n">
        <v>138821</v>
      </c>
      <c r="B637" t="n">
        <v>116</v>
      </c>
      <c r="C637" t="inlineStr">
        <is>
          <t>Bar Léo - Centro</t>
        </is>
      </c>
      <c r="D637" t="inlineStr">
        <is>
          <t>CRYSTALMIXX-GAS COMERCIO E MANUTENCAO DE EQUIPAMENTOS DE GAS LTDA</t>
        </is>
      </c>
      <c r="E637" t="n">
        <v>234</v>
      </c>
      <c r="F637" s="27" t="n">
        <v>45825</v>
      </c>
      <c r="G637" s="27" t="n">
        <v>45825</v>
      </c>
      <c r="H637" s="27" t="n">
        <v>45825</v>
      </c>
      <c r="I637" s="27" t="n">
        <v>45811</v>
      </c>
      <c r="J637" s="27" t="n">
        <v>45818</v>
      </c>
      <c r="K637" t="inlineStr">
        <is>
          <t>Boleto Bancário</t>
        </is>
      </c>
      <c r="L637" t="inlineStr">
        <is>
          <t>Utilidades</t>
        </is>
      </c>
      <c r="M637" t="inlineStr">
        <is>
          <t>Material de Consumo - Gelo/ Gas CO2/ Carvao /Velas</t>
        </is>
      </c>
      <c r="N637" t="inlineStr">
        <is>
          <t>27207</t>
        </is>
      </c>
      <c r="O637" t="inlineStr">
        <is>
          <t>Documentação Aprovada</t>
        </is>
      </c>
      <c r="P637" t="inlineStr">
        <is>
          <t>Aprovado Diretoria</t>
        </is>
      </c>
      <c r="Q637" t="inlineStr">
        <is>
          <t>Aprovado Caixa</t>
        </is>
      </c>
      <c r="R637" t="inlineStr">
        <is>
          <t>Pago</t>
        </is>
      </c>
      <c r="S637" t="n">
        <v>151</v>
      </c>
      <c r="T637" t="inlineStr">
        <is>
          <t>Bar Léo -  Aurora Térreo - Banco do Brasil</t>
        </is>
      </c>
    </row>
    <row r="638">
      <c r="A638" t="n">
        <v>138819</v>
      </c>
      <c r="B638" t="n">
        <v>116</v>
      </c>
      <c r="C638" t="inlineStr">
        <is>
          <t>Bar Léo - Centro</t>
        </is>
      </c>
      <c r="D638" t="inlineStr">
        <is>
          <t>WPP COMERCIO DE CARNES LTDA</t>
        </is>
      </c>
      <c r="E638" t="n">
        <v>1176.58</v>
      </c>
      <c r="F638" s="27" t="n">
        <v>45825</v>
      </c>
      <c r="G638" s="27" t="n">
        <v>45825</v>
      </c>
      <c r="H638" s="27" t="n">
        <v>45825</v>
      </c>
      <c r="I638" s="27" t="n">
        <v>45811</v>
      </c>
      <c r="J638" s="27" t="n">
        <v>45818</v>
      </c>
      <c r="K638" t="inlineStr">
        <is>
          <t>Boleto Bancário</t>
        </is>
      </c>
      <c r="L638" t="inlineStr">
        <is>
          <t>Custo Mercadoria Vendida</t>
        </is>
      </c>
      <c r="M638" t="inlineStr">
        <is>
          <t>Insumos - Alimentos</t>
        </is>
      </c>
      <c r="N638" t="inlineStr">
        <is>
          <t>72807</t>
        </is>
      </c>
      <c r="O638" t="inlineStr">
        <is>
          <t>Documentação Aprovada</t>
        </is>
      </c>
      <c r="P638" t="inlineStr">
        <is>
          <t>Aprovado Diretoria</t>
        </is>
      </c>
      <c r="Q638" t="inlineStr">
        <is>
          <t>Aprovado Caixa</t>
        </is>
      </c>
      <c r="R638" t="inlineStr">
        <is>
          <t>Pago</t>
        </is>
      </c>
      <c r="S638" t="n">
        <v>151</v>
      </c>
      <c r="T638" t="inlineStr">
        <is>
          <t>Bar Léo -  Aurora Térreo - Banco do Brasil</t>
        </is>
      </c>
    </row>
    <row r="639">
      <c r="A639" t="n">
        <v>138817</v>
      </c>
      <c r="B639" t="n">
        <v>116</v>
      </c>
      <c r="C639" t="inlineStr">
        <is>
          <t>Bar Léo - Centro</t>
        </is>
      </c>
      <c r="D639" t="inlineStr">
        <is>
          <t>LATICINIOS PIRAMIDE LTDA</t>
        </is>
      </c>
      <c r="E639" t="n">
        <v>1843.1</v>
      </c>
      <c r="F639" s="27" t="n">
        <v>45825</v>
      </c>
      <c r="G639" s="27" t="n">
        <v>45825</v>
      </c>
      <c r="H639" s="27" t="n">
        <v>45825</v>
      </c>
      <c r="I639" s="27" t="n">
        <v>45811</v>
      </c>
      <c r="J639" s="27" t="n">
        <v>45818</v>
      </c>
      <c r="K639" t="inlineStr">
        <is>
          <t>Boleto Bancário</t>
        </is>
      </c>
      <c r="L639" t="inlineStr">
        <is>
          <t>Custo Mercadoria Vendida</t>
        </is>
      </c>
      <c r="M639" t="inlineStr">
        <is>
          <t>Insumos - Alimentos</t>
        </is>
      </c>
      <c r="N639" t="inlineStr">
        <is>
          <t>77117</t>
        </is>
      </c>
      <c r="O639" t="inlineStr">
        <is>
          <t>Documentação Aprovada</t>
        </is>
      </c>
      <c r="P639" t="inlineStr">
        <is>
          <t>Aprovado Diretoria</t>
        </is>
      </c>
      <c r="Q639" t="inlineStr">
        <is>
          <t>Aprovado Caixa</t>
        </is>
      </c>
      <c r="R639" t="inlineStr">
        <is>
          <t>Pago</t>
        </is>
      </c>
      <c r="S639" t="n">
        <v>151</v>
      </c>
      <c r="T639" t="inlineStr">
        <is>
          <t>Bar Léo -  Aurora Térreo - Banco do Brasil</t>
        </is>
      </c>
    </row>
    <row r="640">
      <c r="A640" t="n">
        <v>138829</v>
      </c>
      <c r="B640" t="n">
        <v>116</v>
      </c>
      <c r="C640" t="inlineStr">
        <is>
          <t>Bar Léo - Centro</t>
        </is>
      </c>
      <c r="D640" t="inlineStr">
        <is>
          <t xml:space="preserve">RCS COMERCIO DE ALIMENTOS LTDA </t>
        </is>
      </c>
      <c r="E640" t="n">
        <v>222.5</v>
      </c>
      <c r="F640" s="27" t="n">
        <v>45825</v>
      </c>
      <c r="G640" s="27" t="n">
        <v>45825</v>
      </c>
      <c r="H640" s="27" t="n">
        <v>45825</v>
      </c>
      <c r="I640" s="27" t="n">
        <v>45811</v>
      </c>
      <c r="J640" s="27" t="n">
        <v>45818</v>
      </c>
      <c r="K640" t="inlineStr">
        <is>
          <t>Boleto Bancário</t>
        </is>
      </c>
      <c r="L640" t="inlineStr">
        <is>
          <t>Custo Mercadoria Vendida</t>
        </is>
      </c>
      <c r="M640" t="inlineStr">
        <is>
          <t>Insumos - Alimentos</t>
        </is>
      </c>
      <c r="N640" t="inlineStr">
        <is>
          <t>9566</t>
        </is>
      </c>
      <c r="O640" t="inlineStr">
        <is>
          <t>Documentação Aprovada</t>
        </is>
      </c>
      <c r="P640" t="inlineStr">
        <is>
          <t>Aprovado Diretoria</t>
        </is>
      </c>
      <c r="Q640" t="inlineStr">
        <is>
          <t>Aprovado Caixa</t>
        </is>
      </c>
      <c r="R640" t="inlineStr">
        <is>
          <t>Pago</t>
        </is>
      </c>
      <c r="S640" t="n">
        <v>151</v>
      </c>
      <c r="T640" t="inlineStr">
        <is>
          <t>Bar Léo -  Aurora Térreo - Banco do Brasil</t>
        </is>
      </c>
    </row>
    <row r="641">
      <c r="A641" t="n">
        <v>138806</v>
      </c>
      <c r="B641" t="n">
        <v>116</v>
      </c>
      <c r="C641" t="inlineStr">
        <is>
          <t>Bar Léo - Centro</t>
        </is>
      </c>
      <c r="D641" t="inlineStr">
        <is>
          <t>ANDREIA SANTOS FREITAS DUARTE</t>
        </is>
      </c>
      <c r="E641" t="n">
        <v>268.8</v>
      </c>
      <c r="F641" s="27" t="n">
        <v>45825</v>
      </c>
      <c r="G641" s="27" t="n">
        <v>45825</v>
      </c>
      <c r="H641" s="27" t="n">
        <v>45825</v>
      </c>
      <c r="I641" s="27" t="n">
        <v>45812</v>
      </c>
      <c r="J641" s="27" t="n">
        <v>45818</v>
      </c>
      <c r="K641" t="inlineStr">
        <is>
          <t>Boleto Bancário</t>
        </is>
      </c>
      <c r="L641" t="inlineStr">
        <is>
          <t>Custo Mercadoria Vendida</t>
        </is>
      </c>
      <c r="M641" t="inlineStr">
        <is>
          <t>Insumos - Alimentos</t>
        </is>
      </c>
      <c r="N641" t="inlineStr">
        <is>
          <t>1985</t>
        </is>
      </c>
      <c r="O641" t="inlineStr">
        <is>
          <t>Documentação Aprovada</t>
        </is>
      </c>
      <c r="P641" t="inlineStr">
        <is>
          <t>Aprovado Diretoria</t>
        </is>
      </c>
      <c r="Q641" t="inlineStr">
        <is>
          <t>Aprovado Caixa</t>
        </is>
      </c>
      <c r="R641" t="inlineStr">
        <is>
          <t>Pago</t>
        </is>
      </c>
      <c r="S641" t="n">
        <v>151</v>
      </c>
      <c r="T641" t="inlineStr">
        <is>
          <t>Bar Léo -  Aurora Térreo - Banco do Brasil</t>
        </is>
      </c>
    </row>
    <row r="642">
      <c r="A642" t="n">
        <v>138812</v>
      </c>
      <c r="B642" t="n">
        <v>116</v>
      </c>
      <c r="C642" t="inlineStr">
        <is>
          <t>Bar Léo - Centro</t>
        </is>
      </c>
      <c r="D642" t="inlineStr">
        <is>
          <t>LATICINIOS PIRAMIDE LTDA</t>
        </is>
      </c>
      <c r="E642" t="n">
        <v>987</v>
      </c>
      <c r="F642" s="27" t="n">
        <v>45825</v>
      </c>
      <c r="G642" s="27" t="n">
        <v>45825</v>
      </c>
      <c r="H642" s="27" t="n">
        <v>45825</v>
      </c>
      <c r="I642" s="27" t="n">
        <v>45811</v>
      </c>
      <c r="J642" s="27" t="n">
        <v>45818</v>
      </c>
      <c r="K642" t="inlineStr">
        <is>
          <t>Boleto Bancário</t>
        </is>
      </c>
      <c r="L642" t="inlineStr">
        <is>
          <t>Custo Mercadoria Vendida</t>
        </is>
      </c>
      <c r="M642" t="inlineStr">
        <is>
          <t>Insumos - Alimentos</t>
        </is>
      </c>
      <c r="N642" t="inlineStr">
        <is>
          <t>77110</t>
        </is>
      </c>
      <c r="O642" t="inlineStr">
        <is>
          <t>Documentação Aprovada</t>
        </is>
      </c>
      <c r="P642" t="inlineStr">
        <is>
          <t>Aprovado Diretoria</t>
        </is>
      </c>
      <c r="Q642" t="inlineStr">
        <is>
          <t>Aprovado Caixa</t>
        </is>
      </c>
      <c r="R642" t="inlineStr">
        <is>
          <t>Pago</t>
        </is>
      </c>
      <c r="S642" t="n">
        <v>151</v>
      </c>
      <c r="T642" t="inlineStr">
        <is>
          <t>Bar Léo -  Aurora Térreo - Banco do Brasil</t>
        </is>
      </c>
    </row>
    <row r="643">
      <c r="A643" t="n">
        <v>138811</v>
      </c>
      <c r="B643" t="n">
        <v>116</v>
      </c>
      <c r="C643" t="inlineStr">
        <is>
          <t>Bar Léo - Centro</t>
        </is>
      </c>
      <c r="D643" t="inlineStr">
        <is>
          <t>PARAMU COMERCIO E REPRESENTACAO DE PRODUTOS ALIMENTICIOS</t>
        </is>
      </c>
      <c r="E643" t="n">
        <v>2673.03</v>
      </c>
      <c r="F643" s="27" t="n">
        <v>45825</v>
      </c>
      <c r="G643" s="27" t="n">
        <v>45825</v>
      </c>
      <c r="H643" s="27" t="n">
        <v>45825</v>
      </c>
      <c r="I643" s="27" t="n">
        <v>45811</v>
      </c>
      <c r="J643" s="27" t="n">
        <v>45818</v>
      </c>
      <c r="K643" t="inlineStr">
        <is>
          <t>Boleto Bancário</t>
        </is>
      </c>
      <c r="L643" t="inlineStr">
        <is>
          <t>Custo Mercadoria Vendida</t>
        </is>
      </c>
      <c r="M643" t="inlineStr">
        <is>
          <t>Insumos - Alimentos</t>
        </is>
      </c>
      <c r="N643" t="inlineStr">
        <is>
          <t>14171</t>
        </is>
      </c>
      <c r="O643" t="inlineStr">
        <is>
          <t>Documentação Aprovada</t>
        </is>
      </c>
      <c r="P643" t="inlineStr">
        <is>
          <t>Aprovado Diretoria</t>
        </is>
      </c>
      <c r="Q643" t="inlineStr">
        <is>
          <t>Aprovado Caixa</t>
        </is>
      </c>
      <c r="R643" t="inlineStr">
        <is>
          <t>Pago</t>
        </is>
      </c>
      <c r="S643" t="n">
        <v>151</v>
      </c>
      <c r="T643" t="inlineStr">
        <is>
          <t>Bar Léo -  Aurora Térreo - Banco do Brasil</t>
        </is>
      </c>
    </row>
    <row r="644">
      <c r="A644" t="n">
        <v>138809</v>
      </c>
      <c r="B644" t="n">
        <v>116</v>
      </c>
      <c r="C644" t="inlineStr">
        <is>
          <t>Bar Léo - Centro</t>
        </is>
      </c>
      <c r="D644" t="inlineStr">
        <is>
          <t>PARAMU COMERCIO E REPRESENTACAO DE PRODUTOS ALIMENTICIOS</t>
        </is>
      </c>
      <c r="E644" t="n">
        <v>314.15</v>
      </c>
      <c r="F644" s="27" t="n">
        <v>45825</v>
      </c>
      <c r="G644" s="27" t="n">
        <v>45825</v>
      </c>
      <c r="H644" s="27" t="n">
        <v>45825</v>
      </c>
      <c r="I644" s="27" t="n">
        <v>45811</v>
      </c>
      <c r="J644" s="27" t="n">
        <v>45818</v>
      </c>
      <c r="K644" t="inlineStr">
        <is>
          <t>Boleto Bancário</t>
        </is>
      </c>
      <c r="L644" t="inlineStr">
        <is>
          <t>Custo Mercadoria Vendida</t>
        </is>
      </c>
      <c r="M644" t="inlineStr">
        <is>
          <t>Insumos - Alimentos</t>
        </is>
      </c>
      <c r="N644" t="inlineStr">
        <is>
          <t>14184</t>
        </is>
      </c>
      <c r="O644" t="inlineStr">
        <is>
          <t>Documentação Aprovada</t>
        </is>
      </c>
      <c r="P644" t="inlineStr">
        <is>
          <t>Aprovado Diretoria</t>
        </is>
      </c>
      <c r="Q644" t="inlineStr">
        <is>
          <t>Aprovado Caixa</t>
        </is>
      </c>
      <c r="R644" t="inlineStr">
        <is>
          <t>Pago</t>
        </is>
      </c>
      <c r="S644" t="n">
        <v>151</v>
      </c>
      <c r="T644" t="inlineStr">
        <is>
          <t>Bar Léo -  Aurora Térreo - Banco do Brasil</t>
        </is>
      </c>
    </row>
    <row r="645">
      <c r="A645" t="n">
        <v>138810</v>
      </c>
      <c r="B645" t="n">
        <v>116</v>
      </c>
      <c r="C645" t="inlineStr">
        <is>
          <t>Bar Léo - Centro</t>
        </is>
      </c>
      <c r="D645" t="inlineStr">
        <is>
          <t>BB DISTRIBUIDORA DE CARNES LTDA</t>
        </is>
      </c>
      <c r="E645" t="n">
        <v>1161.87</v>
      </c>
      <c r="F645" s="27" t="n">
        <v>45826</v>
      </c>
      <c r="G645" s="27" t="n">
        <v>45825</v>
      </c>
      <c r="H645" s="27" t="n">
        <v>45825</v>
      </c>
      <c r="I645" s="27" t="n">
        <v>45812</v>
      </c>
      <c r="J645" s="27" t="n">
        <v>45818</v>
      </c>
      <c r="K645" t="inlineStr">
        <is>
          <t>Boleto Bancário</t>
        </is>
      </c>
      <c r="L645" t="inlineStr">
        <is>
          <t>Custo Mercadoria Vendida</t>
        </is>
      </c>
      <c r="M645" t="inlineStr">
        <is>
          <t>Insumos - Alimentos</t>
        </is>
      </c>
      <c r="N645" t="inlineStr">
        <is>
          <t>394666</t>
        </is>
      </c>
      <c r="O645" t="inlineStr">
        <is>
          <t>Documentação Aprovada</t>
        </is>
      </c>
      <c r="P645" t="inlineStr">
        <is>
          <t>Aprovado Diretoria</t>
        </is>
      </c>
      <c r="Q645" t="inlineStr">
        <is>
          <t>Aprovado Caixa</t>
        </is>
      </c>
      <c r="R645" t="inlineStr">
        <is>
          <t>Pago</t>
        </is>
      </c>
      <c r="S645" t="n">
        <v>151</v>
      </c>
      <c r="T645" t="inlineStr">
        <is>
          <t>Bar Léo -  Aurora Térreo - Banco do Brasil</t>
        </is>
      </c>
    </row>
    <row r="646">
      <c r="A646" t="n">
        <v>134211</v>
      </c>
      <c r="B646" t="n">
        <v>116</v>
      </c>
      <c r="C646" t="inlineStr">
        <is>
          <t>Bar Léo - Centro</t>
        </is>
      </c>
      <c r="D646" t="inlineStr">
        <is>
          <t>DISTRIBUIDORA CANTAROS DO BRASIL EIRELI</t>
        </is>
      </c>
      <c r="E646" t="n">
        <v>1069.2</v>
      </c>
      <c r="F646" s="27" t="n">
        <v>45825</v>
      </c>
      <c r="G646" s="27" t="n">
        <v>45825</v>
      </c>
      <c r="H646" s="27" t="n">
        <v>45825</v>
      </c>
      <c r="I646" s="27" t="n">
        <v>45797</v>
      </c>
      <c r="J646" s="27" t="n">
        <v>45800</v>
      </c>
      <c r="K646" t="inlineStr">
        <is>
          <t>Boleto Bancário</t>
        </is>
      </c>
      <c r="L646" t="inlineStr">
        <is>
          <t>Custo Mercadoria Vendida</t>
        </is>
      </c>
      <c r="M646" t="inlineStr">
        <is>
          <t>Insumos - Bebidas</t>
        </is>
      </c>
      <c r="N646" t="inlineStr">
        <is>
          <t>2318</t>
        </is>
      </c>
      <c r="O646" t="inlineStr">
        <is>
          <t>Documentação Aprovada</t>
        </is>
      </c>
      <c r="P646" t="inlineStr">
        <is>
          <t>Aprovado Diretoria</t>
        </is>
      </c>
      <c r="Q646" t="inlineStr">
        <is>
          <t>Aprovado Caixa</t>
        </is>
      </c>
      <c r="R646" t="inlineStr">
        <is>
          <t>Pago</t>
        </is>
      </c>
      <c r="S646" t="n">
        <v>151</v>
      </c>
      <c r="T646" t="inlineStr">
        <is>
          <t>Bar Léo -  Aurora Térreo - Banco do Brasil</t>
        </is>
      </c>
    </row>
    <row r="647">
      <c r="A647" t="n">
        <v>134223</v>
      </c>
      <c r="B647" t="n">
        <v>116</v>
      </c>
      <c r="C647" t="inlineStr">
        <is>
          <t>Bar Léo - Centro</t>
        </is>
      </c>
      <c r="D647" t="inlineStr">
        <is>
          <t>EAU DISTRIB. DE AGUA MINERAL EIRELI - EP</t>
        </is>
      </c>
      <c r="E647" t="n">
        <v>409.5</v>
      </c>
      <c r="F647" s="27" t="n">
        <v>45825</v>
      </c>
      <c r="G647" s="27" t="n">
        <v>45825</v>
      </c>
      <c r="H647" s="27" t="n">
        <v>45825</v>
      </c>
      <c r="I647" s="27" t="n">
        <v>45796</v>
      </c>
      <c r="J647" s="27" t="n">
        <v>45800</v>
      </c>
      <c r="K647" t="inlineStr">
        <is>
          <t>Boleto Bancário</t>
        </is>
      </c>
      <c r="L647" t="inlineStr">
        <is>
          <t>Custo Mercadoria Vendida</t>
        </is>
      </c>
      <c r="M647" t="inlineStr">
        <is>
          <t>Insumos - Bebidas</t>
        </is>
      </c>
      <c r="N647" t="inlineStr">
        <is>
          <t>249965</t>
        </is>
      </c>
      <c r="O647" t="inlineStr">
        <is>
          <t>Documentação Aprovada</t>
        </is>
      </c>
      <c r="P647" t="inlineStr">
        <is>
          <t>Aprovado Diretoria</t>
        </is>
      </c>
      <c r="Q647" t="inlineStr">
        <is>
          <t>Aprovado Caixa</t>
        </is>
      </c>
      <c r="R647" t="inlineStr">
        <is>
          <t>Pago</t>
        </is>
      </c>
      <c r="S647" t="n">
        <v>151</v>
      </c>
      <c r="T647" t="inlineStr">
        <is>
          <t>Bar Léo -  Aurora Térreo - Banco do Brasil</t>
        </is>
      </c>
    </row>
    <row r="648">
      <c r="A648" t="n">
        <v>135456</v>
      </c>
      <c r="B648" t="n">
        <v>116</v>
      </c>
      <c r="C648" t="inlineStr">
        <is>
          <t>Bar Léo - Centro</t>
        </is>
      </c>
      <c r="D648" t="inlineStr">
        <is>
          <t>CALDEIRAO CONSERVS ALIMENTICIAS LTDA</t>
        </is>
      </c>
      <c r="E648" t="n">
        <v>2051.11</v>
      </c>
      <c r="F648" s="27" t="n">
        <v>45826</v>
      </c>
      <c r="G648" s="27" t="n">
        <v>45825</v>
      </c>
      <c r="H648" s="27" t="n">
        <v>45825</v>
      </c>
      <c r="I648" s="27" t="n">
        <v>45798</v>
      </c>
      <c r="J648" s="27" t="n">
        <v>45807</v>
      </c>
      <c r="K648" t="inlineStr">
        <is>
          <t>Boleto Bancário</t>
        </is>
      </c>
      <c r="L648" t="inlineStr">
        <is>
          <t>Custo Mercadoria Vendida</t>
        </is>
      </c>
      <c r="M648" t="inlineStr">
        <is>
          <t>Insumos - Alimentos</t>
        </is>
      </c>
      <c r="N648" t="inlineStr">
        <is>
          <t>40072</t>
        </is>
      </c>
      <c r="O648" t="inlineStr">
        <is>
          <t>Documentação Aprovada</t>
        </is>
      </c>
      <c r="P648" t="inlineStr">
        <is>
          <t>Aprovado Diretoria</t>
        </is>
      </c>
      <c r="Q648" t="inlineStr">
        <is>
          <t>Aprovado Caixa</t>
        </is>
      </c>
      <c r="R648" t="inlineStr">
        <is>
          <t>Pago</t>
        </is>
      </c>
      <c r="S648" t="n">
        <v>151</v>
      </c>
      <c r="T648" t="inlineStr">
        <is>
          <t>Bar Léo -  Aurora Térreo - Banco do Brasil</t>
        </is>
      </c>
    </row>
    <row r="649">
      <c r="A649" t="n">
        <v>135475</v>
      </c>
      <c r="B649" t="n">
        <v>116</v>
      </c>
      <c r="C649" t="inlineStr">
        <is>
          <t>Bar Léo - Centro</t>
        </is>
      </c>
      <c r="D649" t="inlineStr">
        <is>
          <t>CG FOODS DISTRIB. DE ALIMENTOS LTDA</t>
        </is>
      </c>
      <c r="E649" t="n">
        <v>504.84</v>
      </c>
      <c r="F649" s="27" t="n">
        <v>45826</v>
      </c>
      <c r="G649" s="27" t="n">
        <v>45825</v>
      </c>
      <c r="H649" s="27" t="n">
        <v>45825</v>
      </c>
      <c r="I649" s="27" t="n">
        <v>45805</v>
      </c>
      <c r="J649" s="27" t="n">
        <v>45807</v>
      </c>
      <c r="K649" t="inlineStr">
        <is>
          <t>Boleto Bancário</t>
        </is>
      </c>
      <c r="L649" t="inlineStr">
        <is>
          <t>Custo Mercadoria Vendida</t>
        </is>
      </c>
      <c r="M649" t="inlineStr">
        <is>
          <t>Insumos - Alimentos</t>
        </is>
      </c>
      <c r="N649" t="inlineStr">
        <is>
          <t>152895</t>
        </is>
      </c>
      <c r="O649" t="inlineStr">
        <is>
          <t>Documentação Aprovada</t>
        </is>
      </c>
      <c r="P649" t="inlineStr">
        <is>
          <t>Aprovado Diretoria</t>
        </is>
      </c>
      <c r="Q649" t="inlineStr">
        <is>
          <t>Aprovado Caixa</t>
        </is>
      </c>
      <c r="R649" t="inlineStr">
        <is>
          <t>Pago</t>
        </is>
      </c>
      <c r="S649" t="n">
        <v>151</v>
      </c>
      <c r="T649" t="inlineStr">
        <is>
          <t>Bar Léo -  Aurora Térreo - Banco do Brasil</t>
        </is>
      </c>
    </row>
    <row r="650">
      <c r="A650" t="n">
        <v>135473</v>
      </c>
      <c r="B650" t="n">
        <v>116</v>
      </c>
      <c r="C650" t="inlineStr">
        <is>
          <t>Bar Léo - Centro</t>
        </is>
      </c>
      <c r="D650" t="inlineStr">
        <is>
          <t xml:space="preserve">EMPORIO MEL </t>
        </is>
      </c>
      <c r="E650" t="n">
        <v>1041.43</v>
      </c>
      <c r="F650" s="27" t="n">
        <v>45825</v>
      </c>
      <c r="G650" s="27" t="n">
        <v>45825</v>
      </c>
      <c r="H650" s="27" t="n">
        <v>45825</v>
      </c>
      <c r="I650" s="27" t="n">
        <v>45804</v>
      </c>
      <c r="J650" s="27" t="n">
        <v>45807</v>
      </c>
      <c r="K650" t="inlineStr">
        <is>
          <t>Boleto Bancário</t>
        </is>
      </c>
      <c r="L650" t="inlineStr">
        <is>
          <t>Custo Mercadoria Vendida</t>
        </is>
      </c>
      <c r="M650" t="inlineStr">
        <is>
          <t>Insumos - Alimentos</t>
        </is>
      </c>
      <c r="N650" t="inlineStr">
        <is>
          <t>453677</t>
        </is>
      </c>
      <c r="O650" t="inlineStr">
        <is>
          <t>Documentação Aprovada</t>
        </is>
      </c>
      <c r="P650" t="inlineStr">
        <is>
          <t>Aprovado Diretoria</t>
        </is>
      </c>
      <c r="Q650" t="inlineStr">
        <is>
          <t>Aprovado Caixa</t>
        </is>
      </c>
      <c r="R650" t="inlineStr">
        <is>
          <t>Pago</t>
        </is>
      </c>
      <c r="S650" t="n">
        <v>151</v>
      </c>
      <c r="T650" t="inlineStr">
        <is>
          <t>Bar Léo -  Aurora Térreo - Banco do Brasil</t>
        </is>
      </c>
    </row>
    <row r="651">
      <c r="A651" t="n">
        <v>134818</v>
      </c>
      <c r="B651" t="n">
        <v>116</v>
      </c>
      <c r="C651" t="inlineStr">
        <is>
          <t>Bar Léo - Centro</t>
        </is>
      </c>
      <c r="D651" t="inlineStr">
        <is>
          <t>ESHOWS PROMOCOES ARTISTICAS LTDA</t>
        </is>
      </c>
      <c r="E651" t="n">
        <v>1200</v>
      </c>
      <c r="F651" s="27" t="n">
        <v>45824</v>
      </c>
      <c r="G651" s="27" t="n">
        <v>45824</v>
      </c>
      <c r="H651" s="27" t="n">
        <v>45824</v>
      </c>
      <c r="I651" s="27" t="n">
        <v>45801</v>
      </c>
      <c r="J651" s="27" t="n">
        <v>45805</v>
      </c>
      <c r="K651" t="inlineStr">
        <is>
          <t>Boleto Bancário</t>
        </is>
      </c>
      <c r="L651" t="inlineStr">
        <is>
          <t>Custos Artístico Geral</t>
        </is>
      </c>
      <c r="M651" t="inlineStr">
        <is>
          <t>Cachê de Músicos e Artistas</t>
        </is>
      </c>
      <c r="N651" t="inlineStr">
        <is>
          <t>443263</t>
        </is>
      </c>
      <c r="O651" t="inlineStr">
        <is>
          <t>Documentação Aprovada</t>
        </is>
      </c>
      <c r="P651" t="inlineStr">
        <is>
          <t>Aprovado Diretoria</t>
        </is>
      </c>
      <c r="Q651" t="inlineStr">
        <is>
          <t>Aprovado Caixa</t>
        </is>
      </c>
      <c r="R651" t="inlineStr">
        <is>
          <t>Pago</t>
        </is>
      </c>
      <c r="S651" t="n">
        <v>151</v>
      </c>
      <c r="T651" t="inlineStr">
        <is>
          <t>Bar Léo -  Aurora Térreo - Banco do Brasil</t>
        </is>
      </c>
    </row>
    <row r="652">
      <c r="A652" t="n">
        <v>133379</v>
      </c>
      <c r="B652" t="n">
        <v>116</v>
      </c>
      <c r="C652" t="inlineStr">
        <is>
          <t>Bar Léo - Centro</t>
        </is>
      </c>
      <c r="D652" t="inlineStr">
        <is>
          <t>AMBEV S.A.</t>
        </is>
      </c>
      <c r="E652" t="n">
        <v>388.23</v>
      </c>
      <c r="F652" s="27" t="n">
        <v>45824</v>
      </c>
      <c r="G652" s="27" t="n">
        <v>45824</v>
      </c>
      <c r="H652" s="27" t="n">
        <v>45824</v>
      </c>
      <c r="I652" s="27" t="n">
        <v>45792</v>
      </c>
      <c r="J652" s="27" t="n">
        <v>45797</v>
      </c>
      <c r="K652" t="inlineStr">
        <is>
          <t>Boleto Bancário</t>
        </is>
      </c>
      <c r="L652" t="inlineStr">
        <is>
          <t>Custo Mercadoria Vendida</t>
        </is>
      </c>
      <c r="M652" t="inlineStr">
        <is>
          <t>Insumos - Bebidas</t>
        </is>
      </c>
      <c r="N652" t="inlineStr">
        <is>
          <t>508576</t>
        </is>
      </c>
      <c r="O652" t="inlineStr">
        <is>
          <t>Documentação Aprovada</t>
        </is>
      </c>
      <c r="P652" t="inlineStr">
        <is>
          <t>Aprovado Diretoria</t>
        </is>
      </c>
      <c r="Q652" t="inlineStr">
        <is>
          <t>Aprovado Caixa</t>
        </is>
      </c>
      <c r="R652" t="inlineStr">
        <is>
          <t>Pago</t>
        </is>
      </c>
      <c r="S652" t="n">
        <v>151</v>
      </c>
      <c r="T652" t="inlineStr">
        <is>
          <t>Bar Léo -  Aurora Térreo - Banco do Brasil</t>
        </is>
      </c>
    </row>
    <row r="653">
      <c r="A653" t="n">
        <v>133368</v>
      </c>
      <c r="B653" t="n">
        <v>116</v>
      </c>
      <c r="C653" t="inlineStr">
        <is>
          <t>Bar Léo - Centro</t>
        </is>
      </c>
      <c r="D653" t="inlineStr">
        <is>
          <t>AMBEV S.A.</t>
        </is>
      </c>
      <c r="E653" t="n">
        <v>2676.96</v>
      </c>
      <c r="F653" s="27" t="n">
        <v>45824</v>
      </c>
      <c r="G653" s="27" t="n">
        <v>45824</v>
      </c>
      <c r="H653" s="27" t="n">
        <v>45824</v>
      </c>
      <c r="I653" s="27" t="n">
        <v>45792</v>
      </c>
      <c r="J653" s="27" t="n">
        <v>45797</v>
      </c>
      <c r="K653" t="inlineStr">
        <is>
          <t>Boleto Bancário</t>
        </is>
      </c>
      <c r="L653" t="inlineStr">
        <is>
          <t>Custo Mercadoria Vendida</t>
        </is>
      </c>
      <c r="M653" t="inlineStr">
        <is>
          <t>Insumos - Bebidas</t>
        </is>
      </c>
      <c r="N653" t="inlineStr">
        <is>
          <t>506869</t>
        </is>
      </c>
      <c r="O653" t="inlineStr">
        <is>
          <t>Documentação Aprovada</t>
        </is>
      </c>
      <c r="P653" t="inlineStr">
        <is>
          <t>Aprovado Diretoria</t>
        </is>
      </c>
      <c r="Q653" t="inlineStr">
        <is>
          <t>Aprovado Caixa</t>
        </is>
      </c>
      <c r="R653" t="inlineStr">
        <is>
          <t>Pago</t>
        </is>
      </c>
      <c r="S653" t="n">
        <v>151</v>
      </c>
      <c r="T653" t="inlineStr">
        <is>
          <t>Bar Léo -  Aurora Térreo - Banco do Brasil</t>
        </is>
      </c>
    </row>
    <row r="654">
      <c r="A654" t="n">
        <v>133376</v>
      </c>
      <c r="B654" t="n">
        <v>116</v>
      </c>
      <c r="C654" t="inlineStr">
        <is>
          <t>Bar Léo - Centro</t>
        </is>
      </c>
      <c r="D654" t="inlineStr">
        <is>
          <t>AMBEV S.A.</t>
        </is>
      </c>
      <c r="E654" t="n">
        <v>552.86</v>
      </c>
      <c r="F654" s="27" t="n">
        <v>45824</v>
      </c>
      <c r="G654" s="27" t="n">
        <v>45824</v>
      </c>
      <c r="H654" s="27" t="n">
        <v>45824</v>
      </c>
      <c r="I654" s="27" t="n">
        <v>45792</v>
      </c>
      <c r="J654" s="27" t="n">
        <v>45797</v>
      </c>
      <c r="K654" t="inlineStr">
        <is>
          <t>Boleto Bancário</t>
        </is>
      </c>
      <c r="L654" t="inlineStr">
        <is>
          <t>Custo Mercadoria Vendida</t>
        </is>
      </c>
      <c r="M654" t="inlineStr">
        <is>
          <t>Insumos - Bebidas</t>
        </is>
      </c>
      <c r="N654" t="inlineStr">
        <is>
          <t>508575</t>
        </is>
      </c>
      <c r="O654" t="inlineStr">
        <is>
          <t>Documentação Aprovada</t>
        </is>
      </c>
      <c r="P654" t="inlineStr">
        <is>
          <t>Aprovado Diretoria</t>
        </is>
      </c>
      <c r="Q654" t="inlineStr">
        <is>
          <t>Aprovado Caixa</t>
        </is>
      </c>
      <c r="R654" t="inlineStr">
        <is>
          <t>Pago</t>
        </is>
      </c>
      <c r="S654" t="n">
        <v>151</v>
      </c>
      <c r="T654" t="inlineStr">
        <is>
          <t>Bar Léo -  Aurora Térreo - Banco do Brasil</t>
        </is>
      </c>
    </row>
    <row r="655">
      <c r="A655" t="n">
        <v>131721</v>
      </c>
      <c r="B655" t="n">
        <v>116</v>
      </c>
      <c r="C655" t="inlineStr">
        <is>
          <t>Bar Léo - Centro</t>
        </is>
      </c>
      <c r="D655" t="inlineStr">
        <is>
          <t>PJ 48836502000183</t>
        </is>
      </c>
      <c r="E655" t="n">
        <v>250</v>
      </c>
      <c r="F655" s="27" t="n">
        <v>45823</v>
      </c>
      <c r="G655" s="27" t="n">
        <v>45824</v>
      </c>
      <c r="H655" s="27" t="n">
        <v>45824</v>
      </c>
      <c r="I655" s="27" t="n">
        <v>45778</v>
      </c>
      <c r="J655" s="27" t="n">
        <v>45790</v>
      </c>
      <c r="K655" t="inlineStr">
        <is>
          <t>Transferência Bancária ou Pix</t>
        </is>
      </c>
      <c r="L655" t="inlineStr">
        <is>
          <t>Mão de Obra - PJ</t>
        </is>
      </c>
      <c r="M655" t="inlineStr">
        <is>
          <t>MDO PJ Fixo</t>
        </is>
      </c>
      <c r="N655" t="inlineStr">
        <is>
          <t>85</t>
        </is>
      </c>
      <c r="O655" t="inlineStr">
        <is>
          <t>Documentação Aprovada</t>
        </is>
      </c>
      <c r="P655" t="inlineStr">
        <is>
          <t>Aprovado Diretoria</t>
        </is>
      </c>
      <c r="Q655" t="inlineStr">
        <is>
          <t>Aprovado Caixa</t>
        </is>
      </c>
      <c r="R655" t="inlineStr">
        <is>
          <t>Pago</t>
        </is>
      </c>
      <c r="S655" t="n">
        <v>151</v>
      </c>
      <c r="T655" t="inlineStr">
        <is>
          <t>Bar Léo -  Aurora Térreo - Banco do Brasil</t>
        </is>
      </c>
    </row>
    <row r="656">
      <c r="A656" t="n">
        <v>131725</v>
      </c>
      <c r="B656" t="n">
        <v>116</v>
      </c>
      <c r="C656" t="inlineStr">
        <is>
          <t>Bar Léo - Centro</t>
        </is>
      </c>
      <c r="D656" t="inlineStr">
        <is>
          <t>PJ 55834644000177</t>
        </is>
      </c>
      <c r="E656" t="n">
        <v>400</v>
      </c>
      <c r="F656" s="27" t="n">
        <v>45823</v>
      </c>
      <c r="G656" s="27" t="n">
        <v>45824</v>
      </c>
      <c r="H656" s="27" t="n">
        <v>45824</v>
      </c>
      <c r="I656" s="27" t="n">
        <v>45778</v>
      </c>
      <c r="J656" s="27" t="n">
        <v>45790</v>
      </c>
      <c r="K656" t="inlineStr">
        <is>
          <t>Transferência Bancária ou Pix</t>
        </is>
      </c>
      <c r="L656" t="inlineStr">
        <is>
          <t>Mão de Obra - PJ</t>
        </is>
      </c>
      <c r="M656" t="inlineStr">
        <is>
          <t>MDO PJ Fixo</t>
        </is>
      </c>
      <c r="N656" t="inlineStr">
        <is>
          <t>61</t>
        </is>
      </c>
      <c r="O656" t="inlineStr">
        <is>
          <t>Documentação Aprovada</t>
        </is>
      </c>
      <c r="P656" t="inlineStr">
        <is>
          <t>Aprovado Diretoria</t>
        </is>
      </c>
      <c r="Q656" t="inlineStr">
        <is>
          <t>Aprovado Caixa</t>
        </is>
      </c>
      <c r="R656" t="inlineStr">
        <is>
          <t>Pago</t>
        </is>
      </c>
      <c r="S656" t="n">
        <v>151</v>
      </c>
      <c r="T656" t="inlineStr">
        <is>
          <t>Bar Léo -  Aurora Térreo - Banco do Brasil</t>
        </is>
      </c>
    </row>
    <row r="657">
      <c r="A657" t="n">
        <v>131731</v>
      </c>
      <c r="B657" t="n">
        <v>116</v>
      </c>
      <c r="C657" t="inlineStr">
        <is>
          <t>Bar Léo - Centro</t>
        </is>
      </c>
      <c r="D657" t="inlineStr">
        <is>
          <t>PJ 60465273000133</t>
        </is>
      </c>
      <c r="E657" t="n">
        <v>1750</v>
      </c>
      <c r="F657" s="27" t="n">
        <v>45823</v>
      </c>
      <c r="G657" s="27" t="n">
        <v>45824</v>
      </c>
      <c r="H657" s="27" t="n">
        <v>45824</v>
      </c>
      <c r="I657" s="27" t="n">
        <v>45778</v>
      </c>
      <c r="J657" s="27" t="n">
        <v>45790</v>
      </c>
      <c r="K657" t="inlineStr">
        <is>
          <t>Transferência Bancária ou Pix</t>
        </is>
      </c>
      <c r="L657" t="inlineStr">
        <is>
          <t>Mão de Obra - PJ</t>
        </is>
      </c>
      <c r="M657" t="inlineStr">
        <is>
          <t>MDO PJ Fixo</t>
        </is>
      </c>
      <c r="N657" t="inlineStr">
        <is>
          <t>9</t>
        </is>
      </c>
      <c r="O657" t="inlineStr">
        <is>
          <t>Documentação Aprovada</t>
        </is>
      </c>
      <c r="P657" t="inlineStr">
        <is>
          <t>Aprovado Diretoria</t>
        </is>
      </c>
      <c r="Q657" t="inlineStr">
        <is>
          <t>Aprovado Caixa</t>
        </is>
      </c>
      <c r="R657" t="inlineStr">
        <is>
          <t>Pago</t>
        </is>
      </c>
      <c r="S657" t="n">
        <v>151</v>
      </c>
      <c r="T657" t="inlineStr">
        <is>
          <t>Bar Léo -  Aurora Térreo - Banco do Brasil</t>
        </is>
      </c>
    </row>
    <row r="658">
      <c r="A658" t="n">
        <v>131704</v>
      </c>
      <c r="B658" t="n">
        <v>116</v>
      </c>
      <c r="C658" t="inlineStr">
        <is>
          <t>Bar Léo - Centro</t>
        </is>
      </c>
      <c r="D658" t="inlineStr">
        <is>
          <t>PJ 47823688000173</t>
        </is>
      </c>
      <c r="E658" t="n">
        <v>8000</v>
      </c>
      <c r="F658" s="27" t="n">
        <v>45823</v>
      </c>
      <c r="G658" s="27" t="n">
        <v>45824</v>
      </c>
      <c r="H658" s="27" t="n">
        <v>45824</v>
      </c>
      <c r="I658" s="27" t="n">
        <v>45778</v>
      </c>
      <c r="J658" s="27" t="n">
        <v>45790</v>
      </c>
      <c r="K658" t="inlineStr">
        <is>
          <t>Transferência Bancária ou Pix</t>
        </is>
      </c>
      <c r="L658" t="inlineStr">
        <is>
          <t>Mão de Obra - PJ</t>
        </is>
      </c>
      <c r="M658" t="inlineStr">
        <is>
          <t>MDO PJ Fixo</t>
        </is>
      </c>
      <c r="N658" t="inlineStr">
        <is>
          <t>47</t>
        </is>
      </c>
      <c r="O658" t="inlineStr">
        <is>
          <t>Documentação Aprovada</t>
        </is>
      </c>
      <c r="P658" t="inlineStr">
        <is>
          <t>Aprovado Diretoria</t>
        </is>
      </c>
      <c r="Q658" t="inlineStr">
        <is>
          <t>Aprovado Caixa</t>
        </is>
      </c>
      <c r="R658" t="inlineStr">
        <is>
          <t>Pago</t>
        </is>
      </c>
      <c r="S658" t="n">
        <v>151</v>
      </c>
      <c r="T658" t="inlineStr">
        <is>
          <t>Bar Léo -  Aurora Térreo - Banco do Brasil</t>
        </is>
      </c>
    </row>
    <row r="659">
      <c r="A659" t="n">
        <v>138822</v>
      </c>
      <c r="B659" t="n">
        <v>116</v>
      </c>
      <c r="C659" t="inlineStr">
        <is>
          <t>Bar Léo - Centro</t>
        </is>
      </c>
      <c r="D659" t="inlineStr">
        <is>
          <t>CECILIA TSUYACO ARAKI SILVA LTDA</t>
        </is>
      </c>
      <c r="E659" t="n">
        <v>371.8</v>
      </c>
      <c r="F659" s="27" t="n">
        <v>45824</v>
      </c>
      <c r="G659" s="27" t="n">
        <v>45824</v>
      </c>
      <c r="H659" s="27" t="n">
        <v>45824</v>
      </c>
      <c r="I659" s="27" t="n">
        <v>45810</v>
      </c>
      <c r="J659" s="27" t="n">
        <v>45818</v>
      </c>
      <c r="K659" t="inlineStr">
        <is>
          <t>Boleto Bancário</t>
        </is>
      </c>
      <c r="L659" t="inlineStr">
        <is>
          <t>Custo Mercadoria Vendida</t>
        </is>
      </c>
      <c r="M659" t="inlineStr">
        <is>
          <t>Insumos - Alimentos</t>
        </is>
      </c>
      <c r="N659" t="inlineStr">
        <is>
          <t>372128</t>
        </is>
      </c>
      <c r="O659" t="inlineStr">
        <is>
          <t>Documentação Aprovada</t>
        </is>
      </c>
      <c r="P659" t="inlineStr">
        <is>
          <t>Aprovado Diretoria</t>
        </is>
      </c>
      <c r="Q659" t="inlineStr">
        <is>
          <t>Aprovado Caixa</t>
        </is>
      </c>
      <c r="R659" t="inlineStr">
        <is>
          <t>Pago</t>
        </is>
      </c>
      <c r="S659" t="n">
        <v>151</v>
      </c>
      <c r="T659" t="inlineStr">
        <is>
          <t>Bar Léo -  Aurora Térreo - Banco do Brasil</t>
        </is>
      </c>
    </row>
    <row r="660">
      <c r="A660" t="n">
        <v>138031</v>
      </c>
      <c r="B660" t="n">
        <v>116</v>
      </c>
      <c r="C660" t="inlineStr">
        <is>
          <t>Bar Léo - Centro</t>
        </is>
      </c>
      <c r="D660" t="inlineStr">
        <is>
          <t>JOSE CASSIO PREVEDEL SISTEMAS ME</t>
        </is>
      </c>
      <c r="E660" t="n">
        <v>400</v>
      </c>
      <c r="F660" s="27" t="n">
        <v>45823</v>
      </c>
      <c r="G660" s="27" t="n">
        <v>45824</v>
      </c>
      <c r="H660" s="27" t="n">
        <v>45824</v>
      </c>
      <c r="I660" s="27" t="n">
        <v>45809</v>
      </c>
      <c r="J660" s="27" t="n">
        <v>45813</v>
      </c>
      <c r="K660" t="inlineStr">
        <is>
          <t>Boleto Bancário</t>
        </is>
      </c>
      <c r="L660" t="inlineStr">
        <is>
          <t>Locação de Equipamentos</t>
        </is>
      </c>
      <c r="M660" t="inlineStr">
        <is>
          <t>Locações de Equipamentos - Operacionais</t>
        </is>
      </c>
      <c r="N660" t="inlineStr">
        <is>
          <t>19217</t>
        </is>
      </c>
      <c r="O660" t="inlineStr">
        <is>
          <t>Documentação Aprovada</t>
        </is>
      </c>
      <c r="P660" t="inlineStr">
        <is>
          <t>Aprovado Diretoria</t>
        </is>
      </c>
      <c r="Q660" t="inlineStr">
        <is>
          <t>Aprovado Caixa</t>
        </is>
      </c>
      <c r="R660" t="inlineStr">
        <is>
          <t>Pago</t>
        </is>
      </c>
      <c r="S660" t="n">
        <v>151</v>
      </c>
      <c r="T660" t="inlineStr">
        <is>
          <t>Bar Léo -  Aurora Térreo - Banco do Brasil</t>
        </is>
      </c>
    </row>
    <row r="661">
      <c r="A661" t="n">
        <v>136430</v>
      </c>
      <c r="B661" t="n">
        <v>116</v>
      </c>
      <c r="C661" t="inlineStr">
        <is>
          <t>Bar Léo - Centro</t>
        </is>
      </c>
      <c r="D661" t="inlineStr">
        <is>
          <t>HORTIFRUTIGRANJEIRO RODRIGUES LTDA</t>
        </is>
      </c>
      <c r="E661" t="n">
        <v>245.9</v>
      </c>
      <c r="F661" s="27" t="n">
        <v>45822</v>
      </c>
      <c r="G661" s="27" t="n">
        <v>45824</v>
      </c>
      <c r="H661" s="27" t="n">
        <v>45824</v>
      </c>
      <c r="I661" s="27" t="n">
        <v>45806</v>
      </c>
      <c r="J661" s="27" t="n">
        <v>45811</v>
      </c>
      <c r="K661" t="inlineStr">
        <is>
          <t>Boleto Bancário</t>
        </is>
      </c>
      <c r="L661" t="inlineStr">
        <is>
          <t>Custo Mercadoria Vendida</t>
        </is>
      </c>
      <c r="M661" t="inlineStr">
        <is>
          <t>Insumos - Alimentos</t>
        </is>
      </c>
      <c r="N661" t="inlineStr">
        <is>
          <t>10692</t>
        </is>
      </c>
      <c r="O661" t="inlineStr">
        <is>
          <t>Documentação Aprovada</t>
        </is>
      </c>
      <c r="P661" t="inlineStr">
        <is>
          <t>Aprovado Diretoria</t>
        </is>
      </c>
      <c r="Q661" t="inlineStr">
        <is>
          <t>Aprovado Caixa</t>
        </is>
      </c>
      <c r="R661" t="inlineStr">
        <is>
          <t>Pago</t>
        </is>
      </c>
      <c r="S661" t="n">
        <v>151</v>
      </c>
      <c r="T661" t="inlineStr">
        <is>
          <t>Bar Léo -  Aurora Térreo - Banco do Brasil</t>
        </is>
      </c>
    </row>
    <row r="662">
      <c r="A662" t="n">
        <v>140937</v>
      </c>
      <c r="B662" t="n">
        <v>116</v>
      </c>
      <c r="C662" t="inlineStr">
        <is>
          <t>Bar Léo - Centro</t>
        </is>
      </c>
      <c r="D662" t="inlineStr">
        <is>
          <t>BANCO DO BRASIL SA</t>
        </is>
      </c>
      <c r="E662" t="n">
        <v>36.43</v>
      </c>
      <c r="F662" s="27" t="n">
        <v>45824</v>
      </c>
      <c r="G662" s="27" t="n"/>
      <c r="H662" s="27" t="n">
        <v>45824</v>
      </c>
      <c r="I662" s="27" t="n">
        <v>45824</v>
      </c>
      <c r="J662" s="27" t="n">
        <v>45828</v>
      </c>
      <c r="K662" t="inlineStr">
        <is>
          <t>Encontro de Contas</t>
        </is>
      </c>
      <c r="L662" t="inlineStr">
        <is>
          <t>Despesas Financeiras</t>
        </is>
      </c>
      <c r="M662" t="inlineStr">
        <is>
          <t>Tarifas Bancárias</t>
        </is>
      </c>
      <c r="N662" t="inlineStr">
        <is>
          <t>062025</t>
        </is>
      </c>
      <c r="P662" t="inlineStr">
        <is>
          <t>Aprovado Diretoria</t>
        </is>
      </c>
      <c r="R662" t="inlineStr">
        <is>
          <t>Pago</t>
        </is>
      </c>
    </row>
    <row r="663">
      <c r="A663" t="n">
        <v>101495</v>
      </c>
      <c r="B663" t="n">
        <v>116</v>
      </c>
      <c r="C663" t="inlineStr">
        <is>
          <t>Bar Léo - Centro</t>
        </is>
      </c>
      <c r="D663" t="inlineStr">
        <is>
          <t>VALE TRANSPORTE</t>
        </is>
      </c>
      <c r="E663" t="n">
        <v>400</v>
      </c>
      <c r="F663" s="27" t="n">
        <v>45823</v>
      </c>
      <c r="G663" s="27" t="n">
        <v>45824</v>
      </c>
      <c r="H663" s="27" t="n">
        <v>45824</v>
      </c>
      <c r="I663" s="27" t="n">
        <v>45809</v>
      </c>
      <c r="J663" s="27" t="n"/>
      <c r="K663" t="inlineStr">
        <is>
          <t>Transferência Bancária ou Pix</t>
        </is>
      </c>
      <c r="L663" t="inlineStr">
        <is>
          <t>Mão de Obra - Benefícios</t>
        </is>
      </c>
      <c r="M663" t="inlineStr">
        <is>
          <t xml:space="preserve">  -  Vale-transporte</t>
        </is>
      </c>
      <c r="N663" t="inlineStr">
        <is>
          <t>4000062025</t>
        </is>
      </c>
      <c r="O663" t="inlineStr">
        <is>
          <t>Documentação Aprovada</t>
        </is>
      </c>
      <c r="P663" t="inlineStr">
        <is>
          <t>Aprovado Diretoria</t>
        </is>
      </c>
      <c r="Q663" t="inlineStr">
        <is>
          <t>Aprovado Caixa</t>
        </is>
      </c>
      <c r="R663" t="inlineStr">
        <is>
          <t>Pago</t>
        </is>
      </c>
      <c r="S663" t="n">
        <v>143</v>
      </c>
      <c r="T663" t="inlineStr">
        <is>
          <t>Tesouraria</t>
        </is>
      </c>
    </row>
    <row r="664">
      <c r="A664" t="n">
        <v>101291</v>
      </c>
      <c r="B664" t="n">
        <v>116</v>
      </c>
      <c r="C664" t="inlineStr">
        <is>
          <t>Bar Léo - Centro</t>
        </is>
      </c>
      <c r="D664" t="inlineStr">
        <is>
          <t>STAR COPIAS COMERCIO E SERVICOS LTDA</t>
        </is>
      </c>
      <c r="E664" t="n">
        <v>126.89</v>
      </c>
      <c r="F664" s="27" t="n">
        <v>45824</v>
      </c>
      <c r="G664" s="27" t="n">
        <v>45824</v>
      </c>
      <c r="H664" s="27" t="n">
        <v>45824</v>
      </c>
      <c r="I664" s="27" t="n">
        <v>45821</v>
      </c>
      <c r="J664" s="27" t="n"/>
      <c r="K664" t="inlineStr">
        <is>
          <t>Boleto Bancário</t>
        </is>
      </c>
      <c r="L664" t="inlineStr">
        <is>
          <t>Locação de Equipamentos</t>
        </is>
      </c>
      <c r="M664" t="inlineStr">
        <is>
          <t>Locação de Equipamentos - Informatica e TI</t>
        </is>
      </c>
      <c r="N664" t="inlineStr">
        <is>
          <t>4131</t>
        </is>
      </c>
      <c r="O664" t="inlineStr">
        <is>
          <t>Documentação Aprovada</t>
        </is>
      </c>
      <c r="P664" t="inlineStr">
        <is>
          <t>Aprovado Diretoria</t>
        </is>
      </c>
      <c r="Q664" t="inlineStr">
        <is>
          <t>Aprovado Caixa</t>
        </is>
      </c>
      <c r="R664" t="inlineStr">
        <is>
          <t>Pago</t>
        </is>
      </c>
      <c r="S664" t="n">
        <v>151</v>
      </c>
      <c r="T664" t="inlineStr">
        <is>
          <t>Bar Léo -  Aurora Térreo - Banco do Brasil</t>
        </is>
      </c>
    </row>
    <row r="665">
      <c r="A665" t="n">
        <v>101248</v>
      </c>
      <c r="B665" t="n">
        <v>116</v>
      </c>
      <c r="C665" t="inlineStr">
        <is>
          <t>Bar Léo - Centro</t>
        </is>
      </c>
      <c r="D665" t="inlineStr">
        <is>
          <t xml:space="preserve">FORTALEZA PORTARIA E LIMPEZA ME </t>
        </is>
      </c>
      <c r="E665" t="n">
        <v>350</v>
      </c>
      <c r="F665" s="27" t="n">
        <v>45823</v>
      </c>
      <c r="G665" s="27" t="n">
        <v>45824</v>
      </c>
      <c r="H665" s="27" t="n">
        <v>45824</v>
      </c>
      <c r="I665" s="27" t="n">
        <v>45809</v>
      </c>
      <c r="J665" s="27" t="n"/>
      <c r="K665" t="inlineStr">
        <is>
          <t>Boleto Bancário</t>
        </is>
      </c>
      <c r="L665" t="inlineStr">
        <is>
          <t>Serviços de Terceiros</t>
        </is>
      </c>
      <c r="M665" t="inlineStr">
        <is>
          <t>Serviços de Segurança</t>
        </is>
      </c>
      <c r="O665" t="inlineStr">
        <is>
          <t>Documentação Aprovada</t>
        </is>
      </c>
      <c r="P665" t="inlineStr">
        <is>
          <t>Aprovado Diretoria</t>
        </is>
      </c>
      <c r="Q665" t="inlineStr">
        <is>
          <t>Aprovado Caixa</t>
        </is>
      </c>
      <c r="R665" t="inlineStr">
        <is>
          <t>Pago</t>
        </is>
      </c>
      <c r="S665" t="n">
        <v>151</v>
      </c>
      <c r="T665" t="inlineStr">
        <is>
          <t>Bar Léo -  Aurora Térreo - Banco do Brasil</t>
        </is>
      </c>
    </row>
    <row r="666">
      <c r="A666" t="n">
        <v>98956</v>
      </c>
      <c r="B666" t="n">
        <v>116</v>
      </c>
      <c r="C666" t="inlineStr">
        <is>
          <t>Bar Léo - Centro</t>
        </is>
      </c>
      <c r="D666" t="inlineStr">
        <is>
          <t>MACRO CONTABILIDADE E CONSULTORIA LTDA</t>
        </is>
      </c>
      <c r="E666" t="n">
        <v>2167</v>
      </c>
      <c r="F666" s="27" t="n">
        <v>45823</v>
      </c>
      <c r="G666" s="27" t="n">
        <v>45824</v>
      </c>
      <c r="H666" s="27" t="n">
        <v>45824</v>
      </c>
      <c r="I666" s="27" t="n">
        <v>45809</v>
      </c>
      <c r="J666" s="27" t="n"/>
      <c r="K666" t="inlineStr">
        <is>
          <t>Boleto Bancário</t>
        </is>
      </c>
      <c r="L666" t="inlineStr">
        <is>
          <t>Serviços de Terceiros</t>
        </is>
      </c>
      <c r="M666" t="inlineStr">
        <is>
          <t>Assessoria Contabil</t>
        </is>
      </c>
      <c r="N666" t="inlineStr">
        <is>
          <t>000007937</t>
        </is>
      </c>
      <c r="O666" t="inlineStr">
        <is>
          <t>Documentação Aprovada</t>
        </is>
      </c>
      <c r="P666" t="inlineStr">
        <is>
          <t>Aprovado Diretoria</t>
        </is>
      </c>
      <c r="Q666" t="inlineStr">
        <is>
          <t>Aprovado Caixa</t>
        </is>
      </c>
      <c r="R666" t="inlineStr">
        <is>
          <t>Pago</t>
        </is>
      </c>
      <c r="S666" t="n">
        <v>151</v>
      </c>
      <c r="T666" t="inlineStr">
        <is>
          <t>Bar Léo -  Aurora Térreo - Banco do Brasil</t>
        </is>
      </c>
    </row>
    <row r="667">
      <c r="A667" t="n">
        <v>101327</v>
      </c>
      <c r="B667" t="n">
        <v>116</v>
      </c>
      <c r="C667" t="inlineStr">
        <is>
          <t>Bar Léo - Centro</t>
        </is>
      </c>
      <c r="D667" t="inlineStr">
        <is>
          <t xml:space="preserve">DUO COMUNICA LTDA </t>
        </is>
      </c>
      <c r="E667" t="n">
        <v>500</v>
      </c>
      <c r="F667" s="27" t="n">
        <v>45820</v>
      </c>
      <c r="G667" s="27" t="n">
        <v>45820</v>
      </c>
      <c r="H667" s="27" t="n">
        <v>45820</v>
      </c>
      <c r="I667" s="27" t="n">
        <v>45802</v>
      </c>
      <c r="J667" s="27" t="n"/>
      <c r="K667" t="inlineStr">
        <is>
          <t>Transferência Bancária ou Pix</t>
        </is>
      </c>
      <c r="L667" t="inlineStr">
        <is>
          <t>Marketing</t>
        </is>
      </c>
      <c r="M667" t="inlineStr">
        <is>
          <t>Assessoria de Imprensa</t>
        </is>
      </c>
      <c r="N667" t="inlineStr">
        <is>
          <t>NF 525052025</t>
        </is>
      </c>
      <c r="O667" t="inlineStr">
        <is>
          <t>Documentação Aprovada</t>
        </is>
      </c>
      <c r="P667" t="inlineStr">
        <is>
          <t>Aprovado Diretoria</t>
        </is>
      </c>
      <c r="Q667" t="inlineStr">
        <is>
          <t>Aprovado Caixa</t>
        </is>
      </c>
      <c r="R667" t="inlineStr">
        <is>
          <t>Pago</t>
        </is>
      </c>
      <c r="S667" t="n">
        <v>151</v>
      </c>
      <c r="T667" t="inlineStr">
        <is>
          <t>Bar Léo -  Aurora Térreo - Banco do Brasil</t>
        </is>
      </c>
    </row>
    <row r="668">
      <c r="A668" t="n">
        <v>100757</v>
      </c>
      <c r="B668" t="n">
        <v>116</v>
      </c>
      <c r="C668" t="inlineStr">
        <is>
          <t>Bar Léo - Centro</t>
        </is>
      </c>
      <c r="D668" t="inlineStr">
        <is>
          <t>ESTAFF SOLUCOES TECNOLOGICAS DE AGENCIAMENTO LTDA</t>
        </is>
      </c>
      <c r="E668" t="n">
        <v>2643.66</v>
      </c>
      <c r="F668" s="27" t="n">
        <v>45820</v>
      </c>
      <c r="G668" s="27" t="n">
        <v>45820</v>
      </c>
      <c r="H668" s="27" t="n">
        <v>45820</v>
      </c>
      <c r="I668" s="27" t="n">
        <v>45809</v>
      </c>
      <c r="J668" s="27" t="n"/>
      <c r="K668" t="inlineStr">
        <is>
          <t>Boleto Bancário</t>
        </is>
      </c>
      <c r="L668" t="inlineStr">
        <is>
          <t>Mão de Obra - Extra</t>
        </is>
      </c>
      <c r="M668" t="inlineStr">
        <is>
          <t>Mão de Obra Extra</t>
        </is>
      </c>
      <c r="O668" t="inlineStr">
        <is>
          <t>Documentação Aprovada</t>
        </is>
      </c>
      <c r="P668" t="inlineStr">
        <is>
          <t>Aprovado Diretoria</t>
        </is>
      </c>
      <c r="Q668" t="inlineStr">
        <is>
          <t>Aprovado Caixa</t>
        </is>
      </c>
      <c r="R668" t="inlineStr">
        <is>
          <t>Pago</t>
        </is>
      </c>
      <c r="S668" t="n">
        <v>151</v>
      </c>
      <c r="T668" t="inlineStr">
        <is>
          <t>Bar Léo -  Aurora Térreo - Banco do Brasil</t>
        </is>
      </c>
    </row>
    <row r="669">
      <c r="A669" t="n">
        <v>138801</v>
      </c>
      <c r="B669" t="n">
        <v>116</v>
      </c>
      <c r="C669" t="inlineStr">
        <is>
          <t>Bar Léo - Centro</t>
        </is>
      </c>
      <c r="D669" t="inlineStr">
        <is>
          <t>FREIRE - AMORIM COMERCIO DE PAES E ALIME</t>
        </is>
      </c>
      <c r="E669" t="n">
        <v>1568.69</v>
      </c>
      <c r="F669" s="27" t="n">
        <v>45821</v>
      </c>
      <c r="G669" s="27" t="n">
        <v>45825</v>
      </c>
      <c r="H669" s="27" t="n">
        <v>45820</v>
      </c>
      <c r="I669" s="27" t="n">
        <v>45810</v>
      </c>
      <c r="J669" s="27" t="n">
        <v>45818</v>
      </c>
      <c r="K669" t="inlineStr">
        <is>
          <t>Boleto Bancário</t>
        </is>
      </c>
      <c r="L669" t="inlineStr">
        <is>
          <t>Custo Mercadoria Vendida</t>
        </is>
      </c>
      <c r="M669" t="inlineStr">
        <is>
          <t>Insumos - Alimentos</t>
        </is>
      </c>
      <c r="N669" t="inlineStr">
        <is>
          <t>15208</t>
        </is>
      </c>
      <c r="O669" t="inlineStr">
        <is>
          <t>Documentação Aprovada</t>
        </is>
      </c>
      <c r="P669" t="inlineStr">
        <is>
          <t>Aprovado Diretoria</t>
        </is>
      </c>
      <c r="Q669" t="inlineStr">
        <is>
          <t>Aprovado Caixa</t>
        </is>
      </c>
      <c r="R669" t="inlineStr">
        <is>
          <t>Pago</t>
        </is>
      </c>
      <c r="S669" t="n">
        <v>151</v>
      </c>
      <c r="T669" t="inlineStr">
        <is>
          <t>Bar Léo -  Aurora Térreo - Banco do Brasil</t>
        </is>
      </c>
    </row>
    <row r="670">
      <c r="A670" t="n">
        <v>136443</v>
      </c>
      <c r="B670" t="n">
        <v>116</v>
      </c>
      <c r="C670" t="inlineStr">
        <is>
          <t>Bar Léo - Centro</t>
        </is>
      </c>
      <c r="D670" t="inlineStr">
        <is>
          <t>CIUFFI HORTIFRUTI EIRELI</t>
        </is>
      </c>
      <c r="E670" t="n">
        <v>298</v>
      </c>
      <c r="F670" s="27" t="n">
        <v>45821</v>
      </c>
      <c r="G670" s="27" t="n">
        <v>45820</v>
      </c>
      <c r="H670" s="27" t="n">
        <v>45820</v>
      </c>
      <c r="I670" s="27" t="n">
        <v>45806</v>
      </c>
      <c r="J670" s="27" t="n">
        <v>45811</v>
      </c>
      <c r="K670" t="inlineStr">
        <is>
          <t>Boleto Bancário</t>
        </is>
      </c>
      <c r="L670" t="inlineStr">
        <is>
          <t>Custo Mercadoria Vendida</t>
        </is>
      </c>
      <c r="M670" t="inlineStr">
        <is>
          <t>Insumos - Alimentos</t>
        </is>
      </c>
      <c r="N670" t="inlineStr">
        <is>
          <t>23610</t>
        </is>
      </c>
      <c r="O670" t="inlineStr">
        <is>
          <t>Documentação Aprovada</t>
        </is>
      </c>
      <c r="P670" t="inlineStr">
        <is>
          <t>Aprovado Diretoria</t>
        </is>
      </c>
      <c r="Q670" t="inlineStr">
        <is>
          <t>Aprovado Caixa</t>
        </is>
      </c>
      <c r="R670" t="inlineStr">
        <is>
          <t>Pago</t>
        </is>
      </c>
      <c r="S670" t="n">
        <v>151</v>
      </c>
      <c r="T670" t="inlineStr">
        <is>
          <t>Bar Léo -  Aurora Térreo - Banco do Brasil</t>
        </is>
      </c>
    </row>
    <row r="671">
      <c r="A671" t="n">
        <v>136439</v>
      </c>
      <c r="B671" t="n">
        <v>116</v>
      </c>
      <c r="C671" t="inlineStr">
        <is>
          <t>Bar Léo - Centro</t>
        </is>
      </c>
      <c r="D671" t="inlineStr">
        <is>
          <t>CECILIA TSUYACO ARAKI SILVA LTDA</t>
        </is>
      </c>
      <c r="E671" t="n">
        <v>282.95</v>
      </c>
      <c r="F671" s="27" t="n">
        <v>45820</v>
      </c>
      <c r="G671" s="27" t="n">
        <v>45820</v>
      </c>
      <c r="H671" s="27" t="n">
        <v>45820</v>
      </c>
      <c r="I671" s="27" t="n">
        <v>45806</v>
      </c>
      <c r="J671" s="27" t="n">
        <v>45811</v>
      </c>
      <c r="K671" t="inlineStr">
        <is>
          <t>Boleto Bancário</t>
        </is>
      </c>
      <c r="L671" t="inlineStr">
        <is>
          <t>Custo Mercadoria Vendida</t>
        </is>
      </c>
      <c r="M671" t="inlineStr">
        <is>
          <t>Insumos - Alimentos</t>
        </is>
      </c>
      <c r="N671" t="inlineStr">
        <is>
          <t>371932</t>
        </is>
      </c>
      <c r="O671" t="inlineStr">
        <is>
          <t>Documentação Aprovada</t>
        </is>
      </c>
      <c r="P671" t="inlineStr">
        <is>
          <t>Aprovado Diretoria</t>
        </is>
      </c>
      <c r="Q671" t="inlineStr">
        <is>
          <t>Aprovado Caixa</t>
        </is>
      </c>
      <c r="R671" t="inlineStr">
        <is>
          <t>Pago</t>
        </is>
      </c>
      <c r="S671" t="n">
        <v>151</v>
      </c>
      <c r="T671" t="inlineStr">
        <is>
          <t>Bar Léo -  Aurora Térreo - Banco do Brasil</t>
        </is>
      </c>
    </row>
    <row r="672">
      <c r="A672" t="n">
        <v>136434</v>
      </c>
      <c r="B672" t="n">
        <v>116</v>
      </c>
      <c r="C672" t="inlineStr">
        <is>
          <t>Bar Léo - Centro</t>
        </is>
      </c>
      <c r="D672" t="inlineStr">
        <is>
          <t>CASA DE CARNES P.J.J. LTDA - ME</t>
        </is>
      </c>
      <c r="E672" t="n">
        <v>746.39</v>
      </c>
      <c r="F672" s="27" t="n">
        <v>45821</v>
      </c>
      <c r="G672" s="27" t="n">
        <v>45820</v>
      </c>
      <c r="H672" s="27" t="n">
        <v>45820</v>
      </c>
      <c r="I672" s="27" t="n">
        <v>45806</v>
      </c>
      <c r="J672" s="27" t="n">
        <v>45811</v>
      </c>
      <c r="K672" t="inlineStr">
        <is>
          <t>Boleto Bancário</t>
        </is>
      </c>
      <c r="L672" t="inlineStr">
        <is>
          <t>Custo Mercadoria Vendida</t>
        </is>
      </c>
      <c r="M672" t="inlineStr">
        <is>
          <t>Insumos - Alimentos</t>
        </is>
      </c>
      <c r="N672" t="inlineStr">
        <is>
          <t>42885</t>
        </is>
      </c>
      <c r="O672" t="inlineStr">
        <is>
          <t>Documentação Aprovada</t>
        </is>
      </c>
      <c r="P672" t="inlineStr">
        <is>
          <t>Aprovado Diretoria</t>
        </is>
      </c>
      <c r="Q672" t="inlineStr">
        <is>
          <t>Aprovado Caixa</t>
        </is>
      </c>
      <c r="R672" t="inlineStr">
        <is>
          <t>Pago</t>
        </is>
      </c>
      <c r="S672" t="n">
        <v>151</v>
      </c>
      <c r="T672" t="inlineStr">
        <is>
          <t>Bar Léo -  Aurora Térreo - Banco do Brasil</t>
        </is>
      </c>
    </row>
    <row r="673">
      <c r="A673" t="n">
        <v>139369</v>
      </c>
      <c r="B673" t="n">
        <v>116</v>
      </c>
      <c r="C673" t="inlineStr">
        <is>
          <t>Bar Léo - Centro</t>
        </is>
      </c>
      <c r="D673" t="inlineStr">
        <is>
          <t>BANCO DO BRASIL SA</t>
        </is>
      </c>
      <c r="E673" t="n">
        <v>4.95</v>
      </c>
      <c r="F673" s="27" t="n">
        <v>45820</v>
      </c>
      <c r="G673" s="27" t="n"/>
      <c r="H673" s="27" t="n">
        <v>45820</v>
      </c>
      <c r="I673" s="27" t="n">
        <v>45820</v>
      </c>
      <c r="J673" s="27" t="n">
        <v>45821</v>
      </c>
      <c r="K673" t="inlineStr">
        <is>
          <t>Encontro de Contas</t>
        </is>
      </c>
      <c r="L673" t="inlineStr">
        <is>
          <t>Despesas Financeiras</t>
        </is>
      </c>
      <c r="M673" t="inlineStr">
        <is>
          <t>Tarifas Bancárias</t>
        </is>
      </c>
      <c r="N673" t="inlineStr">
        <is>
          <t>062025</t>
        </is>
      </c>
      <c r="P673" t="inlineStr">
        <is>
          <t>Aprovado Diretoria</t>
        </is>
      </c>
      <c r="R673" t="inlineStr">
        <is>
          <t>Pago</t>
        </is>
      </c>
    </row>
    <row r="674">
      <c r="A674" t="n">
        <v>133410</v>
      </c>
      <c r="B674" t="n">
        <v>116</v>
      </c>
      <c r="C674" t="inlineStr">
        <is>
          <t>Bar Léo - Centro</t>
        </is>
      </c>
      <c r="D674" t="inlineStr">
        <is>
          <t xml:space="preserve">BGC COMERCIO DE UTENSILIOS </t>
        </is>
      </c>
      <c r="E674" t="n">
        <v>1655.52</v>
      </c>
      <c r="F674" s="27" t="n">
        <v>45820</v>
      </c>
      <c r="G674" s="27" t="n">
        <v>45820</v>
      </c>
      <c r="H674" s="27" t="n">
        <v>45820</v>
      </c>
      <c r="I674" s="27" t="n">
        <v>45792</v>
      </c>
      <c r="J674" s="27" t="n">
        <v>45797</v>
      </c>
      <c r="K674" t="inlineStr">
        <is>
          <t>Boleto Bancário</t>
        </is>
      </c>
      <c r="L674" t="inlineStr">
        <is>
          <t>Utilidades</t>
        </is>
      </c>
      <c r="M674" t="inlineStr">
        <is>
          <t>Utensilios</t>
        </is>
      </c>
      <c r="N674" t="inlineStr">
        <is>
          <t>274</t>
        </is>
      </c>
      <c r="O674" t="inlineStr">
        <is>
          <t>Documentação Aprovada</t>
        </is>
      </c>
      <c r="P674" t="inlineStr">
        <is>
          <t>Aprovado Diretoria</t>
        </is>
      </c>
      <c r="Q674" t="inlineStr">
        <is>
          <t>Aprovado Caixa</t>
        </is>
      </c>
      <c r="R674" t="inlineStr">
        <is>
          <t>Pago</t>
        </is>
      </c>
      <c r="S674" t="n">
        <v>151</v>
      </c>
      <c r="T674" t="inlineStr">
        <is>
          <t>Bar Léo -  Aurora Térreo - Banco do Brasil</t>
        </is>
      </c>
    </row>
    <row r="675">
      <c r="A675" t="n">
        <v>135465</v>
      </c>
      <c r="B675" t="n">
        <v>116</v>
      </c>
      <c r="C675" t="inlineStr">
        <is>
          <t>Bar Léo - Centro</t>
        </is>
      </c>
      <c r="D675" t="inlineStr">
        <is>
          <t>HORTIFRUTIGRANJEIRO RODRIGUES LTDA</t>
        </is>
      </c>
      <c r="E675" t="n">
        <v>144.7</v>
      </c>
      <c r="F675" s="27" t="n">
        <v>45821</v>
      </c>
      <c r="G675" s="27" t="n">
        <v>45820</v>
      </c>
      <c r="H675" s="27" t="n">
        <v>45820</v>
      </c>
      <c r="I675" s="27" t="n">
        <v>45805</v>
      </c>
      <c r="J675" s="27" t="n">
        <v>45807</v>
      </c>
      <c r="K675" t="inlineStr">
        <is>
          <t>Boleto Bancário</t>
        </is>
      </c>
      <c r="L675" t="inlineStr">
        <is>
          <t>Custo Mercadoria Vendida</t>
        </is>
      </c>
      <c r="M675" t="inlineStr">
        <is>
          <t>Insumos - Alimentos</t>
        </is>
      </c>
      <c r="N675" t="inlineStr">
        <is>
          <t>10663</t>
        </is>
      </c>
      <c r="O675" t="inlineStr">
        <is>
          <t>Documentação Aprovada</t>
        </is>
      </c>
      <c r="P675" t="inlineStr">
        <is>
          <t>Aprovado Diretoria</t>
        </is>
      </c>
      <c r="Q675" t="inlineStr">
        <is>
          <t>Aprovado Caixa</t>
        </is>
      </c>
      <c r="R675" t="inlineStr">
        <is>
          <t>Pago</t>
        </is>
      </c>
      <c r="S675" t="n">
        <v>151</v>
      </c>
      <c r="T675" t="inlineStr">
        <is>
          <t>Bar Léo -  Aurora Térreo - Banco do Brasil</t>
        </is>
      </c>
    </row>
    <row r="676">
      <c r="A676" t="n">
        <v>132394</v>
      </c>
      <c r="B676" t="n">
        <v>116</v>
      </c>
      <c r="C676" t="inlineStr">
        <is>
          <t>Bar Léo - Centro</t>
        </is>
      </c>
      <c r="D676" t="inlineStr">
        <is>
          <t>AMBEV S.A.</t>
        </is>
      </c>
      <c r="E676" t="n">
        <v>4074.12</v>
      </c>
      <c r="F676" s="27" t="n">
        <v>45820</v>
      </c>
      <c r="G676" s="27" t="n">
        <v>45820</v>
      </c>
      <c r="H676" s="27" t="n">
        <v>45820</v>
      </c>
      <c r="I676" s="27" t="n">
        <v>45789</v>
      </c>
      <c r="J676" s="27" t="n">
        <v>45792</v>
      </c>
      <c r="K676" t="inlineStr">
        <is>
          <t>Boleto Bancário</t>
        </is>
      </c>
      <c r="L676" t="inlineStr">
        <is>
          <t>Custo Mercadoria Vendida</t>
        </is>
      </c>
      <c r="M676" t="inlineStr">
        <is>
          <t>Insumos - Bebidas</t>
        </is>
      </c>
      <c r="N676" t="inlineStr">
        <is>
          <t>501818</t>
        </is>
      </c>
      <c r="O676" t="inlineStr">
        <is>
          <t>Documentação Aprovada</t>
        </is>
      </c>
      <c r="P676" t="inlineStr">
        <is>
          <t>Aprovado Diretoria</t>
        </is>
      </c>
      <c r="Q676" t="inlineStr">
        <is>
          <t>Aprovado Caixa</t>
        </is>
      </c>
      <c r="R676" t="inlineStr">
        <is>
          <t>Pago</t>
        </is>
      </c>
      <c r="S676" t="n">
        <v>151</v>
      </c>
      <c r="T676" t="inlineStr">
        <is>
          <t>Bar Léo -  Aurora Térreo - Banco do Brasil</t>
        </is>
      </c>
    </row>
    <row r="677">
      <c r="A677" t="n">
        <v>139096</v>
      </c>
      <c r="B677" t="n">
        <v>116</v>
      </c>
      <c r="C677" t="inlineStr">
        <is>
          <t>Bar Léo - Centro</t>
        </is>
      </c>
      <c r="D677" t="inlineStr">
        <is>
          <t>BANCO DO BRASIL SA</t>
        </is>
      </c>
      <c r="E677" t="n">
        <v>6.18</v>
      </c>
      <c r="F677" s="27" t="n">
        <v>45819</v>
      </c>
      <c r="G677" s="27" t="n"/>
      <c r="H677" s="27" t="n">
        <v>45819</v>
      </c>
      <c r="I677" s="27" t="n">
        <v>45819</v>
      </c>
      <c r="J677" s="27" t="n">
        <v>45820</v>
      </c>
      <c r="K677" t="inlineStr">
        <is>
          <t>Encontro de Contas</t>
        </is>
      </c>
      <c r="L677" t="inlineStr">
        <is>
          <t>Despesas Financeiras</t>
        </is>
      </c>
      <c r="M677" t="inlineStr">
        <is>
          <t>Tarifas Bancárias</t>
        </is>
      </c>
      <c r="N677" t="inlineStr">
        <is>
          <t>062025</t>
        </is>
      </c>
      <c r="P677" t="inlineStr">
        <is>
          <t>Aprovado Diretoria</t>
        </is>
      </c>
      <c r="R677" t="inlineStr">
        <is>
          <t>Pago</t>
        </is>
      </c>
    </row>
    <row r="678">
      <c r="A678" t="n">
        <v>140208</v>
      </c>
      <c r="B678" t="n">
        <v>116</v>
      </c>
      <c r="C678" t="inlineStr">
        <is>
          <t>Bar Léo - Centro</t>
        </is>
      </c>
      <c r="D678" t="inlineStr">
        <is>
          <t>PASTIFICIO F MARTINS INDUSTRIA E COMERCIO DE ALIMENTOS LTDA</t>
        </is>
      </c>
      <c r="E678" t="n">
        <v>240</v>
      </c>
      <c r="F678" s="27" t="n">
        <v>45818</v>
      </c>
      <c r="G678" s="27" t="n"/>
      <c r="H678" s="27" t="n">
        <v>45819</v>
      </c>
      <c r="I678" s="27" t="n">
        <v>45818</v>
      </c>
      <c r="J678" s="27" t="n">
        <v>45825</v>
      </c>
      <c r="K678" t="inlineStr">
        <is>
          <t>Transferência Bancária ou Pix</t>
        </is>
      </c>
      <c r="L678" t="inlineStr">
        <is>
          <t>Custo Mercadoria Vendida</t>
        </is>
      </c>
      <c r="M678" t="inlineStr">
        <is>
          <t>Insumos - Alimentos</t>
        </is>
      </c>
      <c r="N678" t="inlineStr">
        <is>
          <t>7371</t>
        </is>
      </c>
      <c r="P678" t="inlineStr">
        <is>
          <t>Aprovado Diretoria</t>
        </is>
      </c>
      <c r="R678" t="inlineStr">
        <is>
          <t>Pago</t>
        </is>
      </c>
      <c r="S678" t="n">
        <v>151</v>
      </c>
      <c r="T678" t="inlineStr">
        <is>
          <t>Bar Léo -  Aurora Térreo - Banco do Brasil</t>
        </is>
      </c>
    </row>
    <row r="679">
      <c r="A679" t="n">
        <v>138979</v>
      </c>
      <c r="B679" t="n">
        <v>116</v>
      </c>
      <c r="C679" t="inlineStr">
        <is>
          <t>Bar Léo - Centro</t>
        </is>
      </c>
      <c r="D679" t="inlineStr">
        <is>
          <t>BANCO DO BRASIL SA</t>
        </is>
      </c>
      <c r="E679" t="n">
        <v>52.37</v>
      </c>
      <c r="F679" s="27" t="n">
        <v>45818</v>
      </c>
      <c r="G679" s="27" t="n"/>
      <c r="H679" s="27" t="n">
        <v>45818</v>
      </c>
      <c r="I679" s="27" t="n">
        <v>45818</v>
      </c>
      <c r="J679" s="27" t="n">
        <v>45819</v>
      </c>
      <c r="K679" t="inlineStr">
        <is>
          <t>Encontro de Contas</t>
        </is>
      </c>
      <c r="L679" t="inlineStr">
        <is>
          <t>Despesas Financeiras</t>
        </is>
      </c>
      <c r="M679" t="inlineStr">
        <is>
          <t>Tarifas Bancárias</t>
        </is>
      </c>
      <c r="N679" t="inlineStr">
        <is>
          <t>062025</t>
        </is>
      </c>
      <c r="P679" t="inlineStr">
        <is>
          <t>Aprovado Diretoria</t>
        </is>
      </c>
      <c r="R679" t="inlineStr">
        <is>
          <t>Pago</t>
        </is>
      </c>
    </row>
    <row r="680">
      <c r="A680" t="n">
        <v>136431</v>
      </c>
      <c r="B680" t="n">
        <v>116</v>
      </c>
      <c r="C680" t="inlineStr">
        <is>
          <t>Bar Léo - Centro</t>
        </is>
      </c>
      <c r="D680" t="inlineStr">
        <is>
          <t>LATICINIOS PIRAMIDE LTDA</t>
        </is>
      </c>
      <c r="E680" t="n">
        <v>405.6</v>
      </c>
      <c r="F680" s="27" t="n">
        <v>45818</v>
      </c>
      <c r="G680" s="27" t="n">
        <v>45818</v>
      </c>
      <c r="H680" s="27" t="n">
        <v>45818</v>
      </c>
      <c r="I680" s="27" t="n">
        <v>45804</v>
      </c>
      <c r="J680" s="27" t="n">
        <v>45811</v>
      </c>
      <c r="K680" t="inlineStr">
        <is>
          <t>Boleto Bancário</t>
        </is>
      </c>
      <c r="L680" t="inlineStr">
        <is>
          <t>Custo Mercadoria Vendida</t>
        </is>
      </c>
      <c r="M680" t="inlineStr">
        <is>
          <t>Insumos - Alimentos</t>
        </is>
      </c>
      <c r="N680" t="inlineStr">
        <is>
          <t>77003</t>
        </is>
      </c>
      <c r="O680" t="inlineStr">
        <is>
          <t>Documentação Aprovada</t>
        </is>
      </c>
      <c r="P680" t="inlineStr">
        <is>
          <t>Aprovado Diretoria</t>
        </is>
      </c>
      <c r="Q680" t="inlineStr">
        <is>
          <t>Aprovado Caixa</t>
        </is>
      </c>
      <c r="R680" t="inlineStr">
        <is>
          <t>Pago</t>
        </is>
      </c>
      <c r="S680" t="n">
        <v>151</v>
      </c>
      <c r="T680" t="inlineStr">
        <is>
          <t>Bar Léo -  Aurora Térreo - Banco do Brasil</t>
        </is>
      </c>
    </row>
    <row r="681">
      <c r="A681" t="n">
        <v>136433</v>
      </c>
      <c r="B681" t="n">
        <v>116</v>
      </c>
      <c r="C681" t="inlineStr">
        <is>
          <t>Bar Léo - Centro</t>
        </is>
      </c>
      <c r="D681" t="inlineStr">
        <is>
          <t xml:space="preserve">DISTRIBUIDORA DE CARNES CANTAREIRA </t>
        </is>
      </c>
      <c r="E681" t="n">
        <v>328</v>
      </c>
      <c r="F681" s="27" t="n">
        <v>45819</v>
      </c>
      <c r="G681" s="27" t="n">
        <v>45818</v>
      </c>
      <c r="H681" s="27" t="n">
        <v>45818</v>
      </c>
      <c r="I681" s="27" t="n">
        <v>45806</v>
      </c>
      <c r="J681" s="27" t="n">
        <v>45811</v>
      </c>
      <c r="K681" t="inlineStr">
        <is>
          <t>Boleto Bancário</t>
        </is>
      </c>
      <c r="L681" t="inlineStr">
        <is>
          <t>Custo Mercadoria Vendida</t>
        </is>
      </c>
      <c r="M681" t="inlineStr">
        <is>
          <t>Insumos - Alimentos</t>
        </is>
      </c>
      <c r="N681" t="inlineStr">
        <is>
          <t>41889</t>
        </is>
      </c>
      <c r="O681" t="inlineStr">
        <is>
          <t>Documentação Aprovada</t>
        </is>
      </c>
      <c r="P681" t="inlineStr">
        <is>
          <t>Aprovado Diretoria</t>
        </is>
      </c>
      <c r="Q681" t="inlineStr">
        <is>
          <t>Aprovado Caixa</t>
        </is>
      </c>
      <c r="R681" t="inlineStr">
        <is>
          <t>Pago</t>
        </is>
      </c>
      <c r="S681" t="n">
        <v>151</v>
      </c>
      <c r="T681" t="inlineStr">
        <is>
          <t>Bar Léo -  Aurora Térreo - Banco do Brasil</t>
        </is>
      </c>
    </row>
    <row r="682">
      <c r="A682" t="n">
        <v>136435</v>
      </c>
      <c r="B682" t="n">
        <v>116</v>
      </c>
      <c r="C682" t="inlineStr">
        <is>
          <t>Bar Léo - Centro</t>
        </is>
      </c>
      <c r="D682" t="inlineStr">
        <is>
          <t>CEPEL COMERCIO DE PAPEIS E EMBALAGENS EIRELI</t>
        </is>
      </c>
      <c r="E682" t="n">
        <v>303.59</v>
      </c>
      <c r="F682" s="27" t="n">
        <v>45819</v>
      </c>
      <c r="G682" s="27" t="n">
        <v>45818</v>
      </c>
      <c r="H682" s="27" t="n">
        <v>45818</v>
      </c>
      <c r="I682" s="27" t="n">
        <v>45804</v>
      </c>
      <c r="J682" s="27" t="n">
        <v>45811</v>
      </c>
      <c r="K682" t="inlineStr">
        <is>
          <t>Boleto Bancário</t>
        </is>
      </c>
      <c r="L682" t="inlineStr">
        <is>
          <t>Utilidades</t>
        </is>
      </c>
      <c r="M682" t="inlineStr">
        <is>
          <t>Higiene e Limpeza</t>
        </is>
      </c>
      <c r="N682" t="inlineStr">
        <is>
          <t>241260</t>
        </is>
      </c>
      <c r="O682" t="inlineStr">
        <is>
          <t>Documentação Aprovada</t>
        </is>
      </c>
      <c r="P682" t="inlineStr">
        <is>
          <t>Aprovado Diretoria</t>
        </is>
      </c>
      <c r="Q682" t="inlineStr">
        <is>
          <t>Aprovado Caixa</t>
        </is>
      </c>
      <c r="R682" t="inlineStr">
        <is>
          <t>Pago</t>
        </is>
      </c>
      <c r="S682" t="n">
        <v>151</v>
      </c>
      <c r="T682" t="inlineStr">
        <is>
          <t>Bar Léo -  Aurora Térreo - Banco do Brasil</t>
        </is>
      </c>
    </row>
    <row r="683">
      <c r="A683" t="n">
        <v>136380</v>
      </c>
      <c r="B683" t="n">
        <v>116</v>
      </c>
      <c r="C683" t="inlineStr">
        <is>
          <t>Bar Léo - Centro</t>
        </is>
      </c>
      <c r="D683" t="inlineStr">
        <is>
          <t xml:space="preserve">DISTRIBUIDORA DE CARNES CANTAREIRA </t>
        </is>
      </c>
      <c r="E683" t="n">
        <v>585.34</v>
      </c>
      <c r="F683" s="27" t="n">
        <v>45813</v>
      </c>
      <c r="G683" s="27" t="n">
        <v>45818</v>
      </c>
      <c r="H683" s="27" t="n">
        <v>45818</v>
      </c>
      <c r="I683" s="27" t="n">
        <v>45807</v>
      </c>
      <c r="J683" s="27" t="n">
        <v>45811</v>
      </c>
      <c r="K683" t="inlineStr">
        <is>
          <t>Boleto Bancário</t>
        </is>
      </c>
      <c r="L683" t="inlineStr">
        <is>
          <t>Custo Mercadoria Vendida</t>
        </is>
      </c>
      <c r="M683" t="inlineStr">
        <is>
          <t>Insumos - Alimentos</t>
        </is>
      </c>
      <c r="N683" t="inlineStr">
        <is>
          <t>41932</t>
        </is>
      </c>
      <c r="O683" t="inlineStr">
        <is>
          <t>Documentação Aprovada</t>
        </is>
      </c>
      <c r="P683" t="inlineStr">
        <is>
          <t>Aprovado Diretoria</t>
        </is>
      </c>
      <c r="Q683" t="inlineStr">
        <is>
          <t>Aprovado Caixa</t>
        </is>
      </c>
      <c r="R683" t="inlineStr">
        <is>
          <t>Pago</t>
        </is>
      </c>
      <c r="S683" t="n">
        <v>151</v>
      </c>
      <c r="T683" t="inlineStr">
        <is>
          <t>Bar Léo -  Aurora Térreo - Banco do Brasil</t>
        </is>
      </c>
    </row>
    <row r="684">
      <c r="A684" t="n">
        <v>137486</v>
      </c>
      <c r="B684" t="n">
        <v>116</v>
      </c>
      <c r="C684" t="inlineStr">
        <is>
          <t>Bar Léo - Centro</t>
        </is>
      </c>
      <c r="D684" t="inlineStr">
        <is>
          <t>OPUS CONSULTORIA E PESQUISA LTDA</t>
        </is>
      </c>
      <c r="E684" t="n">
        <v>261.75</v>
      </c>
      <c r="F684" s="27" t="n">
        <v>45797</v>
      </c>
      <c r="G684" s="27" t="n">
        <v>45818</v>
      </c>
      <c r="H684" s="27" t="n">
        <v>45818</v>
      </c>
      <c r="I684" s="27" t="n">
        <v>45783</v>
      </c>
      <c r="J684" s="27" t="n"/>
      <c r="K684" t="inlineStr">
        <is>
          <t>Boleto Bancário</t>
        </is>
      </c>
      <c r="L684" t="inlineStr">
        <is>
          <t>Serviços de Terceiros</t>
        </is>
      </c>
      <c r="M684" t="inlineStr">
        <is>
          <t>Assessoria em Geral</t>
        </is>
      </c>
      <c r="O684" t="inlineStr">
        <is>
          <t>Documentação Aprovada</t>
        </is>
      </c>
      <c r="P684" t="inlineStr">
        <is>
          <t>Aprovado Diretoria</t>
        </is>
      </c>
      <c r="Q684" t="inlineStr">
        <is>
          <t>Aprovado Caixa</t>
        </is>
      </c>
      <c r="R684" t="inlineStr">
        <is>
          <t>Pago</t>
        </is>
      </c>
      <c r="S684" t="n">
        <v>151</v>
      </c>
      <c r="T684" t="inlineStr">
        <is>
          <t>Bar Léo -  Aurora Térreo - Banco do Brasil</t>
        </is>
      </c>
    </row>
    <row r="685">
      <c r="A685" t="n">
        <v>138263</v>
      </c>
      <c r="B685" t="n">
        <v>116</v>
      </c>
      <c r="C685" t="inlineStr">
        <is>
          <t>Bar Léo - Centro</t>
        </is>
      </c>
      <c r="D685" t="inlineStr">
        <is>
          <t>BUSINESS TO SUCESS LTDA</t>
        </is>
      </c>
      <c r="E685" t="n">
        <v>0</v>
      </c>
      <c r="F685" s="27" t="n">
        <v>45818</v>
      </c>
      <c r="G685" s="27" t="n">
        <v>45846</v>
      </c>
      <c r="H685" s="27" t="n">
        <v>45818</v>
      </c>
      <c r="I685" s="27" t="n">
        <v>45813</v>
      </c>
      <c r="J685" s="27" t="n"/>
      <c r="K685" t="inlineStr">
        <is>
          <t>Boleto Bancário</t>
        </is>
      </c>
      <c r="L685" t="inlineStr">
        <is>
          <t>Marketing</t>
        </is>
      </c>
      <c r="M685" t="inlineStr">
        <is>
          <t>Ferramentas de Marketing</t>
        </is>
      </c>
      <c r="O685" t="inlineStr">
        <is>
          <t>Documentação Aprovada</t>
        </is>
      </c>
      <c r="P685" t="inlineStr">
        <is>
          <t>Aprovado Diretoria</t>
        </is>
      </c>
      <c r="Q685" t="inlineStr">
        <is>
          <t>Aprovado Caixa</t>
        </is>
      </c>
      <c r="R685" t="inlineStr">
        <is>
          <t>Pago</t>
        </is>
      </c>
      <c r="S685" t="n">
        <v>151</v>
      </c>
      <c r="T685" t="inlineStr">
        <is>
          <t>Bar Léo -  Aurora Térreo - Banco do Brasil</t>
        </is>
      </c>
    </row>
    <row r="686">
      <c r="A686" t="n">
        <v>134210</v>
      </c>
      <c r="B686" t="n">
        <v>116</v>
      </c>
      <c r="C686" t="inlineStr">
        <is>
          <t>Bar Léo - Centro</t>
        </is>
      </c>
      <c r="D686" t="inlineStr">
        <is>
          <t xml:space="preserve">EMPORIO MEL </t>
        </is>
      </c>
      <c r="E686" t="n">
        <v>1986.04</v>
      </c>
      <c r="F686" s="27" t="n">
        <v>45818</v>
      </c>
      <c r="G686" s="27" t="n">
        <v>45818</v>
      </c>
      <c r="H686" s="27" t="n">
        <v>45818</v>
      </c>
      <c r="I686" s="27" t="n">
        <v>45797</v>
      </c>
      <c r="J686" s="27" t="n">
        <v>45800</v>
      </c>
      <c r="K686" t="inlineStr">
        <is>
          <t>Boleto Bancário</t>
        </is>
      </c>
      <c r="L686" t="inlineStr">
        <is>
          <t>Custo Mercadoria Vendida</t>
        </is>
      </c>
      <c r="M686" t="inlineStr">
        <is>
          <t>Insumos - Alimentos</t>
        </is>
      </c>
      <c r="N686" t="inlineStr">
        <is>
          <t>452705</t>
        </is>
      </c>
      <c r="O686" t="inlineStr">
        <is>
          <t>Documentação Aprovada</t>
        </is>
      </c>
      <c r="P686" t="inlineStr">
        <is>
          <t>Aprovado Diretoria</t>
        </is>
      </c>
      <c r="Q686" t="inlineStr">
        <is>
          <t>Aprovado Caixa</t>
        </is>
      </c>
      <c r="R686" t="inlineStr">
        <is>
          <t>Pago</t>
        </is>
      </c>
      <c r="S686" t="n">
        <v>151</v>
      </c>
      <c r="T686" t="inlineStr">
        <is>
          <t>Bar Léo -  Aurora Térreo - Banco do Brasil</t>
        </is>
      </c>
    </row>
    <row r="687">
      <c r="A687" t="n">
        <v>134241</v>
      </c>
      <c r="B687" t="n">
        <v>116</v>
      </c>
      <c r="C687" t="inlineStr">
        <is>
          <t>Bar Léo - Centro</t>
        </is>
      </c>
      <c r="D687" t="inlineStr">
        <is>
          <t>CG FOODS DISTRIB. DE ALIMENTOS LTDA</t>
        </is>
      </c>
      <c r="E687" t="n">
        <v>182</v>
      </c>
      <c r="F687" s="27" t="n">
        <v>45819</v>
      </c>
      <c r="G687" s="27" t="n">
        <v>45818</v>
      </c>
      <c r="H687" s="27" t="n">
        <v>45818</v>
      </c>
      <c r="I687" s="27" t="n">
        <v>45798</v>
      </c>
      <c r="J687" s="27" t="n">
        <v>45800</v>
      </c>
      <c r="K687" t="inlineStr">
        <is>
          <t>Boleto Bancário</t>
        </is>
      </c>
      <c r="L687" t="inlineStr">
        <is>
          <t>Custo Mercadoria Vendida</t>
        </is>
      </c>
      <c r="M687" t="inlineStr">
        <is>
          <t>Insumos - Alimentos</t>
        </is>
      </c>
      <c r="N687" t="inlineStr">
        <is>
          <t>152208</t>
        </is>
      </c>
      <c r="O687" t="inlineStr">
        <is>
          <t>Documentação Aprovada</t>
        </is>
      </c>
      <c r="P687" t="inlineStr">
        <is>
          <t>Aprovado Diretoria</t>
        </is>
      </c>
      <c r="Q687" t="inlineStr">
        <is>
          <t>Aprovado Caixa</t>
        </is>
      </c>
      <c r="R687" t="inlineStr">
        <is>
          <t>Pago</t>
        </is>
      </c>
      <c r="S687" t="n">
        <v>151</v>
      </c>
      <c r="T687" t="inlineStr">
        <is>
          <t>Bar Léo -  Aurora Térreo - Banco do Brasil</t>
        </is>
      </c>
    </row>
    <row r="688">
      <c r="A688" t="n">
        <v>134207</v>
      </c>
      <c r="B688" t="n">
        <v>116</v>
      </c>
      <c r="C688" t="inlineStr">
        <is>
          <t>Bar Léo - Centro</t>
        </is>
      </c>
      <c r="D688" t="inlineStr">
        <is>
          <t xml:space="preserve">EMPORIO MEL </t>
        </is>
      </c>
      <c r="E688" t="n">
        <v>468.9</v>
      </c>
      <c r="F688" s="27" t="n">
        <v>45818</v>
      </c>
      <c r="G688" s="27" t="n">
        <v>45818</v>
      </c>
      <c r="H688" s="27" t="n">
        <v>45818</v>
      </c>
      <c r="I688" s="27" t="n">
        <v>45797</v>
      </c>
      <c r="J688" s="27" t="n">
        <v>45800</v>
      </c>
      <c r="K688" t="inlineStr">
        <is>
          <t>Boleto Bancário</t>
        </is>
      </c>
      <c r="L688" t="inlineStr">
        <is>
          <t>Custo Mercadoria Vendida</t>
        </is>
      </c>
      <c r="M688" t="inlineStr">
        <is>
          <t>Insumos - Bebidas</t>
        </is>
      </c>
      <c r="N688" t="inlineStr">
        <is>
          <t>452753</t>
        </is>
      </c>
      <c r="O688" t="inlineStr">
        <is>
          <t>Documentação Aprovada</t>
        </is>
      </c>
      <c r="P688" t="inlineStr">
        <is>
          <t>Aprovado Diretoria</t>
        </is>
      </c>
      <c r="Q688" t="inlineStr">
        <is>
          <t>Aprovado Caixa</t>
        </is>
      </c>
      <c r="R688" t="inlineStr">
        <is>
          <t>Pago</t>
        </is>
      </c>
      <c r="S688" t="n">
        <v>151</v>
      </c>
      <c r="T688" t="inlineStr">
        <is>
          <t>Bar Léo -  Aurora Térreo - Banco do Brasil</t>
        </is>
      </c>
    </row>
    <row r="689">
      <c r="A689" t="n">
        <v>134222</v>
      </c>
      <c r="B689" t="n">
        <v>116</v>
      </c>
      <c r="C689" t="inlineStr">
        <is>
          <t>Bar Léo - Centro</t>
        </is>
      </c>
      <c r="D689" t="inlineStr">
        <is>
          <t>FG7 COMERCIO E DISTRIBUICAO DE BEBIDAS -</t>
        </is>
      </c>
      <c r="E689" t="n">
        <v>212</v>
      </c>
      <c r="F689" s="27" t="n">
        <v>45819</v>
      </c>
      <c r="G689" s="27" t="n">
        <v>45818</v>
      </c>
      <c r="H689" s="27" t="n">
        <v>45818</v>
      </c>
      <c r="I689" s="27" t="n">
        <v>45797</v>
      </c>
      <c r="J689" s="27" t="n">
        <v>45800</v>
      </c>
      <c r="K689" t="inlineStr">
        <is>
          <t>Boleto Bancário</t>
        </is>
      </c>
      <c r="L689" t="inlineStr">
        <is>
          <t>Custo Mercadoria Vendida</t>
        </is>
      </c>
      <c r="M689" t="inlineStr">
        <is>
          <t>Insumos - Bebidas</t>
        </is>
      </c>
      <c r="N689" t="inlineStr">
        <is>
          <t>614684</t>
        </is>
      </c>
      <c r="O689" t="inlineStr">
        <is>
          <t>Documentação Aprovada</t>
        </is>
      </c>
      <c r="P689" t="inlineStr">
        <is>
          <t>Aprovado Diretoria</t>
        </is>
      </c>
      <c r="Q689" t="inlineStr">
        <is>
          <t>Aprovado Caixa</t>
        </is>
      </c>
      <c r="R689" t="inlineStr">
        <is>
          <t>Pago</t>
        </is>
      </c>
      <c r="S689" t="n">
        <v>151</v>
      </c>
      <c r="T689" t="inlineStr">
        <is>
          <t>Bar Léo -  Aurora Térreo - Banco do Brasil</t>
        </is>
      </c>
    </row>
    <row r="690">
      <c r="A690" t="n">
        <v>134130</v>
      </c>
      <c r="B690" t="n">
        <v>116</v>
      </c>
      <c r="C690" t="inlineStr">
        <is>
          <t>Bar Léo - Centro</t>
        </is>
      </c>
      <c r="D690" t="inlineStr">
        <is>
          <t>CG FOODS DISTRIB. DE ALIMENTOS LTDA</t>
        </is>
      </c>
      <c r="E690" t="n">
        <v>213</v>
      </c>
      <c r="F690" s="27" t="n">
        <v>45818</v>
      </c>
      <c r="G690" s="27" t="n">
        <v>45818</v>
      </c>
      <c r="H690" s="27" t="n">
        <v>45818</v>
      </c>
      <c r="I690" s="27" t="n">
        <v>45797</v>
      </c>
      <c r="J690" s="27" t="n">
        <v>45800</v>
      </c>
      <c r="K690" t="inlineStr">
        <is>
          <t>Boleto Bancário</t>
        </is>
      </c>
      <c r="L690" t="inlineStr">
        <is>
          <t>Custo Mercadoria Vendida</t>
        </is>
      </c>
      <c r="M690" t="inlineStr">
        <is>
          <t>Insumos - Alimentos</t>
        </is>
      </c>
      <c r="N690" t="inlineStr">
        <is>
          <t>151935</t>
        </is>
      </c>
      <c r="O690" t="inlineStr">
        <is>
          <t>Documentação Aprovada</t>
        </is>
      </c>
      <c r="P690" t="inlineStr">
        <is>
          <t>Aprovado Diretoria</t>
        </is>
      </c>
      <c r="Q690" t="inlineStr">
        <is>
          <t>Aprovado Caixa</t>
        </is>
      </c>
      <c r="R690" t="inlineStr">
        <is>
          <t>Pago</t>
        </is>
      </c>
      <c r="S690" t="n">
        <v>151</v>
      </c>
      <c r="T690" t="inlineStr">
        <is>
          <t>Bar Léo -  Aurora Térreo - Banco do Brasil</t>
        </is>
      </c>
    </row>
    <row r="691">
      <c r="A691" t="n">
        <v>135468</v>
      </c>
      <c r="B691" t="n">
        <v>116</v>
      </c>
      <c r="C691" t="inlineStr">
        <is>
          <t>Bar Léo - Centro</t>
        </is>
      </c>
      <c r="D691" t="inlineStr">
        <is>
          <t>WIDE STOCK COMERCIO E REPRESENTACAO LTDA</t>
        </is>
      </c>
      <c r="E691" t="n">
        <v>226.6</v>
      </c>
      <c r="F691" s="27" t="n">
        <v>45818</v>
      </c>
      <c r="G691" s="27" t="n">
        <v>45818</v>
      </c>
      <c r="H691" s="27" t="n">
        <v>45818</v>
      </c>
      <c r="I691" s="27" t="n">
        <v>45804</v>
      </c>
      <c r="J691" s="27" t="n">
        <v>45807</v>
      </c>
      <c r="K691" t="inlineStr">
        <is>
          <t>Boleto Bancário</t>
        </is>
      </c>
      <c r="L691" t="inlineStr">
        <is>
          <t>Utilidades</t>
        </is>
      </c>
      <c r="M691" t="inlineStr">
        <is>
          <t>Higiene e Limpeza</t>
        </is>
      </c>
      <c r="N691" t="inlineStr">
        <is>
          <t>404356</t>
        </is>
      </c>
      <c r="O691" t="inlineStr">
        <is>
          <t>Documentação Aprovada</t>
        </is>
      </c>
      <c r="P691" t="inlineStr">
        <is>
          <t>Aprovado Diretoria</t>
        </is>
      </c>
      <c r="Q691" t="inlineStr">
        <is>
          <t>Aprovado Caixa</t>
        </is>
      </c>
      <c r="R691" t="inlineStr">
        <is>
          <t>Pago</t>
        </is>
      </c>
      <c r="S691" t="n">
        <v>151</v>
      </c>
      <c r="T691" t="inlineStr">
        <is>
          <t>Bar Léo -  Aurora Térreo - Banco do Brasil</t>
        </is>
      </c>
    </row>
    <row r="692">
      <c r="A692" t="n">
        <v>135453</v>
      </c>
      <c r="B692" t="n">
        <v>116</v>
      </c>
      <c r="C692" t="inlineStr">
        <is>
          <t>Bar Léo - Centro</t>
        </is>
      </c>
      <c r="D692" t="inlineStr">
        <is>
          <t>DTK COMERCIO DE ALIMENTOS LTDA</t>
        </is>
      </c>
      <c r="E692" t="n">
        <v>695.8099999999999</v>
      </c>
      <c r="F692" s="27" t="n">
        <v>45818</v>
      </c>
      <c r="G692" s="27" t="n">
        <v>45818</v>
      </c>
      <c r="H692" s="27" t="n">
        <v>45818</v>
      </c>
      <c r="I692" s="27" t="n">
        <v>45797</v>
      </c>
      <c r="J692" s="27" t="n">
        <v>45807</v>
      </c>
      <c r="K692" t="inlineStr">
        <is>
          <t>Boleto Bancário</t>
        </is>
      </c>
      <c r="L692" t="inlineStr">
        <is>
          <t>Custo Mercadoria Vendida</t>
        </is>
      </c>
      <c r="M692" t="inlineStr">
        <is>
          <t>Insumos - Alimentos</t>
        </is>
      </c>
      <c r="N692" t="inlineStr">
        <is>
          <t>31356</t>
        </is>
      </c>
      <c r="O692" t="inlineStr">
        <is>
          <t>Documentação Aprovada</t>
        </is>
      </c>
      <c r="P692" t="inlineStr">
        <is>
          <t>Aprovado Diretoria</t>
        </is>
      </c>
      <c r="Q692" t="inlineStr">
        <is>
          <t>Aprovado Caixa</t>
        </is>
      </c>
      <c r="R692" t="inlineStr">
        <is>
          <t>Pago</t>
        </is>
      </c>
      <c r="S692" t="n">
        <v>151</v>
      </c>
      <c r="T692" t="inlineStr">
        <is>
          <t>Bar Léo -  Aurora Térreo - Banco do Brasil</t>
        </is>
      </c>
    </row>
    <row r="693">
      <c r="A693" t="n">
        <v>135461</v>
      </c>
      <c r="B693" t="n">
        <v>116</v>
      </c>
      <c r="C693" t="inlineStr">
        <is>
          <t>Bar Léo - Centro</t>
        </is>
      </c>
      <c r="D693" t="inlineStr">
        <is>
          <t>LATICINIOS PIRAMIDE LTDA</t>
        </is>
      </c>
      <c r="E693" t="n">
        <v>1236.85</v>
      </c>
      <c r="F693" s="27" t="n">
        <v>45818</v>
      </c>
      <c r="G693" s="27" t="n">
        <v>45818</v>
      </c>
      <c r="H693" s="27" t="n">
        <v>45818</v>
      </c>
      <c r="I693" s="27" t="n">
        <v>45804</v>
      </c>
      <c r="J693" s="27" t="n">
        <v>45807</v>
      </c>
      <c r="K693" t="inlineStr">
        <is>
          <t>Boleto Bancário</t>
        </is>
      </c>
      <c r="L693" t="inlineStr">
        <is>
          <t>Custo Mercadoria Vendida</t>
        </is>
      </c>
      <c r="M693" t="inlineStr">
        <is>
          <t>Insumos - Alimentos</t>
        </is>
      </c>
      <c r="N693" t="inlineStr">
        <is>
          <t>76998</t>
        </is>
      </c>
      <c r="O693" t="inlineStr">
        <is>
          <t>Documentação Aprovada</t>
        </is>
      </c>
      <c r="P693" t="inlineStr">
        <is>
          <t>Aprovado Diretoria</t>
        </is>
      </c>
      <c r="Q693" t="inlineStr">
        <is>
          <t>Aprovado Caixa</t>
        </is>
      </c>
      <c r="R693" t="inlineStr">
        <is>
          <t>Pago</t>
        </is>
      </c>
      <c r="S693" t="n">
        <v>151</v>
      </c>
      <c r="T693" t="inlineStr">
        <is>
          <t>Bar Léo -  Aurora Térreo - Banco do Brasil</t>
        </is>
      </c>
    </row>
    <row r="694">
      <c r="A694" t="n">
        <v>135462</v>
      </c>
      <c r="B694" t="n">
        <v>116</v>
      </c>
      <c r="C694" t="inlineStr">
        <is>
          <t>Bar Léo - Centro</t>
        </is>
      </c>
      <c r="D694" t="inlineStr">
        <is>
          <t>PARAMU COMERCIO E REPRESENTACAO DE PRODUTOS ALIMENTICIOS</t>
        </is>
      </c>
      <c r="E694" t="n">
        <v>3888.34</v>
      </c>
      <c r="F694" s="27" t="n">
        <v>45818</v>
      </c>
      <c r="G694" s="27" t="n">
        <v>45818</v>
      </c>
      <c r="H694" s="27" t="n">
        <v>45818</v>
      </c>
      <c r="I694" s="27" t="n">
        <v>45804</v>
      </c>
      <c r="J694" s="27" t="n">
        <v>45807</v>
      </c>
      <c r="K694" t="inlineStr">
        <is>
          <t>Boleto Bancário</t>
        </is>
      </c>
      <c r="L694" t="inlineStr">
        <is>
          <t>Custo Mercadoria Vendida</t>
        </is>
      </c>
      <c r="M694" t="inlineStr">
        <is>
          <t>Insumos - Alimentos</t>
        </is>
      </c>
      <c r="N694" t="inlineStr">
        <is>
          <t>14092</t>
        </is>
      </c>
      <c r="O694" t="inlineStr">
        <is>
          <t>Documentação Aprovada</t>
        </is>
      </c>
      <c r="P694" t="inlineStr">
        <is>
          <t>Aprovado Diretoria</t>
        </is>
      </c>
      <c r="Q694" t="inlineStr">
        <is>
          <t>Aprovado Caixa</t>
        </is>
      </c>
      <c r="R694" t="inlineStr">
        <is>
          <t>Pago</t>
        </is>
      </c>
      <c r="S694" t="n">
        <v>151</v>
      </c>
      <c r="T694" t="inlineStr">
        <is>
          <t>Bar Léo -  Aurora Térreo - Banco do Brasil</t>
        </is>
      </c>
    </row>
    <row r="695">
      <c r="A695" t="n">
        <v>135464</v>
      </c>
      <c r="B695" t="n">
        <v>116</v>
      </c>
      <c r="C695" t="inlineStr">
        <is>
          <t>Bar Léo - Centro</t>
        </is>
      </c>
      <c r="D695" t="inlineStr">
        <is>
          <t>CIUFFI HORTIFRUTI EIRELI</t>
        </is>
      </c>
      <c r="E695" t="n">
        <v>338.05</v>
      </c>
      <c r="F695" s="27" t="n">
        <v>45818</v>
      </c>
      <c r="G695" s="27" t="n">
        <v>45818</v>
      </c>
      <c r="H695" s="27" t="n">
        <v>45818</v>
      </c>
      <c r="I695" s="27" t="n">
        <v>45803</v>
      </c>
      <c r="J695" s="27" t="n">
        <v>45807</v>
      </c>
      <c r="K695" t="inlineStr">
        <is>
          <t>Boleto Bancário</t>
        </is>
      </c>
      <c r="L695" t="inlineStr">
        <is>
          <t>Custo Mercadoria Vendida</t>
        </is>
      </c>
      <c r="M695" t="inlineStr">
        <is>
          <t>Insumos - Alimentos</t>
        </is>
      </c>
      <c r="N695" t="inlineStr">
        <is>
          <t>23509</t>
        </is>
      </c>
      <c r="O695" t="inlineStr">
        <is>
          <t>Documentação Aprovada</t>
        </is>
      </c>
      <c r="P695" t="inlineStr">
        <is>
          <t>Aprovado Diretoria</t>
        </is>
      </c>
      <c r="Q695" t="inlineStr">
        <is>
          <t>Aprovado Caixa</t>
        </is>
      </c>
      <c r="R695" t="inlineStr">
        <is>
          <t>Pago</t>
        </is>
      </c>
      <c r="S695" t="n">
        <v>151</v>
      </c>
      <c r="T695" t="inlineStr">
        <is>
          <t>Bar Léo -  Aurora Térreo - Banco do Brasil</t>
        </is>
      </c>
    </row>
    <row r="696">
      <c r="A696" t="n">
        <v>135469</v>
      </c>
      <c r="B696" t="n">
        <v>116</v>
      </c>
      <c r="C696" t="inlineStr">
        <is>
          <t>Bar Léo - Centro</t>
        </is>
      </c>
      <c r="D696" t="inlineStr">
        <is>
          <t>CRYSTALMIXX-GAS COMERCIO E MANUTENCAO DE EQUIPAMENTOS DE GAS LTDA</t>
        </is>
      </c>
      <c r="E696" t="n">
        <v>234</v>
      </c>
      <c r="F696" s="27" t="n">
        <v>45818</v>
      </c>
      <c r="G696" s="27" t="n">
        <v>45818</v>
      </c>
      <c r="H696" s="27" t="n">
        <v>45818</v>
      </c>
      <c r="I696" s="27" t="n">
        <v>45804</v>
      </c>
      <c r="J696" s="27" t="n">
        <v>45807</v>
      </c>
      <c r="K696" t="inlineStr">
        <is>
          <t>Boleto Bancário</t>
        </is>
      </c>
      <c r="L696" t="inlineStr">
        <is>
          <t>Utilidades</t>
        </is>
      </c>
      <c r="M696" t="inlineStr">
        <is>
          <t>Material de Consumo - Gelo/ Gas CO2/ Carvao /Velas</t>
        </is>
      </c>
      <c r="N696" t="inlineStr">
        <is>
          <t>27031</t>
        </is>
      </c>
      <c r="O696" t="inlineStr">
        <is>
          <t>Documentação Aprovada</t>
        </is>
      </c>
      <c r="P696" t="inlineStr">
        <is>
          <t>Aprovado Diretoria</t>
        </is>
      </c>
      <c r="Q696" t="inlineStr">
        <is>
          <t>Aprovado Caixa</t>
        </is>
      </c>
      <c r="R696" t="inlineStr">
        <is>
          <t>Pago</t>
        </is>
      </c>
      <c r="S696" t="n">
        <v>151</v>
      </c>
      <c r="T696" t="inlineStr">
        <is>
          <t>Bar Léo -  Aurora Térreo - Banco do Brasil</t>
        </is>
      </c>
    </row>
    <row r="697">
      <c r="A697" t="n">
        <v>131708</v>
      </c>
      <c r="B697" t="n">
        <v>116</v>
      </c>
      <c r="C697" t="inlineStr">
        <is>
          <t>Bar Léo - Centro</t>
        </is>
      </c>
      <c r="D697" t="inlineStr">
        <is>
          <t>PJ 00192022 - FELIPE FERREIRA FRANCA</t>
        </is>
      </c>
      <c r="E697" t="n">
        <v>1650</v>
      </c>
      <c r="F697" s="27" t="n">
        <v>45818</v>
      </c>
      <c r="G697" s="27" t="n">
        <v>45818</v>
      </c>
      <c r="H697" s="27" t="n">
        <v>45818</v>
      </c>
      <c r="I697" s="27" t="n">
        <v>45778</v>
      </c>
      <c r="J697" s="27" t="n">
        <v>45790</v>
      </c>
      <c r="K697" t="inlineStr">
        <is>
          <t>Transferência Bancária ou Pix</t>
        </is>
      </c>
      <c r="L697" t="inlineStr">
        <is>
          <t>Mão de Obra - PJ</t>
        </is>
      </c>
      <c r="M697" t="inlineStr">
        <is>
          <t>MDO PJ Fixo</t>
        </is>
      </c>
      <c r="N697" t="inlineStr">
        <is>
          <t>55</t>
        </is>
      </c>
      <c r="O697" t="inlineStr">
        <is>
          <t>Documentação Aprovada</t>
        </is>
      </c>
      <c r="P697" t="inlineStr">
        <is>
          <t>Aprovado Diretoria</t>
        </is>
      </c>
      <c r="Q697" t="inlineStr">
        <is>
          <t>Aprovado Caixa</t>
        </is>
      </c>
      <c r="R697" t="inlineStr">
        <is>
          <t>Pago</t>
        </is>
      </c>
      <c r="S697" t="n">
        <v>151</v>
      </c>
      <c r="T697" t="inlineStr">
        <is>
          <t>Bar Léo -  Aurora Térreo - Banco do Brasil</t>
        </is>
      </c>
    </row>
    <row r="698">
      <c r="A698" t="n">
        <v>133191</v>
      </c>
      <c r="B698" t="n">
        <v>116</v>
      </c>
      <c r="C698" t="inlineStr">
        <is>
          <t>Bar Léo - Centro</t>
        </is>
      </c>
      <c r="D698" t="inlineStr">
        <is>
          <t>PJ 00042021 - JOAO VICTOR MENDES SALUSTIANO</t>
        </is>
      </c>
      <c r="E698" t="n">
        <v>1600</v>
      </c>
      <c r="F698" s="27" t="n">
        <v>45818</v>
      </c>
      <c r="G698" s="27" t="n">
        <v>45818</v>
      </c>
      <c r="H698" s="27" t="n">
        <v>45818</v>
      </c>
      <c r="I698" s="27" t="n">
        <v>45778</v>
      </c>
      <c r="J698" s="27" t="n">
        <v>45797</v>
      </c>
      <c r="K698" t="inlineStr">
        <is>
          <t>Transferência Bancária ou Pix</t>
        </is>
      </c>
      <c r="L698" t="inlineStr">
        <is>
          <t>Mão de Obra - PJ</t>
        </is>
      </c>
      <c r="M698" t="inlineStr">
        <is>
          <t>MDO PJ Fixo</t>
        </is>
      </c>
      <c r="N698" t="inlineStr">
        <is>
          <t>155</t>
        </is>
      </c>
      <c r="O698" t="inlineStr">
        <is>
          <t>Documentação Aprovada</t>
        </is>
      </c>
      <c r="P698" t="inlineStr">
        <is>
          <t>Aprovado Diretoria</t>
        </is>
      </c>
      <c r="Q698" t="inlineStr">
        <is>
          <t>Aprovado Caixa</t>
        </is>
      </c>
      <c r="R698" t="inlineStr">
        <is>
          <t>Pago</t>
        </is>
      </c>
      <c r="S698" t="n">
        <v>151</v>
      </c>
      <c r="T698" t="inlineStr">
        <is>
          <t>Bar Léo -  Aurora Térreo - Banco do Brasil</t>
        </is>
      </c>
    </row>
    <row r="699">
      <c r="A699" t="n">
        <v>101375</v>
      </c>
      <c r="B699" t="n">
        <v>116</v>
      </c>
      <c r="C699" t="inlineStr">
        <is>
          <t>Bar Léo - Centro</t>
        </is>
      </c>
      <c r="D699" t="inlineStr">
        <is>
          <t>STEMME TELECOMUNICACOES DO BRASIL LTDA</t>
        </is>
      </c>
      <c r="E699" t="n">
        <v>249.9</v>
      </c>
      <c r="F699" s="27" t="n">
        <v>45818</v>
      </c>
      <c r="G699" s="27" t="n">
        <v>45818</v>
      </c>
      <c r="H699" s="27" t="n">
        <v>45818</v>
      </c>
      <c r="I699" s="27" t="n">
        <v>45811</v>
      </c>
      <c r="J699" s="27" t="n"/>
      <c r="K699" t="inlineStr">
        <is>
          <t>Boleto Bancário</t>
        </is>
      </c>
      <c r="L699" t="inlineStr">
        <is>
          <t>Informática e TI</t>
        </is>
      </c>
      <c r="M699" t="inlineStr">
        <is>
          <t>Internet</t>
        </is>
      </c>
      <c r="N699" t="inlineStr">
        <is>
          <t>8010</t>
        </is>
      </c>
      <c r="O699" t="inlineStr">
        <is>
          <t>Documentação Aprovada</t>
        </is>
      </c>
      <c r="P699" t="inlineStr">
        <is>
          <t>Aprovado Diretoria</t>
        </is>
      </c>
      <c r="Q699" t="inlineStr">
        <is>
          <t>Aprovado Caixa</t>
        </is>
      </c>
      <c r="R699" t="inlineStr">
        <is>
          <t>Pago</t>
        </is>
      </c>
      <c r="S699" t="n">
        <v>151</v>
      </c>
      <c r="T699" t="inlineStr">
        <is>
          <t>Bar Léo -  Aurora Térreo - Banco do Brasil</t>
        </is>
      </c>
    </row>
    <row r="700">
      <c r="A700" t="n">
        <v>101461</v>
      </c>
      <c r="B700" t="n">
        <v>116</v>
      </c>
      <c r="C700" t="inlineStr">
        <is>
          <t>Bar Léo - Centro</t>
        </is>
      </c>
      <c r="D700" t="inlineStr">
        <is>
          <t>SALARIOS FUNCIONARIOS EXTRA</t>
        </is>
      </c>
      <c r="E700" t="n">
        <v>3362</v>
      </c>
      <c r="F700" s="27" t="n">
        <v>45818</v>
      </c>
      <c r="G700" s="27" t="n">
        <v>45818</v>
      </c>
      <c r="H700" s="27" t="n">
        <v>45818</v>
      </c>
      <c r="I700" s="27" t="n">
        <v>45792</v>
      </c>
      <c r="J700" s="27" t="n"/>
      <c r="K700" t="inlineStr">
        <is>
          <t>Transferência Bancária ou Pix</t>
        </is>
      </c>
      <c r="L700" t="inlineStr">
        <is>
          <t>Mão de Obra - Salários</t>
        </is>
      </c>
      <c r="M700" t="inlineStr">
        <is>
          <t>MDO CLT - Salário</t>
        </is>
      </c>
      <c r="N700" t="inlineStr">
        <is>
          <t>33620052025</t>
        </is>
      </c>
      <c r="O700" t="inlineStr">
        <is>
          <t>Documentação Aprovada</t>
        </is>
      </c>
      <c r="P700" t="inlineStr">
        <is>
          <t>Aprovado Diretoria</t>
        </is>
      </c>
      <c r="Q700" t="inlineStr">
        <is>
          <t>Aprovado Caixa</t>
        </is>
      </c>
      <c r="R700" t="inlineStr">
        <is>
          <t>Pago</t>
        </is>
      </c>
      <c r="S700" t="n">
        <v>151</v>
      </c>
      <c r="T700" t="inlineStr">
        <is>
          <t>Bar Léo -  Aurora Térreo - Banco do Brasil</t>
        </is>
      </c>
    </row>
    <row r="701">
      <c r="A701" t="n">
        <v>101274</v>
      </c>
      <c r="B701" t="n">
        <v>116</v>
      </c>
      <c r="C701" t="inlineStr">
        <is>
          <t>Bar Léo - Centro</t>
        </is>
      </c>
      <c r="D701" t="inlineStr">
        <is>
          <t>AROMIZY LOCACAO E DISTRIBUICAO LTDA.</t>
        </is>
      </c>
      <c r="E701" t="n">
        <v>285.56</v>
      </c>
      <c r="F701" s="27" t="n">
        <v>45818</v>
      </c>
      <c r="G701" s="27" t="n">
        <v>45818</v>
      </c>
      <c r="H701" s="27" t="n">
        <v>45818</v>
      </c>
      <c r="I701" s="27" t="n">
        <v>45790</v>
      </c>
      <c r="J701" s="27" t="n"/>
      <c r="K701" t="inlineStr">
        <is>
          <t>Boleto Bancário</t>
        </is>
      </c>
      <c r="L701" t="inlineStr">
        <is>
          <t>Locação de Equipamentos</t>
        </is>
      </c>
      <c r="M701" t="inlineStr">
        <is>
          <t>Locações de Equipamentos - Operacionais</t>
        </is>
      </c>
      <c r="N701" t="inlineStr">
        <is>
          <t>30277</t>
        </is>
      </c>
      <c r="O701" t="inlineStr">
        <is>
          <t>Documentação Aprovada</t>
        </is>
      </c>
      <c r="P701" t="inlineStr">
        <is>
          <t>Aprovado Diretoria</t>
        </is>
      </c>
      <c r="Q701" t="inlineStr">
        <is>
          <t>Aprovado Caixa</t>
        </is>
      </c>
      <c r="R701" t="inlineStr">
        <is>
          <t>Pago</t>
        </is>
      </c>
      <c r="S701" t="n">
        <v>151</v>
      </c>
      <c r="T701" t="inlineStr">
        <is>
          <t>Bar Léo -  Aurora Térreo - Banco do Brasil</t>
        </is>
      </c>
    </row>
    <row r="702">
      <c r="A702" t="n">
        <v>99333</v>
      </c>
      <c r="B702" t="n">
        <v>116</v>
      </c>
      <c r="C702" t="inlineStr">
        <is>
          <t>Bar Léo - Centro</t>
        </is>
      </c>
      <c r="D702" t="inlineStr">
        <is>
          <t>JESUMINA MORAE MARQUES</t>
        </is>
      </c>
      <c r="E702" t="n">
        <v>12000</v>
      </c>
      <c r="F702" s="27" t="n">
        <v>45818</v>
      </c>
      <c r="G702" s="27" t="n">
        <v>45818</v>
      </c>
      <c r="H702" s="27" t="n">
        <v>45818</v>
      </c>
      <c r="I702" s="27" t="n">
        <v>45809</v>
      </c>
      <c r="J702" s="27" t="n"/>
      <c r="K702" t="inlineStr">
        <is>
          <t>Transferência Bancária ou Pix</t>
        </is>
      </c>
      <c r="L702" t="inlineStr">
        <is>
          <t>Custo de Ocupação</t>
        </is>
      </c>
      <c r="M702" t="inlineStr">
        <is>
          <t>Arrendamento</t>
        </is>
      </c>
      <c r="O702" t="inlineStr">
        <is>
          <t>Documentação Aprovada</t>
        </is>
      </c>
      <c r="P702" t="inlineStr">
        <is>
          <t>Aprovado Diretoria</t>
        </is>
      </c>
      <c r="Q702" t="inlineStr">
        <is>
          <t>Aprovado Caixa</t>
        </is>
      </c>
      <c r="R702" t="inlineStr">
        <is>
          <t>Pago</t>
        </is>
      </c>
      <c r="S702" t="n">
        <v>129</v>
      </c>
      <c r="T702" t="inlineStr">
        <is>
          <t>Tempus - Kamino</t>
        </is>
      </c>
    </row>
    <row r="703">
      <c r="A703" t="n">
        <v>101484</v>
      </c>
      <c r="B703" t="n">
        <v>116</v>
      </c>
      <c r="C703" t="inlineStr">
        <is>
          <t>Bar Léo - Centro</t>
        </is>
      </c>
      <c r="D703" t="inlineStr">
        <is>
          <t>VALE TRANSPORTE</t>
        </is>
      </c>
      <c r="E703" t="n">
        <v>400</v>
      </c>
      <c r="F703" s="27" t="n">
        <v>45816</v>
      </c>
      <c r="G703" s="27" t="n">
        <v>45817</v>
      </c>
      <c r="H703" s="27" t="n">
        <v>45817</v>
      </c>
      <c r="I703" s="27" t="n">
        <v>45809</v>
      </c>
      <c r="J703" s="27" t="n"/>
      <c r="K703" t="inlineStr">
        <is>
          <t>Transferência Bancária ou Pix</t>
        </is>
      </c>
      <c r="L703" t="inlineStr">
        <is>
          <t>Mão de Obra - Benefícios</t>
        </is>
      </c>
      <c r="M703" t="inlineStr">
        <is>
          <t xml:space="preserve">  -  Vale-transporte</t>
        </is>
      </c>
      <c r="N703" t="inlineStr">
        <is>
          <t>4000062025</t>
        </is>
      </c>
      <c r="O703" t="inlineStr">
        <is>
          <t>Documentação Aprovada</t>
        </is>
      </c>
      <c r="P703" t="inlineStr">
        <is>
          <t>Aprovado Diretoria</t>
        </is>
      </c>
      <c r="Q703" t="inlineStr">
        <is>
          <t>Aprovado Caixa</t>
        </is>
      </c>
      <c r="R703" t="inlineStr">
        <is>
          <t>Pago</t>
        </is>
      </c>
      <c r="S703" t="n">
        <v>143</v>
      </c>
      <c r="T703" t="inlineStr">
        <is>
          <t>Tesouraria</t>
        </is>
      </c>
    </row>
    <row r="704">
      <c r="A704" t="n">
        <v>133065</v>
      </c>
      <c r="B704" t="n">
        <v>116</v>
      </c>
      <c r="C704" t="inlineStr">
        <is>
          <t>Bar Léo - Centro</t>
        </is>
      </c>
      <c r="D704" t="inlineStr">
        <is>
          <t>ESHOWS PROMOCOES ARTISTICAS LTDA</t>
        </is>
      </c>
      <c r="E704" t="n">
        <v>1200</v>
      </c>
      <c r="F704" s="27" t="n">
        <v>45817</v>
      </c>
      <c r="G704" s="27" t="n">
        <v>45817</v>
      </c>
      <c r="H704" s="27" t="n">
        <v>45817</v>
      </c>
      <c r="I704" s="27" t="n">
        <v>45794</v>
      </c>
      <c r="J704" s="27" t="n">
        <v>45796</v>
      </c>
      <c r="K704" t="inlineStr">
        <is>
          <t>Boleto Bancário</t>
        </is>
      </c>
      <c r="L704" t="inlineStr">
        <is>
          <t>Custos Artístico Geral</t>
        </is>
      </c>
      <c r="M704" t="inlineStr">
        <is>
          <t>Cachê de Músicos e Artistas</t>
        </is>
      </c>
      <c r="N704" t="inlineStr">
        <is>
          <t>567181524</t>
        </is>
      </c>
      <c r="O704" t="inlineStr">
        <is>
          <t>Documentação Aprovada</t>
        </is>
      </c>
      <c r="P704" t="inlineStr">
        <is>
          <t>Aprovado Diretoria</t>
        </is>
      </c>
      <c r="Q704" t="inlineStr">
        <is>
          <t>Aprovado Caixa</t>
        </is>
      </c>
      <c r="R704" t="inlineStr">
        <is>
          <t>Pago</t>
        </is>
      </c>
      <c r="S704" t="n">
        <v>151</v>
      </c>
      <c r="T704" t="inlineStr">
        <is>
          <t>Bar Léo -  Aurora Térreo - Banco do Brasil</t>
        </is>
      </c>
    </row>
    <row r="705">
      <c r="A705" t="n">
        <v>132396</v>
      </c>
      <c r="B705" t="n">
        <v>116</v>
      </c>
      <c r="C705" t="inlineStr">
        <is>
          <t>Bar Léo - Centro</t>
        </is>
      </c>
      <c r="D705" t="inlineStr">
        <is>
          <t>AMBEV S.A.</t>
        </is>
      </c>
      <c r="E705" t="n">
        <v>2676.96</v>
      </c>
      <c r="F705" s="27" t="n">
        <v>45817</v>
      </c>
      <c r="G705" s="27" t="n">
        <v>45817</v>
      </c>
      <c r="H705" s="27" t="n">
        <v>45817</v>
      </c>
      <c r="I705" s="27" t="n">
        <v>45786</v>
      </c>
      <c r="J705" s="27" t="n">
        <v>45792</v>
      </c>
      <c r="K705" t="inlineStr">
        <is>
          <t>Boleto Bancário</t>
        </is>
      </c>
      <c r="L705" t="inlineStr">
        <is>
          <t>Custo Mercadoria Vendida</t>
        </is>
      </c>
      <c r="M705" t="inlineStr">
        <is>
          <t>Insumos - Bebidas</t>
        </is>
      </c>
      <c r="N705" t="inlineStr">
        <is>
          <t>496690</t>
        </is>
      </c>
      <c r="O705" t="inlineStr">
        <is>
          <t>Documentação Aprovada</t>
        </is>
      </c>
      <c r="P705" t="inlineStr">
        <is>
          <t>Aprovado Diretoria</t>
        </is>
      </c>
      <c r="Q705" t="inlineStr">
        <is>
          <t>Aprovado Caixa</t>
        </is>
      </c>
      <c r="R705" t="inlineStr">
        <is>
          <t>Pago</t>
        </is>
      </c>
      <c r="S705" t="n">
        <v>151</v>
      </c>
      <c r="T705" t="inlineStr">
        <is>
          <t>Bar Léo -  Aurora Térreo - Banco do Brasil</t>
        </is>
      </c>
    </row>
    <row r="706">
      <c r="A706" t="n">
        <v>131728</v>
      </c>
      <c r="B706" t="n">
        <v>116</v>
      </c>
      <c r="C706" t="inlineStr">
        <is>
          <t>Bar Léo - Centro</t>
        </is>
      </c>
      <c r="D706" t="inlineStr">
        <is>
          <t>PJ 55774785000141</t>
        </is>
      </c>
      <c r="E706" t="n">
        <v>1125</v>
      </c>
      <c r="F706" s="27" t="n">
        <v>45817</v>
      </c>
      <c r="G706" s="27" t="n">
        <v>45817</v>
      </c>
      <c r="H706" s="27" t="n">
        <v>45817</v>
      </c>
      <c r="I706" s="27" t="n">
        <v>45778</v>
      </c>
      <c r="J706" s="27" t="n">
        <v>45790</v>
      </c>
      <c r="K706" t="inlineStr">
        <is>
          <t>Transferência Bancária ou Pix</t>
        </is>
      </c>
      <c r="L706" t="inlineStr">
        <is>
          <t>Mão de Obra - PJ</t>
        </is>
      </c>
      <c r="M706" t="inlineStr">
        <is>
          <t>MDO PJ Fixo</t>
        </is>
      </c>
      <c r="N706" t="inlineStr">
        <is>
          <t>47</t>
        </is>
      </c>
      <c r="O706" t="inlineStr">
        <is>
          <t>Documentação Aprovada</t>
        </is>
      </c>
      <c r="P706" t="inlineStr">
        <is>
          <t>Aprovado Diretoria</t>
        </is>
      </c>
      <c r="Q706" t="inlineStr">
        <is>
          <t>Aprovado Caixa</t>
        </is>
      </c>
      <c r="R706" t="inlineStr">
        <is>
          <t>Pago</t>
        </is>
      </c>
      <c r="S706" t="n">
        <v>151</v>
      </c>
      <c r="T706" t="inlineStr">
        <is>
          <t>Bar Léo -  Aurora Térreo - Banco do Brasil</t>
        </is>
      </c>
    </row>
    <row r="707">
      <c r="A707" t="n">
        <v>131529</v>
      </c>
      <c r="B707" t="n">
        <v>116</v>
      </c>
      <c r="C707" t="inlineStr">
        <is>
          <t>Bar Léo - Centro</t>
        </is>
      </c>
      <c r="D707" t="inlineStr">
        <is>
          <t>AMBEV S.A.</t>
        </is>
      </c>
      <c r="E707" t="n">
        <v>2953.39</v>
      </c>
      <c r="F707" s="27" t="n">
        <v>45817</v>
      </c>
      <c r="G707" s="27" t="n">
        <v>45817</v>
      </c>
      <c r="H707" s="27" t="n">
        <v>45817</v>
      </c>
      <c r="I707" s="27" t="n">
        <v>45785</v>
      </c>
      <c r="J707" s="27" t="n">
        <v>45789</v>
      </c>
      <c r="K707" t="inlineStr">
        <is>
          <t>Boleto Bancário</t>
        </is>
      </c>
      <c r="L707" t="inlineStr">
        <is>
          <t>Custo Mercadoria Vendida</t>
        </is>
      </c>
      <c r="M707" t="inlineStr">
        <is>
          <t>Insumos - Bebidas</t>
        </is>
      </c>
      <c r="N707" t="inlineStr">
        <is>
          <t>494542</t>
        </is>
      </c>
      <c r="O707" t="inlineStr">
        <is>
          <t>Documentação Aprovada</t>
        </is>
      </c>
      <c r="P707" t="inlineStr">
        <is>
          <t>Aprovado Diretoria</t>
        </is>
      </c>
      <c r="Q707" t="inlineStr">
        <is>
          <t>Aprovado Caixa</t>
        </is>
      </c>
      <c r="R707" t="inlineStr">
        <is>
          <t>Pago</t>
        </is>
      </c>
      <c r="S707" t="n">
        <v>151</v>
      </c>
      <c r="T707" t="inlineStr">
        <is>
          <t>Bar Léo -  Aurora Térreo - Banco do Brasil</t>
        </is>
      </c>
    </row>
    <row r="708">
      <c r="A708" t="n">
        <v>134242</v>
      </c>
      <c r="B708" t="n">
        <v>116</v>
      </c>
      <c r="C708" t="inlineStr">
        <is>
          <t>Bar Léo - Centro</t>
        </is>
      </c>
      <c r="D708" t="inlineStr">
        <is>
          <t>EVA FATIMA LORINI</t>
        </is>
      </c>
      <c r="E708" t="n">
        <v>157</v>
      </c>
      <c r="F708" s="27" t="n">
        <v>45815</v>
      </c>
      <c r="G708" s="27" t="n">
        <v>45817</v>
      </c>
      <c r="H708" s="27" t="n">
        <v>45817</v>
      </c>
      <c r="I708" s="27" t="n">
        <v>45798</v>
      </c>
      <c r="J708" s="27" t="n">
        <v>45800</v>
      </c>
      <c r="K708" t="inlineStr">
        <is>
          <t>Transferência Bancária ou Pix</t>
        </is>
      </c>
      <c r="L708" t="inlineStr">
        <is>
          <t>Custo Mercadoria Vendida</t>
        </is>
      </c>
      <c r="M708" t="inlineStr">
        <is>
          <t>Insumos - Alimentos</t>
        </is>
      </c>
      <c r="N708" t="inlineStr">
        <is>
          <t>1570052025</t>
        </is>
      </c>
      <c r="O708" t="inlineStr">
        <is>
          <t>Documentação Aprovada</t>
        </is>
      </c>
      <c r="P708" t="inlineStr">
        <is>
          <t>Aprovado Diretoria</t>
        </is>
      </c>
      <c r="Q708" t="inlineStr">
        <is>
          <t>Aprovado Caixa</t>
        </is>
      </c>
      <c r="R708" t="inlineStr">
        <is>
          <t>Pago</t>
        </is>
      </c>
      <c r="S708" t="n">
        <v>151</v>
      </c>
      <c r="T708" t="inlineStr">
        <is>
          <t>Bar Léo -  Aurora Térreo - Banco do Brasil</t>
        </is>
      </c>
    </row>
    <row r="709">
      <c r="A709" t="n">
        <v>135054</v>
      </c>
      <c r="B709" t="n">
        <v>116</v>
      </c>
      <c r="C709" t="inlineStr">
        <is>
          <t>Bar Léo - Centro</t>
        </is>
      </c>
      <c r="D709" t="inlineStr">
        <is>
          <t>HORTIFRUTIGRANJEIRO RODRIGUES LTDA</t>
        </is>
      </c>
      <c r="E709" t="n">
        <v>305.7</v>
      </c>
      <c r="F709" s="27" t="n">
        <v>45815</v>
      </c>
      <c r="G709" s="27" t="n">
        <v>45817</v>
      </c>
      <c r="H709" s="27" t="n">
        <v>45817</v>
      </c>
      <c r="I709" s="27" t="n">
        <v>45799</v>
      </c>
      <c r="J709" s="27" t="n">
        <v>45805</v>
      </c>
      <c r="K709" t="inlineStr">
        <is>
          <t>Boleto Bancário</t>
        </is>
      </c>
      <c r="L709" t="inlineStr">
        <is>
          <t>Custo Mercadoria Vendida</t>
        </is>
      </c>
      <c r="M709" t="inlineStr">
        <is>
          <t>Insumos - Alimentos</t>
        </is>
      </c>
      <c r="N709" t="inlineStr">
        <is>
          <t>10550</t>
        </is>
      </c>
      <c r="O709" t="inlineStr">
        <is>
          <t>Documentação Aprovada</t>
        </is>
      </c>
      <c r="P709" t="inlineStr">
        <is>
          <t>Aprovado Diretoria</t>
        </is>
      </c>
      <c r="Q709" t="inlineStr">
        <is>
          <t>Aprovado Caixa</t>
        </is>
      </c>
      <c r="R709" t="inlineStr">
        <is>
          <t>Pago</t>
        </is>
      </c>
      <c r="S709" t="n">
        <v>151</v>
      </c>
      <c r="T709" t="inlineStr">
        <is>
          <t>Bar Léo -  Aurora Térreo - Banco do Brasil</t>
        </is>
      </c>
    </row>
    <row r="710">
      <c r="A710" t="n">
        <v>135460</v>
      </c>
      <c r="B710" t="n">
        <v>116</v>
      </c>
      <c r="C710" t="inlineStr">
        <is>
          <t>Bar Léo - Centro</t>
        </is>
      </c>
      <c r="D710" t="inlineStr">
        <is>
          <t>JUNDIA FOODS DISTRIBUIDORA DE PRODUTOA ALIMENTICIOS LTDA</t>
        </is>
      </c>
      <c r="E710" t="n">
        <v>332.7</v>
      </c>
      <c r="F710" s="27" t="n">
        <v>45817</v>
      </c>
      <c r="G710" s="27" t="n">
        <v>45817</v>
      </c>
      <c r="H710" s="27" t="n">
        <v>45817</v>
      </c>
      <c r="I710" s="27" t="n">
        <v>45803</v>
      </c>
      <c r="J710" s="27" t="n">
        <v>45807</v>
      </c>
      <c r="K710" t="inlineStr">
        <is>
          <t>Boleto Bancário</t>
        </is>
      </c>
      <c r="L710" t="inlineStr">
        <is>
          <t>Custo Mercadoria Vendida</t>
        </is>
      </c>
      <c r="M710" t="inlineStr">
        <is>
          <t>Insumos - Alimentos</t>
        </is>
      </c>
      <c r="N710" t="inlineStr">
        <is>
          <t>526616</t>
        </is>
      </c>
      <c r="O710" t="inlineStr">
        <is>
          <t>Documentação Aprovada</t>
        </is>
      </c>
      <c r="P710" t="inlineStr">
        <is>
          <t>Aprovado Diretoria</t>
        </is>
      </c>
      <c r="Q710" t="inlineStr">
        <is>
          <t>Aprovado Caixa</t>
        </is>
      </c>
      <c r="R710" t="inlineStr">
        <is>
          <t>Pago</t>
        </is>
      </c>
      <c r="S710" t="n">
        <v>151</v>
      </c>
      <c r="T710" t="inlineStr">
        <is>
          <t>Bar Léo -  Aurora Térreo - Banco do Brasil</t>
        </is>
      </c>
    </row>
    <row r="711">
      <c r="A711" t="n">
        <v>135457</v>
      </c>
      <c r="B711" t="n">
        <v>116</v>
      </c>
      <c r="C711" t="inlineStr">
        <is>
          <t>Bar Léo - Centro</t>
        </is>
      </c>
      <c r="D711" t="inlineStr">
        <is>
          <t>DTK COMERCIO DE ALIMENTOS LTDA</t>
        </is>
      </c>
      <c r="E711" t="n">
        <v>1098.72</v>
      </c>
      <c r="F711" s="27" t="n">
        <v>45817</v>
      </c>
      <c r="G711" s="27" t="n">
        <v>45817</v>
      </c>
      <c r="H711" s="27" t="n">
        <v>45817</v>
      </c>
      <c r="I711" s="27" t="n">
        <v>45800</v>
      </c>
      <c r="J711" s="27" t="n">
        <v>45807</v>
      </c>
      <c r="K711" t="inlineStr">
        <is>
          <t>Boleto Bancário</t>
        </is>
      </c>
      <c r="L711" t="inlineStr">
        <is>
          <t>Custo Mercadoria Vendida</t>
        </is>
      </c>
      <c r="M711" t="inlineStr">
        <is>
          <t>Insumos - Alimentos</t>
        </is>
      </c>
      <c r="N711" t="inlineStr">
        <is>
          <t>31743</t>
        </is>
      </c>
      <c r="O711" t="inlineStr">
        <is>
          <t>Documentação Aprovada</t>
        </is>
      </c>
      <c r="P711" t="inlineStr">
        <is>
          <t>Aprovado Diretoria</t>
        </is>
      </c>
      <c r="Q711" t="inlineStr">
        <is>
          <t>Aprovado Caixa</t>
        </is>
      </c>
      <c r="R711" t="inlineStr">
        <is>
          <t>Pago</t>
        </is>
      </c>
      <c r="S711" t="n">
        <v>151</v>
      </c>
      <c r="T711" t="inlineStr">
        <is>
          <t>Bar Léo -  Aurora Térreo - Banco do Brasil</t>
        </is>
      </c>
    </row>
    <row r="712">
      <c r="A712" t="n">
        <v>135466</v>
      </c>
      <c r="B712" t="n">
        <v>116</v>
      </c>
      <c r="C712" t="inlineStr">
        <is>
          <t>Bar Léo - Centro</t>
        </is>
      </c>
      <c r="D712" t="inlineStr">
        <is>
          <t>CECILIA TSUYACO ARAKI SILVA LTDA</t>
        </is>
      </c>
      <c r="E712" t="n">
        <v>194.95</v>
      </c>
      <c r="F712" s="27" t="n">
        <v>45817</v>
      </c>
      <c r="G712" s="27" t="n">
        <v>45817</v>
      </c>
      <c r="H712" s="27" t="n">
        <v>45817</v>
      </c>
      <c r="I712" s="27" t="n">
        <v>45803</v>
      </c>
      <c r="J712" s="27" t="n">
        <v>45807</v>
      </c>
      <c r="K712" t="inlineStr">
        <is>
          <t>Boleto Bancário</t>
        </is>
      </c>
      <c r="L712" t="inlineStr">
        <is>
          <t>Custo Mercadoria Vendida</t>
        </is>
      </c>
      <c r="M712" t="inlineStr">
        <is>
          <t>Insumos - Alimentos</t>
        </is>
      </c>
      <c r="N712" t="inlineStr">
        <is>
          <t>371712</t>
        </is>
      </c>
      <c r="O712" t="inlineStr">
        <is>
          <t>Documentação Aprovada</t>
        </is>
      </c>
      <c r="P712" t="inlineStr">
        <is>
          <t>Aprovado Diretoria</t>
        </is>
      </c>
      <c r="Q712" t="inlineStr">
        <is>
          <t>Aprovado Caixa</t>
        </is>
      </c>
      <c r="R712" t="inlineStr">
        <is>
          <t>Pago</t>
        </is>
      </c>
      <c r="S712" t="n">
        <v>151</v>
      </c>
      <c r="T712" t="inlineStr">
        <is>
          <t>Bar Léo -  Aurora Térreo - Banco do Brasil</t>
        </is>
      </c>
    </row>
    <row r="713">
      <c r="A713" t="n">
        <v>138916</v>
      </c>
      <c r="B713" t="n">
        <v>116</v>
      </c>
      <c r="C713" t="inlineStr">
        <is>
          <t>Bar Léo - Centro</t>
        </is>
      </c>
      <c r="D713" t="inlineStr">
        <is>
          <t>BANCO DO BRASIL SA</t>
        </is>
      </c>
      <c r="E713" t="n">
        <v>11.55</v>
      </c>
      <c r="F713" s="27" t="n">
        <v>45817</v>
      </c>
      <c r="G713" s="27" t="n"/>
      <c r="H713" s="27" t="n">
        <v>45817</v>
      </c>
      <c r="I713" s="27" t="n">
        <v>45817</v>
      </c>
      <c r="J713" s="27" t="n">
        <v>45819</v>
      </c>
      <c r="K713" t="inlineStr">
        <is>
          <t>Encontro de Contas</t>
        </is>
      </c>
      <c r="L713" t="inlineStr">
        <is>
          <t>Despesas Financeiras</t>
        </is>
      </c>
      <c r="M713" t="inlineStr">
        <is>
          <t>Tarifas Bancárias</t>
        </is>
      </c>
      <c r="N713" t="inlineStr">
        <is>
          <t>062025</t>
        </is>
      </c>
      <c r="P713" t="inlineStr">
        <is>
          <t>Aprovado Diretoria</t>
        </is>
      </c>
      <c r="R713" t="inlineStr">
        <is>
          <t>Pago</t>
        </is>
      </c>
    </row>
    <row r="714">
      <c r="A714" t="n">
        <v>136436</v>
      </c>
      <c r="B714" t="n">
        <v>116</v>
      </c>
      <c r="C714" t="inlineStr">
        <is>
          <t>Bar Léo - Centro</t>
        </is>
      </c>
      <c r="D714" t="inlineStr">
        <is>
          <t>ANDREIA SANTOS FREITAS DUARTE</t>
        </is>
      </c>
      <c r="E714" t="n">
        <v>366.6</v>
      </c>
      <c r="F714" s="27" t="n">
        <v>45817</v>
      </c>
      <c r="G714" s="27" t="n">
        <v>45817</v>
      </c>
      <c r="H714" s="27" t="n">
        <v>45817</v>
      </c>
      <c r="I714" s="27" t="n">
        <v>45804</v>
      </c>
      <c r="J714" s="27" t="n">
        <v>45811</v>
      </c>
      <c r="K714" t="inlineStr">
        <is>
          <t>Boleto Bancário</t>
        </is>
      </c>
      <c r="L714" t="inlineStr">
        <is>
          <t>Custo Mercadoria Vendida</t>
        </is>
      </c>
      <c r="M714" t="inlineStr">
        <is>
          <t>Insumos - Alimentos</t>
        </is>
      </c>
      <c r="N714" t="inlineStr">
        <is>
          <t>1936</t>
        </is>
      </c>
      <c r="O714" t="inlineStr">
        <is>
          <t>Documentação Aprovada</t>
        </is>
      </c>
      <c r="P714" t="inlineStr">
        <is>
          <t>Aprovado Diretoria</t>
        </is>
      </c>
      <c r="Q714" t="inlineStr">
        <is>
          <t>Aprovado Caixa</t>
        </is>
      </c>
      <c r="R714" t="inlineStr">
        <is>
          <t>Pago</t>
        </is>
      </c>
      <c r="S714" t="n">
        <v>151</v>
      </c>
      <c r="T714" t="inlineStr">
        <is>
          <t>Bar Léo -  Aurora Térreo - Banco do Brasil</t>
        </is>
      </c>
    </row>
    <row r="715">
      <c r="A715" t="n">
        <v>139380</v>
      </c>
      <c r="B715" t="n">
        <v>116</v>
      </c>
      <c r="C715" t="inlineStr">
        <is>
          <t>Bar Léo - Centro</t>
        </is>
      </c>
      <c r="D715" t="inlineStr">
        <is>
          <t>BANCO DO BRASIL SA</t>
        </is>
      </c>
      <c r="E715" t="n">
        <v>0</v>
      </c>
      <c r="F715" s="27" t="n">
        <v>45813</v>
      </c>
      <c r="G715" s="27" t="n"/>
      <c r="H715" s="27" t="n">
        <v>45813</v>
      </c>
      <c r="I715" s="27" t="n">
        <v>45813</v>
      </c>
      <c r="J715" s="27" t="n">
        <v>45821</v>
      </c>
      <c r="K715" t="inlineStr">
        <is>
          <t>Encontro de Contas</t>
        </is>
      </c>
      <c r="L715" t="inlineStr">
        <is>
          <t>Despesas Financeiras</t>
        </is>
      </c>
      <c r="M715" t="inlineStr">
        <is>
          <t>Tarifas Bancárias</t>
        </is>
      </c>
      <c r="N715" t="inlineStr">
        <is>
          <t>062025</t>
        </is>
      </c>
      <c r="P715" t="inlineStr">
        <is>
          <t>Aprovado Diretoria</t>
        </is>
      </c>
      <c r="R715" t="inlineStr">
        <is>
          <t>Pago</t>
        </is>
      </c>
    </row>
    <row r="716">
      <c r="A716" t="n">
        <v>135381</v>
      </c>
      <c r="B716" t="n">
        <v>116</v>
      </c>
      <c r="C716" t="inlineStr">
        <is>
          <t>Bar Léo - Centro</t>
        </is>
      </c>
      <c r="D716" t="inlineStr">
        <is>
          <t>PETTY CASH</t>
        </is>
      </c>
      <c r="E716" t="n">
        <v>22.42</v>
      </c>
      <c r="F716" s="27" t="n">
        <v>45813</v>
      </c>
      <c r="G716" s="27" t="n">
        <v>45813</v>
      </c>
      <c r="H716" s="27" t="n">
        <v>45813</v>
      </c>
      <c r="I716" s="27" t="n">
        <v>45792</v>
      </c>
      <c r="J716" s="27" t="n">
        <v>45806</v>
      </c>
      <c r="K716" t="inlineStr">
        <is>
          <t>Cartão de Crédito</t>
        </is>
      </c>
      <c r="L716" t="inlineStr">
        <is>
          <t>Custo Mercadoria Vendida</t>
        </is>
      </c>
      <c r="M716" t="inlineStr">
        <is>
          <t>Insumos - Alimentos</t>
        </is>
      </c>
      <c r="N716" t="inlineStr">
        <is>
          <t>2242052025</t>
        </is>
      </c>
      <c r="O716" t="inlineStr">
        <is>
          <t>Documentação Aprovada</t>
        </is>
      </c>
      <c r="P716" t="inlineStr">
        <is>
          <t>Aprovado Diretoria</t>
        </is>
      </c>
      <c r="Q716" t="inlineStr">
        <is>
          <t>Aprovado Caixa</t>
        </is>
      </c>
      <c r="R716" t="inlineStr">
        <is>
          <t>Pago</t>
        </is>
      </c>
      <c r="S716" t="n">
        <v>140</v>
      </c>
      <c r="T716" t="inlineStr">
        <is>
          <t>Bar Leo  - Leo Aurora - Kamino</t>
        </is>
      </c>
    </row>
    <row r="717">
      <c r="A717" t="n">
        <v>135380</v>
      </c>
      <c r="B717" t="n">
        <v>116</v>
      </c>
      <c r="C717" t="inlineStr">
        <is>
          <t>Bar Léo - Centro</t>
        </is>
      </c>
      <c r="D717" t="inlineStr">
        <is>
          <t>PETTY CASH</t>
        </is>
      </c>
      <c r="E717" t="n">
        <v>14.83</v>
      </c>
      <c r="F717" s="27" t="n">
        <v>45813</v>
      </c>
      <c r="G717" s="27" t="n">
        <v>45813</v>
      </c>
      <c r="H717" s="27" t="n">
        <v>45813</v>
      </c>
      <c r="I717" s="27" t="n">
        <v>45805</v>
      </c>
      <c r="J717" s="27" t="n">
        <v>45806</v>
      </c>
      <c r="K717" t="inlineStr">
        <is>
          <t>Cartão de Crédito</t>
        </is>
      </c>
      <c r="L717" t="inlineStr">
        <is>
          <t>Custo Mercadoria Vendida</t>
        </is>
      </c>
      <c r="M717" t="inlineStr">
        <is>
          <t>Insumos - Alimentos</t>
        </is>
      </c>
      <c r="N717" t="inlineStr">
        <is>
          <t>1483052025</t>
        </is>
      </c>
      <c r="O717" t="inlineStr">
        <is>
          <t>Documentação Aprovada</t>
        </is>
      </c>
      <c r="P717" t="inlineStr">
        <is>
          <t>Aprovado Diretoria</t>
        </is>
      </c>
      <c r="Q717" t="inlineStr">
        <is>
          <t>Aprovado Caixa</t>
        </is>
      </c>
      <c r="R717" t="inlineStr">
        <is>
          <t>Pago</t>
        </is>
      </c>
      <c r="S717" t="n">
        <v>140</v>
      </c>
      <c r="T717" t="inlineStr">
        <is>
          <t>Bar Leo  - Leo Aurora - Kamino</t>
        </is>
      </c>
    </row>
    <row r="718">
      <c r="A718" t="n">
        <v>135369</v>
      </c>
      <c r="B718" t="n">
        <v>116</v>
      </c>
      <c r="C718" t="inlineStr">
        <is>
          <t>Bar Léo - Centro</t>
        </is>
      </c>
      <c r="D718" t="inlineStr">
        <is>
          <t>PETTY CASH</t>
        </is>
      </c>
      <c r="E718" t="n">
        <v>500</v>
      </c>
      <c r="F718" s="27" t="n">
        <v>45813</v>
      </c>
      <c r="G718" s="27" t="n">
        <v>45813</v>
      </c>
      <c r="H718" s="27" t="n">
        <v>45813</v>
      </c>
      <c r="I718" s="27" t="n">
        <v>45806</v>
      </c>
      <c r="J718" s="27" t="n">
        <v>45806</v>
      </c>
      <c r="K718" t="inlineStr">
        <is>
          <t>Cartão de Crédito</t>
        </is>
      </c>
      <c r="L718" t="inlineStr">
        <is>
          <t>Manutenção</t>
        </is>
      </c>
      <c r="M718" t="inlineStr">
        <is>
          <t>Manutenção de Equipamentos</t>
        </is>
      </c>
      <c r="N718" t="inlineStr">
        <is>
          <t>500052025</t>
        </is>
      </c>
      <c r="O718" t="inlineStr">
        <is>
          <t>Documentação Aprovada</t>
        </is>
      </c>
      <c r="P718" t="inlineStr">
        <is>
          <t>Aprovado Diretoria</t>
        </is>
      </c>
      <c r="Q718" t="inlineStr">
        <is>
          <t>Aprovado Caixa</t>
        </is>
      </c>
      <c r="R718" t="inlineStr">
        <is>
          <t>Pago</t>
        </is>
      </c>
      <c r="S718" t="n">
        <v>140</v>
      </c>
      <c r="T718" t="inlineStr">
        <is>
          <t>Bar Leo  - Leo Aurora - Kamino</t>
        </is>
      </c>
    </row>
    <row r="719">
      <c r="A719" t="n">
        <v>135374</v>
      </c>
      <c r="B719" t="n">
        <v>116</v>
      </c>
      <c r="C719" t="inlineStr">
        <is>
          <t>Bar Léo - Centro</t>
        </is>
      </c>
      <c r="D719" t="inlineStr">
        <is>
          <t>PETTY CASH</t>
        </is>
      </c>
      <c r="E719" t="n">
        <v>40.59</v>
      </c>
      <c r="F719" s="27" t="n">
        <v>45813</v>
      </c>
      <c r="G719" s="27" t="n">
        <v>45813</v>
      </c>
      <c r="H719" s="27" t="n">
        <v>45813</v>
      </c>
      <c r="I719" s="27" t="n">
        <v>45798</v>
      </c>
      <c r="J719" s="27" t="n">
        <v>45806</v>
      </c>
      <c r="K719" t="inlineStr">
        <is>
          <t>Cartão de Crédito</t>
        </is>
      </c>
      <c r="L719" t="inlineStr">
        <is>
          <t>Custo Mercadoria Vendida</t>
        </is>
      </c>
      <c r="M719" t="inlineStr">
        <is>
          <t>Insumos - Alimentos</t>
        </is>
      </c>
      <c r="N719" t="inlineStr">
        <is>
          <t>4059052025</t>
        </is>
      </c>
      <c r="O719" t="inlineStr">
        <is>
          <t>Documentação Aprovada</t>
        </is>
      </c>
      <c r="P719" t="inlineStr">
        <is>
          <t>Aprovado Diretoria</t>
        </is>
      </c>
      <c r="Q719" t="inlineStr">
        <is>
          <t>Aprovado Caixa</t>
        </is>
      </c>
      <c r="R719" t="inlineStr">
        <is>
          <t>Pago</t>
        </is>
      </c>
      <c r="S719" t="n">
        <v>140</v>
      </c>
      <c r="T719" t="inlineStr">
        <is>
          <t>Bar Leo  - Leo Aurora - Kamino</t>
        </is>
      </c>
    </row>
    <row r="720">
      <c r="A720" t="n">
        <v>135364</v>
      </c>
      <c r="B720" t="n">
        <v>116</v>
      </c>
      <c r="C720" t="inlineStr">
        <is>
          <t>Bar Léo - Centro</t>
        </is>
      </c>
      <c r="D720" t="inlineStr">
        <is>
          <t>PETTY CASH</t>
        </is>
      </c>
      <c r="E720" t="n">
        <v>13.62</v>
      </c>
      <c r="F720" s="27" t="n">
        <v>45813</v>
      </c>
      <c r="G720" s="27" t="n">
        <v>45813</v>
      </c>
      <c r="H720" s="27" t="n">
        <v>45813</v>
      </c>
      <c r="I720" s="27" t="n">
        <v>45798</v>
      </c>
      <c r="J720" s="27" t="n">
        <v>45806</v>
      </c>
      <c r="K720" t="inlineStr">
        <is>
          <t>Cartão de Crédito</t>
        </is>
      </c>
      <c r="L720" t="inlineStr">
        <is>
          <t>Custo Mercadoria Vendida</t>
        </is>
      </c>
      <c r="M720" t="inlineStr">
        <is>
          <t>Insumos - Alimentos</t>
        </is>
      </c>
      <c r="N720" t="inlineStr">
        <is>
          <t>1362052025</t>
        </is>
      </c>
      <c r="O720" t="inlineStr">
        <is>
          <t>Documentação Aprovada</t>
        </is>
      </c>
      <c r="P720" t="inlineStr">
        <is>
          <t>Aprovado Diretoria</t>
        </is>
      </c>
      <c r="Q720" t="inlineStr">
        <is>
          <t>Aprovado Caixa</t>
        </is>
      </c>
      <c r="R720" t="inlineStr">
        <is>
          <t>Pago</t>
        </is>
      </c>
      <c r="S720" t="n">
        <v>140</v>
      </c>
      <c r="T720" t="inlineStr">
        <is>
          <t>Bar Leo  - Leo Aurora - Kamino</t>
        </is>
      </c>
    </row>
    <row r="721">
      <c r="A721" t="n">
        <v>135367</v>
      </c>
      <c r="B721" t="n">
        <v>116</v>
      </c>
      <c r="C721" t="inlineStr">
        <is>
          <t>Bar Léo - Centro</t>
        </is>
      </c>
      <c r="D721" t="inlineStr">
        <is>
          <t>PETTY CASH</t>
        </is>
      </c>
      <c r="E721" t="n">
        <v>19.5</v>
      </c>
      <c r="F721" s="27" t="n">
        <v>45813</v>
      </c>
      <c r="G721" s="27" t="n">
        <v>45813</v>
      </c>
      <c r="H721" s="27" t="n">
        <v>45813</v>
      </c>
      <c r="I721" s="27" t="n">
        <v>45792</v>
      </c>
      <c r="J721" s="27" t="n">
        <v>45806</v>
      </c>
      <c r="K721" t="inlineStr">
        <is>
          <t>Cartão de Crédito</t>
        </is>
      </c>
      <c r="L721" t="inlineStr">
        <is>
          <t>Custo Mercadoria Vendida</t>
        </is>
      </c>
      <c r="M721" t="inlineStr">
        <is>
          <t>Insumos - Embalagens</t>
        </is>
      </c>
      <c r="N721" t="inlineStr">
        <is>
          <t>1950052025</t>
        </is>
      </c>
      <c r="O721" t="inlineStr">
        <is>
          <t>Documentação Aprovada</t>
        </is>
      </c>
      <c r="P721" t="inlineStr">
        <is>
          <t>Aprovado Diretoria</t>
        </is>
      </c>
      <c r="Q721" t="inlineStr">
        <is>
          <t>Aprovado Caixa</t>
        </is>
      </c>
      <c r="R721" t="inlineStr">
        <is>
          <t>Pago</t>
        </is>
      </c>
      <c r="S721" t="n">
        <v>140</v>
      </c>
      <c r="T721" t="inlineStr">
        <is>
          <t>Bar Leo  - Leo Aurora - Kamino</t>
        </is>
      </c>
    </row>
    <row r="722">
      <c r="A722" t="n">
        <v>135055</v>
      </c>
      <c r="B722" t="n">
        <v>116</v>
      </c>
      <c r="C722" t="inlineStr">
        <is>
          <t>Bar Léo - Centro</t>
        </is>
      </c>
      <c r="D722" t="inlineStr">
        <is>
          <t>LATICINIOS PIRAMIDE LTDA</t>
        </is>
      </c>
      <c r="E722" t="n">
        <v>686</v>
      </c>
      <c r="F722" s="27" t="n">
        <v>45814</v>
      </c>
      <c r="G722" s="27" t="n">
        <v>45813</v>
      </c>
      <c r="H722" s="27" t="n">
        <v>45813</v>
      </c>
      <c r="I722" s="27" t="n">
        <v>45800</v>
      </c>
      <c r="J722" s="27" t="n">
        <v>45805</v>
      </c>
      <c r="K722" t="inlineStr">
        <is>
          <t>Boleto Bancário</t>
        </is>
      </c>
      <c r="L722" t="inlineStr">
        <is>
          <t>Custo Mercadoria Vendida</t>
        </is>
      </c>
      <c r="M722" t="inlineStr">
        <is>
          <t>Insumos - Alimentos</t>
        </is>
      </c>
      <c r="N722" t="inlineStr">
        <is>
          <t>76966</t>
        </is>
      </c>
      <c r="O722" t="inlineStr">
        <is>
          <t>Documentação Aprovada</t>
        </is>
      </c>
      <c r="P722" t="inlineStr">
        <is>
          <t>Aprovado Diretoria</t>
        </is>
      </c>
      <c r="Q722" t="inlineStr">
        <is>
          <t>Aprovado Caixa</t>
        </is>
      </c>
      <c r="R722" t="inlineStr">
        <is>
          <t>Pago</t>
        </is>
      </c>
      <c r="S722" t="n">
        <v>151</v>
      </c>
      <c r="T722" t="inlineStr">
        <is>
          <t>Bar Léo -  Aurora Térreo - Banco do Brasil</t>
        </is>
      </c>
    </row>
    <row r="723">
      <c r="A723" t="n">
        <v>135062</v>
      </c>
      <c r="B723" t="n">
        <v>116</v>
      </c>
      <c r="C723" t="inlineStr">
        <is>
          <t>Bar Léo - Centro</t>
        </is>
      </c>
      <c r="D723" t="inlineStr">
        <is>
          <t>PETTY CASH</t>
        </is>
      </c>
      <c r="E723" t="n">
        <v>14.5</v>
      </c>
      <c r="F723" s="27" t="n">
        <v>45813</v>
      </c>
      <c r="G723" s="27" t="n">
        <v>45813</v>
      </c>
      <c r="H723" s="27" t="n">
        <v>45813</v>
      </c>
      <c r="I723" s="27" t="n">
        <v>45805</v>
      </c>
      <c r="J723" s="27" t="n">
        <v>45805</v>
      </c>
      <c r="K723" t="inlineStr">
        <is>
          <t>Cartão de Crédito</t>
        </is>
      </c>
      <c r="L723" t="inlineStr">
        <is>
          <t>Utilidades</t>
        </is>
      </c>
      <c r="M723" t="inlineStr">
        <is>
          <t>Material de Escritorio</t>
        </is>
      </c>
      <c r="N723" t="inlineStr">
        <is>
          <t>1450052025</t>
        </is>
      </c>
      <c r="O723" t="inlineStr">
        <is>
          <t>Documentação Aprovada</t>
        </is>
      </c>
      <c r="P723" t="inlineStr">
        <is>
          <t>Aprovado Diretoria</t>
        </is>
      </c>
      <c r="Q723" t="inlineStr">
        <is>
          <t>Aprovado Caixa</t>
        </is>
      </c>
      <c r="R723" t="inlineStr">
        <is>
          <t>Pago</t>
        </is>
      </c>
      <c r="S723" t="n">
        <v>140</v>
      </c>
      <c r="T723" t="inlineStr">
        <is>
          <t>Bar Leo  - Leo Aurora - Kamino</t>
        </is>
      </c>
    </row>
    <row r="724">
      <c r="A724" t="n">
        <v>135356</v>
      </c>
      <c r="B724" t="n">
        <v>116</v>
      </c>
      <c r="C724" t="inlineStr">
        <is>
          <t>Bar Léo - Centro</t>
        </is>
      </c>
      <c r="D724" t="inlineStr">
        <is>
          <t>PETTY CASH</t>
        </is>
      </c>
      <c r="E724" t="n">
        <v>26</v>
      </c>
      <c r="F724" s="27" t="n">
        <v>45813</v>
      </c>
      <c r="G724" s="27" t="n">
        <v>45813</v>
      </c>
      <c r="H724" s="27" t="n">
        <v>45813</v>
      </c>
      <c r="I724" s="27" t="n">
        <v>45791</v>
      </c>
      <c r="J724" s="27" t="n">
        <v>45806</v>
      </c>
      <c r="K724" t="inlineStr">
        <is>
          <t>Cartão de Crédito</t>
        </is>
      </c>
      <c r="L724" t="inlineStr">
        <is>
          <t>Utilidades</t>
        </is>
      </c>
      <c r="M724" t="inlineStr">
        <is>
          <t>Higiene e Limpeza</t>
        </is>
      </c>
      <c r="N724" t="inlineStr">
        <is>
          <t>2600052025</t>
        </is>
      </c>
      <c r="O724" t="inlineStr">
        <is>
          <t>Documentação Aprovada</t>
        </is>
      </c>
      <c r="P724" t="inlineStr">
        <is>
          <t>Aprovado Diretoria</t>
        </is>
      </c>
      <c r="Q724" t="inlineStr">
        <is>
          <t>Aprovado Caixa</t>
        </is>
      </c>
      <c r="R724" t="inlineStr">
        <is>
          <t>Pago</t>
        </is>
      </c>
      <c r="S724" t="n">
        <v>140</v>
      </c>
      <c r="T724" t="inlineStr">
        <is>
          <t>Bar Leo  - Leo Aurora - Kamino</t>
        </is>
      </c>
    </row>
    <row r="725">
      <c r="A725" t="n">
        <v>135358</v>
      </c>
      <c r="B725" t="n">
        <v>116</v>
      </c>
      <c r="C725" t="inlineStr">
        <is>
          <t>Bar Léo - Centro</t>
        </is>
      </c>
      <c r="D725" t="inlineStr">
        <is>
          <t>PETTY CASH</t>
        </is>
      </c>
      <c r="E725" t="n">
        <v>16.5</v>
      </c>
      <c r="F725" s="27" t="n">
        <v>45813</v>
      </c>
      <c r="G725" s="27" t="n">
        <v>45813</v>
      </c>
      <c r="H725" s="27" t="n">
        <v>45813</v>
      </c>
      <c r="I725" s="27" t="n">
        <v>45791</v>
      </c>
      <c r="J725" s="27" t="n">
        <v>45806</v>
      </c>
      <c r="K725" t="inlineStr">
        <is>
          <t>Cartão de Crédito</t>
        </is>
      </c>
      <c r="L725" t="inlineStr">
        <is>
          <t>Custo Mercadoria Vendida</t>
        </is>
      </c>
      <c r="M725" t="inlineStr">
        <is>
          <t>Insumos - Alimentos</t>
        </is>
      </c>
      <c r="N725" t="inlineStr">
        <is>
          <t>1650052025</t>
        </is>
      </c>
      <c r="O725" t="inlineStr">
        <is>
          <t>Documentação Aprovada</t>
        </is>
      </c>
      <c r="P725" t="inlineStr">
        <is>
          <t>Aprovado Diretoria</t>
        </is>
      </c>
      <c r="Q725" t="inlineStr">
        <is>
          <t>Aprovado Caixa</t>
        </is>
      </c>
      <c r="R725" t="inlineStr">
        <is>
          <t>Pago</t>
        </is>
      </c>
      <c r="S725" t="n">
        <v>140</v>
      </c>
      <c r="T725" t="inlineStr">
        <is>
          <t>Bar Leo  - Leo Aurora - Kamino</t>
        </is>
      </c>
    </row>
    <row r="726">
      <c r="A726" t="n">
        <v>135365</v>
      </c>
      <c r="B726" t="n">
        <v>116</v>
      </c>
      <c r="C726" t="inlineStr">
        <is>
          <t>Bar Léo - Centro</t>
        </is>
      </c>
      <c r="D726" t="inlineStr">
        <is>
          <t>PETTY CASH</t>
        </is>
      </c>
      <c r="E726" t="n">
        <v>26</v>
      </c>
      <c r="F726" s="27" t="n">
        <v>45813</v>
      </c>
      <c r="G726" s="27" t="n">
        <v>45813</v>
      </c>
      <c r="H726" s="27" t="n">
        <v>45813</v>
      </c>
      <c r="I726" s="27" t="n">
        <v>45790</v>
      </c>
      <c r="J726" s="27" t="n">
        <v>45806</v>
      </c>
      <c r="K726" t="inlineStr">
        <is>
          <t>Cartão de Crédito</t>
        </is>
      </c>
      <c r="L726" t="inlineStr">
        <is>
          <t>Utilidades</t>
        </is>
      </c>
      <c r="M726" t="inlineStr">
        <is>
          <t>Higiene e Limpeza</t>
        </is>
      </c>
      <c r="N726" t="inlineStr">
        <is>
          <t>2600052025</t>
        </is>
      </c>
      <c r="O726" t="inlineStr">
        <is>
          <t>Documentação Aprovada</t>
        </is>
      </c>
      <c r="P726" t="inlineStr">
        <is>
          <t>Aprovado Diretoria</t>
        </is>
      </c>
      <c r="Q726" t="inlineStr">
        <is>
          <t>Aprovado Caixa</t>
        </is>
      </c>
      <c r="R726" t="inlineStr">
        <is>
          <t>Pago</t>
        </is>
      </c>
      <c r="S726" t="n">
        <v>140</v>
      </c>
      <c r="T726" t="inlineStr">
        <is>
          <t>Bar Leo  - Leo Aurora - Kamino</t>
        </is>
      </c>
    </row>
    <row r="727">
      <c r="A727" t="n">
        <v>135064</v>
      </c>
      <c r="B727" t="n">
        <v>116</v>
      </c>
      <c r="C727" t="inlineStr">
        <is>
          <t>Bar Léo - Centro</t>
        </is>
      </c>
      <c r="D727" t="inlineStr">
        <is>
          <t>PETTY CASH</t>
        </is>
      </c>
      <c r="E727" t="n">
        <v>31</v>
      </c>
      <c r="F727" s="27" t="n">
        <v>45813</v>
      </c>
      <c r="G727" s="27" t="n">
        <v>45813</v>
      </c>
      <c r="H727" s="27" t="n">
        <v>45813</v>
      </c>
      <c r="I727" s="27" t="n">
        <v>45805</v>
      </c>
      <c r="J727" s="27" t="n">
        <v>45805</v>
      </c>
      <c r="K727" t="inlineStr">
        <is>
          <t>Cartão de Crédito</t>
        </is>
      </c>
      <c r="L727" t="inlineStr">
        <is>
          <t>Custo Mercadoria Vendida</t>
        </is>
      </c>
      <c r="M727" t="inlineStr">
        <is>
          <t>Insumos - Embalagens</t>
        </is>
      </c>
      <c r="N727" t="inlineStr">
        <is>
          <t>3100052025</t>
        </is>
      </c>
      <c r="O727" t="inlineStr">
        <is>
          <t>Documentação Aprovada</t>
        </is>
      </c>
      <c r="P727" t="inlineStr">
        <is>
          <t>Aprovado Diretoria</t>
        </is>
      </c>
      <c r="Q727" t="inlineStr">
        <is>
          <t>Aprovado Caixa</t>
        </is>
      </c>
      <c r="R727" t="inlineStr">
        <is>
          <t>Pago</t>
        </is>
      </c>
      <c r="S727" t="n">
        <v>140</v>
      </c>
      <c r="T727" t="inlineStr">
        <is>
          <t>Bar Leo  - Leo Aurora - Kamino</t>
        </is>
      </c>
    </row>
    <row r="728">
      <c r="A728" t="n">
        <v>135362</v>
      </c>
      <c r="B728" t="n">
        <v>116</v>
      </c>
      <c r="C728" t="inlineStr">
        <is>
          <t>Bar Léo - Centro</t>
        </is>
      </c>
      <c r="D728" t="inlineStr">
        <is>
          <t>PETTY CASH</t>
        </is>
      </c>
      <c r="E728" t="n">
        <v>24.06</v>
      </c>
      <c r="F728" s="27" t="n">
        <v>45813</v>
      </c>
      <c r="G728" s="27" t="n">
        <v>45813</v>
      </c>
      <c r="H728" s="27" t="n">
        <v>45813</v>
      </c>
      <c r="I728" s="27" t="n">
        <v>45799</v>
      </c>
      <c r="J728" s="27" t="n">
        <v>45806</v>
      </c>
      <c r="K728" t="inlineStr">
        <is>
          <t>Cartão de Crédito</t>
        </is>
      </c>
      <c r="L728" t="inlineStr">
        <is>
          <t>Custo Mercadoria Vendida</t>
        </is>
      </c>
      <c r="M728" t="inlineStr">
        <is>
          <t>Insumos - Alimentos</t>
        </is>
      </c>
      <c r="N728" t="inlineStr">
        <is>
          <t>2406052025</t>
        </is>
      </c>
      <c r="O728" t="inlineStr">
        <is>
          <t>Documentação Aprovada</t>
        </is>
      </c>
      <c r="P728" t="inlineStr">
        <is>
          <t>Aprovado Diretoria</t>
        </is>
      </c>
      <c r="Q728" t="inlineStr">
        <is>
          <t>Aprovado Caixa</t>
        </is>
      </c>
      <c r="R728" t="inlineStr">
        <is>
          <t>Pago</t>
        </is>
      </c>
      <c r="S728" t="n">
        <v>140</v>
      </c>
      <c r="T728" t="inlineStr">
        <is>
          <t>Bar Leo  - Leo Aurora - Kamino</t>
        </is>
      </c>
    </row>
    <row r="729">
      <c r="A729" t="n">
        <v>134797</v>
      </c>
      <c r="B729" t="n">
        <v>116</v>
      </c>
      <c r="C729" t="inlineStr">
        <is>
          <t>Bar Léo - Centro</t>
        </is>
      </c>
      <c r="D729" t="inlineStr">
        <is>
          <t>CECILIA TSUYACO ARAKI SILVA LTDA</t>
        </is>
      </c>
      <c r="E729" t="n">
        <v>396.1</v>
      </c>
      <c r="F729" s="27" t="n">
        <v>45813</v>
      </c>
      <c r="G729" s="27" t="n">
        <v>45813</v>
      </c>
      <c r="H729" s="27" t="n">
        <v>45813</v>
      </c>
      <c r="I729" s="27" t="n">
        <v>45799</v>
      </c>
      <c r="J729" s="27" t="n">
        <v>45805</v>
      </c>
      <c r="K729" t="inlineStr">
        <is>
          <t>Boleto Bancário</t>
        </is>
      </c>
      <c r="L729" t="inlineStr">
        <is>
          <t>Custo Mercadoria Vendida</t>
        </is>
      </c>
      <c r="M729" t="inlineStr">
        <is>
          <t>Insumos - Alimentos</t>
        </is>
      </c>
      <c r="N729" t="inlineStr">
        <is>
          <t>371530</t>
        </is>
      </c>
      <c r="O729" t="inlineStr">
        <is>
          <t>Documentação Aprovada</t>
        </is>
      </c>
      <c r="P729" t="inlineStr">
        <is>
          <t>Aprovado Diretoria</t>
        </is>
      </c>
      <c r="Q729" t="inlineStr">
        <is>
          <t>Aprovado Caixa</t>
        </is>
      </c>
      <c r="R729" t="inlineStr">
        <is>
          <t>Pago</t>
        </is>
      </c>
      <c r="S729" t="n">
        <v>151</v>
      </c>
      <c r="T729" t="inlineStr">
        <is>
          <t>Bar Léo -  Aurora Térreo - Banco do Brasil</t>
        </is>
      </c>
    </row>
    <row r="730">
      <c r="A730" t="n">
        <v>134802</v>
      </c>
      <c r="B730" t="n">
        <v>116</v>
      </c>
      <c r="C730" t="inlineStr">
        <is>
          <t>Bar Léo - Centro</t>
        </is>
      </c>
      <c r="D730" t="inlineStr">
        <is>
          <t>HORTICLEAN DISTRIBUIDORA</t>
        </is>
      </c>
      <c r="E730" t="n">
        <v>109.97</v>
      </c>
      <c r="F730" s="27" t="n">
        <v>45814</v>
      </c>
      <c r="G730" s="27" t="n">
        <v>45813</v>
      </c>
      <c r="H730" s="27" t="n">
        <v>45813</v>
      </c>
      <c r="I730" s="27" t="n">
        <v>45799</v>
      </c>
      <c r="J730" s="27" t="n">
        <v>45805</v>
      </c>
      <c r="K730" t="inlineStr">
        <is>
          <t>Boleto Bancário</t>
        </is>
      </c>
      <c r="L730" t="inlineStr">
        <is>
          <t>Custo Mercadoria Vendida</t>
        </is>
      </c>
      <c r="M730" t="inlineStr">
        <is>
          <t>Insumos - Alimentos</t>
        </is>
      </c>
      <c r="N730" t="inlineStr">
        <is>
          <t>26793</t>
        </is>
      </c>
      <c r="O730" t="inlineStr">
        <is>
          <t>Documentação Aprovada</t>
        </is>
      </c>
      <c r="P730" t="inlineStr">
        <is>
          <t>Aprovado Diretoria</t>
        </is>
      </c>
      <c r="Q730" t="inlineStr">
        <is>
          <t>Aprovado Caixa</t>
        </is>
      </c>
      <c r="R730" t="inlineStr">
        <is>
          <t>Pago</t>
        </is>
      </c>
      <c r="S730" t="n">
        <v>151</v>
      </c>
      <c r="T730" t="inlineStr">
        <is>
          <t>Bar Léo -  Aurora Térreo - Banco do Brasil</t>
        </is>
      </c>
    </row>
    <row r="731">
      <c r="A731" t="n">
        <v>133298</v>
      </c>
      <c r="B731" t="n">
        <v>116</v>
      </c>
      <c r="C731" t="inlineStr">
        <is>
          <t>Bar Léo - Centro</t>
        </is>
      </c>
      <c r="D731" t="inlineStr">
        <is>
          <t>PETTY CASH</t>
        </is>
      </c>
      <c r="E731" t="n">
        <v>27.1</v>
      </c>
      <c r="F731" s="27" t="n">
        <v>45813</v>
      </c>
      <c r="G731" s="27" t="n">
        <v>45813</v>
      </c>
      <c r="H731" s="27" t="n">
        <v>45813</v>
      </c>
      <c r="I731" s="27" t="n">
        <v>45796</v>
      </c>
      <c r="J731" s="27" t="n">
        <v>45797</v>
      </c>
      <c r="K731" t="inlineStr">
        <is>
          <t>Cartão de Crédito</t>
        </is>
      </c>
      <c r="L731" t="inlineStr">
        <is>
          <t>Custo Mercadoria Vendida</t>
        </is>
      </c>
      <c r="M731" t="inlineStr">
        <is>
          <t>Insumos - Alimentos</t>
        </is>
      </c>
      <c r="N731" t="inlineStr">
        <is>
          <t>2710052025</t>
        </is>
      </c>
      <c r="O731" t="inlineStr">
        <is>
          <t>Documentação Aprovada</t>
        </is>
      </c>
      <c r="P731" t="inlineStr">
        <is>
          <t>Aprovado Diretoria</t>
        </is>
      </c>
      <c r="Q731" t="inlineStr">
        <is>
          <t>Aprovado Caixa</t>
        </is>
      </c>
      <c r="R731" t="inlineStr">
        <is>
          <t>Pago</t>
        </is>
      </c>
      <c r="S731" t="n">
        <v>140</v>
      </c>
      <c r="T731" t="inlineStr">
        <is>
          <t>Bar Leo  - Leo Aurora - Kamino</t>
        </is>
      </c>
    </row>
    <row r="732">
      <c r="A732" t="n">
        <v>133394</v>
      </c>
      <c r="B732" t="n">
        <v>116</v>
      </c>
      <c r="C732" t="inlineStr">
        <is>
          <t>Bar Léo - Centro</t>
        </is>
      </c>
      <c r="D732" t="inlineStr">
        <is>
          <t xml:space="preserve">EMPORIO MEL </t>
        </is>
      </c>
      <c r="E732" t="n">
        <v>514.15</v>
      </c>
      <c r="F732" s="27" t="n">
        <v>45814</v>
      </c>
      <c r="G732" s="27" t="n">
        <v>45813</v>
      </c>
      <c r="H732" s="27" t="n">
        <v>45813</v>
      </c>
      <c r="I732" s="27" t="n">
        <v>45793</v>
      </c>
      <c r="J732" s="27" t="n">
        <v>45797</v>
      </c>
      <c r="K732" t="inlineStr">
        <is>
          <t>Boleto Bancário</t>
        </is>
      </c>
      <c r="L732" t="inlineStr">
        <is>
          <t>Custo Mercadoria Vendida</t>
        </is>
      </c>
      <c r="M732" t="inlineStr">
        <is>
          <t>Insumos - Bebidas</t>
        </is>
      </c>
      <c r="N732" t="inlineStr">
        <is>
          <t>452375</t>
        </is>
      </c>
      <c r="O732" t="inlineStr">
        <is>
          <t>Documentação Aprovada</t>
        </is>
      </c>
      <c r="P732" t="inlineStr">
        <is>
          <t>Aprovado Diretoria</t>
        </is>
      </c>
      <c r="Q732" t="inlineStr">
        <is>
          <t>Aprovado Caixa</t>
        </is>
      </c>
      <c r="R732" t="inlineStr">
        <is>
          <t>Pago</t>
        </is>
      </c>
      <c r="S732" t="n">
        <v>151</v>
      </c>
      <c r="T732" t="inlineStr">
        <is>
          <t>Bar Léo -  Aurora Térreo - Banco do Brasil</t>
        </is>
      </c>
    </row>
    <row r="733">
      <c r="A733" t="n">
        <v>133389</v>
      </c>
      <c r="B733" t="n">
        <v>116</v>
      </c>
      <c r="C733" t="inlineStr">
        <is>
          <t>Bar Léo - Centro</t>
        </is>
      </c>
      <c r="D733" t="inlineStr">
        <is>
          <t>ZAHIL IMPORTADORA LTDA</t>
        </is>
      </c>
      <c r="E733" t="n">
        <v>620.79</v>
      </c>
      <c r="F733" s="27" t="n">
        <v>45814</v>
      </c>
      <c r="G733" s="27" t="n">
        <v>45813</v>
      </c>
      <c r="H733" s="27" t="n">
        <v>45813</v>
      </c>
      <c r="I733" s="27" t="n">
        <v>45784</v>
      </c>
      <c r="J733" s="27" t="n">
        <v>45797</v>
      </c>
      <c r="K733" t="inlineStr">
        <is>
          <t>Boleto Bancário</t>
        </is>
      </c>
      <c r="L733" t="inlineStr">
        <is>
          <t>Custo Mercadoria Vendida</t>
        </is>
      </c>
      <c r="M733" t="inlineStr">
        <is>
          <t>Insumos - Bebidas</t>
        </is>
      </c>
      <c r="N733" t="inlineStr">
        <is>
          <t>247076</t>
        </is>
      </c>
      <c r="O733" t="inlineStr">
        <is>
          <t>Documentação Aprovada</t>
        </is>
      </c>
      <c r="P733" t="inlineStr">
        <is>
          <t>Aprovado Diretoria</t>
        </is>
      </c>
      <c r="Q733" t="inlineStr">
        <is>
          <t>Aprovado Caixa</t>
        </is>
      </c>
      <c r="R733" t="inlineStr">
        <is>
          <t>Pago</t>
        </is>
      </c>
      <c r="S733" t="n">
        <v>151</v>
      </c>
      <c r="T733" t="inlineStr">
        <is>
          <t>Bar Léo -  Aurora Térreo - Banco do Brasil</t>
        </is>
      </c>
    </row>
    <row r="734">
      <c r="A734" t="n">
        <v>133301</v>
      </c>
      <c r="B734" t="n">
        <v>116</v>
      </c>
      <c r="C734" t="inlineStr">
        <is>
          <t>Bar Léo - Centro</t>
        </is>
      </c>
      <c r="D734" t="inlineStr">
        <is>
          <t>PETTY CASH</t>
        </is>
      </c>
      <c r="E734" t="n">
        <v>50.76</v>
      </c>
      <c r="F734" s="27" t="n">
        <v>45813</v>
      </c>
      <c r="G734" s="27" t="n">
        <v>45813</v>
      </c>
      <c r="H734" s="27" t="n">
        <v>45813</v>
      </c>
      <c r="I734" s="27" t="n">
        <v>45796</v>
      </c>
      <c r="J734" s="27" t="n">
        <v>45797</v>
      </c>
      <c r="K734" t="inlineStr">
        <is>
          <t>Cartão de Crédito</t>
        </is>
      </c>
      <c r="L734" t="inlineStr">
        <is>
          <t>Custo Mercadoria Vendida</t>
        </is>
      </c>
      <c r="M734" t="inlineStr">
        <is>
          <t>Insumos - Alimentos</t>
        </is>
      </c>
      <c r="N734" t="inlineStr">
        <is>
          <t>5076052025</t>
        </is>
      </c>
      <c r="O734" t="inlineStr">
        <is>
          <t>Documentação Aprovada</t>
        </is>
      </c>
      <c r="P734" t="inlineStr">
        <is>
          <t>Aprovado Diretoria</t>
        </is>
      </c>
      <c r="Q734" t="inlineStr">
        <is>
          <t>Aprovado Caixa</t>
        </is>
      </c>
      <c r="R734" t="inlineStr">
        <is>
          <t>Pago</t>
        </is>
      </c>
      <c r="S734" t="n">
        <v>140</v>
      </c>
      <c r="T734" t="inlineStr">
        <is>
          <t>Bar Leo  - Leo Aurora - Kamino</t>
        </is>
      </c>
    </row>
    <row r="735">
      <c r="A735" t="n">
        <v>133300</v>
      </c>
      <c r="B735" t="n">
        <v>116</v>
      </c>
      <c r="C735" t="inlineStr">
        <is>
          <t>Bar Léo - Centro</t>
        </is>
      </c>
      <c r="D735" t="inlineStr">
        <is>
          <t>PETTY CASH</t>
        </is>
      </c>
      <c r="E735" t="n">
        <v>18.96</v>
      </c>
      <c r="F735" s="27" t="n">
        <v>45813</v>
      </c>
      <c r="G735" s="27" t="n">
        <v>45813</v>
      </c>
      <c r="H735" s="27" t="n">
        <v>45813</v>
      </c>
      <c r="I735" s="27" t="n">
        <v>45796</v>
      </c>
      <c r="J735" s="27" t="n">
        <v>45797</v>
      </c>
      <c r="K735" t="inlineStr">
        <is>
          <t>Cartão de Crédito</t>
        </is>
      </c>
      <c r="L735" t="inlineStr">
        <is>
          <t>Custo Mercadoria Vendida</t>
        </is>
      </c>
      <c r="M735" t="inlineStr">
        <is>
          <t>Insumos - Alimentos</t>
        </is>
      </c>
      <c r="N735" t="inlineStr">
        <is>
          <t>1896052025</t>
        </is>
      </c>
      <c r="O735" t="inlineStr">
        <is>
          <t>Documentação Aprovada</t>
        </is>
      </c>
      <c r="P735" t="inlineStr">
        <is>
          <t>Aprovado Diretoria</t>
        </is>
      </c>
      <c r="Q735" t="inlineStr">
        <is>
          <t>Aprovado Caixa</t>
        </is>
      </c>
      <c r="R735" t="inlineStr">
        <is>
          <t>Pago</t>
        </is>
      </c>
      <c r="S735" t="n">
        <v>140</v>
      </c>
      <c r="T735" t="inlineStr">
        <is>
          <t>Bar Leo  - Leo Aurora - Kamino</t>
        </is>
      </c>
    </row>
    <row r="736">
      <c r="A736" t="n">
        <v>133299</v>
      </c>
      <c r="B736" t="n">
        <v>116</v>
      </c>
      <c r="C736" t="inlineStr">
        <is>
          <t>Bar Léo - Centro</t>
        </is>
      </c>
      <c r="D736" t="inlineStr">
        <is>
          <t>PETTY CASH</t>
        </is>
      </c>
      <c r="E736" t="n">
        <v>7.1</v>
      </c>
      <c r="F736" s="27" t="n">
        <v>45813</v>
      </c>
      <c r="G736" s="27" t="n">
        <v>45813</v>
      </c>
      <c r="H736" s="27" t="n">
        <v>45813</v>
      </c>
      <c r="I736" s="27" t="n">
        <v>45796</v>
      </c>
      <c r="J736" s="27" t="n">
        <v>45797</v>
      </c>
      <c r="K736" t="inlineStr">
        <is>
          <t>Cartão de Crédito</t>
        </is>
      </c>
      <c r="L736" t="inlineStr">
        <is>
          <t>Custo Mercadoria Vendida</t>
        </is>
      </c>
      <c r="M736" t="inlineStr">
        <is>
          <t>Insumos - Alimentos</t>
        </is>
      </c>
      <c r="N736" t="inlineStr">
        <is>
          <t>710052025</t>
        </is>
      </c>
      <c r="O736" t="inlineStr">
        <is>
          <t>Documentação Aprovada</t>
        </is>
      </c>
      <c r="P736" t="inlineStr">
        <is>
          <t>Aprovado Diretoria</t>
        </is>
      </c>
      <c r="Q736" t="inlineStr">
        <is>
          <t>Aprovado Caixa</t>
        </is>
      </c>
      <c r="R736" t="inlineStr">
        <is>
          <t>Pago</t>
        </is>
      </c>
      <c r="S736" t="n">
        <v>140</v>
      </c>
      <c r="T736" t="inlineStr">
        <is>
          <t>Bar Leo  - Leo Aurora - Kamino</t>
        </is>
      </c>
    </row>
    <row r="737">
      <c r="A737" t="n">
        <v>133296</v>
      </c>
      <c r="B737" t="n">
        <v>116</v>
      </c>
      <c r="C737" t="inlineStr">
        <is>
          <t>Bar Léo - Centro</t>
        </is>
      </c>
      <c r="D737" t="inlineStr">
        <is>
          <t>PETTY CASH</t>
        </is>
      </c>
      <c r="E737" t="n">
        <v>54.08</v>
      </c>
      <c r="F737" s="27" t="n">
        <v>45813</v>
      </c>
      <c r="G737" s="27" t="n">
        <v>45813</v>
      </c>
      <c r="H737" s="27" t="n">
        <v>45813</v>
      </c>
      <c r="I737" s="27" t="n">
        <v>45794</v>
      </c>
      <c r="J737" s="27" t="n">
        <v>45797</v>
      </c>
      <c r="K737" t="inlineStr">
        <is>
          <t>Cartão de Crédito</t>
        </is>
      </c>
      <c r="L737" t="inlineStr">
        <is>
          <t>Custo Mercadoria Vendida</t>
        </is>
      </c>
      <c r="M737" t="inlineStr">
        <is>
          <t>Insumos - Alimentos</t>
        </is>
      </c>
      <c r="N737" t="inlineStr">
        <is>
          <t>5408052025</t>
        </is>
      </c>
      <c r="O737" t="inlineStr">
        <is>
          <t>Documentação Aprovada</t>
        </is>
      </c>
      <c r="P737" t="inlineStr">
        <is>
          <t>Aprovado Diretoria</t>
        </is>
      </c>
      <c r="Q737" t="inlineStr">
        <is>
          <t>Aprovado Caixa</t>
        </is>
      </c>
      <c r="R737" t="inlineStr">
        <is>
          <t>Pago</t>
        </is>
      </c>
      <c r="S737" t="n">
        <v>140</v>
      </c>
      <c r="T737" t="inlineStr">
        <is>
          <t>Bar Leo  - Leo Aurora - Kamino</t>
        </is>
      </c>
    </row>
    <row r="738">
      <c r="A738" t="n">
        <v>131398</v>
      </c>
      <c r="B738" t="n">
        <v>116</v>
      </c>
      <c r="C738" t="inlineStr">
        <is>
          <t>Bar Léo - Centro</t>
        </is>
      </c>
      <c r="D738" t="inlineStr">
        <is>
          <t>AMBEV S.A.</t>
        </is>
      </c>
      <c r="E738" t="n">
        <v>5548.58</v>
      </c>
      <c r="F738" s="27" t="n">
        <v>45813</v>
      </c>
      <c r="G738" s="27" t="n">
        <v>45813</v>
      </c>
      <c r="H738" s="27" t="n">
        <v>45813</v>
      </c>
      <c r="I738" s="27" t="n">
        <v>45782</v>
      </c>
      <c r="J738" s="27" t="n">
        <v>45786</v>
      </c>
      <c r="K738" t="inlineStr">
        <is>
          <t>Boleto Bancário</t>
        </is>
      </c>
      <c r="L738" t="inlineStr">
        <is>
          <t>Custo Mercadoria Vendida</t>
        </is>
      </c>
      <c r="M738" t="inlineStr">
        <is>
          <t>Insumos - Bebidas</t>
        </is>
      </c>
      <c r="N738" t="inlineStr">
        <is>
          <t>487656</t>
        </is>
      </c>
      <c r="O738" t="inlineStr">
        <is>
          <t>Documentação Aprovada</t>
        </is>
      </c>
      <c r="P738" t="inlineStr">
        <is>
          <t>Aprovado Diretoria</t>
        </is>
      </c>
      <c r="Q738" t="inlineStr">
        <is>
          <t>Aprovado Caixa</t>
        </is>
      </c>
      <c r="R738" t="inlineStr">
        <is>
          <t>Pago</t>
        </is>
      </c>
      <c r="S738" t="n">
        <v>151</v>
      </c>
      <c r="T738" t="inlineStr">
        <is>
          <t>Bar Léo -  Aurora Térreo - Banco do Brasil</t>
        </is>
      </c>
    </row>
    <row r="739">
      <c r="A739" t="n">
        <v>136135</v>
      </c>
      <c r="B739" t="n">
        <v>116</v>
      </c>
      <c r="C739" t="inlineStr">
        <is>
          <t>Bar Léo - Centro</t>
        </is>
      </c>
      <c r="D739" t="inlineStr">
        <is>
          <t>ADRIANA APARECIDA DE JESUS</t>
        </is>
      </c>
      <c r="E739" t="n">
        <v>2821.22</v>
      </c>
      <c r="F739" s="27" t="n">
        <v>45814</v>
      </c>
      <c r="G739" s="27" t="n">
        <v>45813</v>
      </c>
      <c r="H739" s="27" t="n">
        <v>45813</v>
      </c>
      <c r="I739" s="27" t="n">
        <v>45807</v>
      </c>
      <c r="J739" s="27" t="n"/>
      <c r="K739" t="inlineStr">
        <is>
          <t>Transferência Bancária ou Pix</t>
        </is>
      </c>
      <c r="L739" t="inlineStr">
        <is>
          <t>Mão de Obra - Salários</t>
        </is>
      </c>
      <c r="M739" t="inlineStr">
        <is>
          <t>MDO CLT - Salário</t>
        </is>
      </c>
      <c r="N739" t="inlineStr">
        <is>
          <t>052025</t>
        </is>
      </c>
      <c r="O739" t="inlineStr">
        <is>
          <t>Documentação Aprovada</t>
        </is>
      </c>
      <c r="P739" t="inlineStr">
        <is>
          <t>Aprovado Diretoria</t>
        </is>
      </c>
      <c r="Q739" t="inlineStr">
        <is>
          <t>Aprovado Caixa</t>
        </is>
      </c>
      <c r="R739" t="inlineStr">
        <is>
          <t>Pago</t>
        </is>
      </c>
      <c r="S739" t="n">
        <v>151</v>
      </c>
      <c r="T739" t="inlineStr">
        <is>
          <t>Bar Léo -  Aurora Térreo - Banco do Brasil</t>
        </is>
      </c>
    </row>
    <row r="740">
      <c r="A740" t="n">
        <v>136136</v>
      </c>
      <c r="B740" t="n">
        <v>116</v>
      </c>
      <c r="C740" t="inlineStr">
        <is>
          <t>Bar Léo - Centro</t>
        </is>
      </c>
      <c r="D740" t="inlineStr">
        <is>
          <t>ALEXSANDRA GRACIELE DA SILVA</t>
        </is>
      </c>
      <c r="E740" t="n">
        <v>4026.91</v>
      </c>
      <c r="F740" s="27" t="n">
        <v>45814</v>
      </c>
      <c r="G740" s="27" t="n">
        <v>45813</v>
      </c>
      <c r="H740" s="27" t="n">
        <v>45813</v>
      </c>
      <c r="I740" s="27" t="n">
        <v>45807</v>
      </c>
      <c r="J740" s="27" t="n"/>
      <c r="K740" t="inlineStr">
        <is>
          <t>Transferência Bancária ou Pix</t>
        </is>
      </c>
      <c r="L740" t="inlineStr">
        <is>
          <t>Mão de Obra - Salários</t>
        </is>
      </c>
      <c r="M740" t="inlineStr">
        <is>
          <t>MDO CLT - Salário</t>
        </is>
      </c>
      <c r="N740" t="inlineStr">
        <is>
          <t>052025</t>
        </is>
      </c>
      <c r="O740" t="inlineStr">
        <is>
          <t>Documentação Aprovada</t>
        </is>
      </c>
      <c r="P740" t="inlineStr">
        <is>
          <t>Aprovado Diretoria</t>
        </is>
      </c>
      <c r="Q740" t="inlineStr">
        <is>
          <t>Aprovado Caixa</t>
        </is>
      </c>
      <c r="R740" t="inlineStr">
        <is>
          <t>Pago</t>
        </is>
      </c>
      <c r="S740" t="n">
        <v>151</v>
      </c>
      <c r="T740" t="inlineStr">
        <is>
          <t>Bar Léo -  Aurora Térreo - Banco do Brasil</t>
        </is>
      </c>
    </row>
    <row r="741">
      <c r="A741" t="n">
        <v>136138</v>
      </c>
      <c r="B741" t="n">
        <v>116</v>
      </c>
      <c r="C741" t="inlineStr">
        <is>
          <t>Bar Léo - Centro</t>
        </is>
      </c>
      <c r="D741" t="inlineStr">
        <is>
          <t>MARIA CRISTINA LEMOS</t>
        </is>
      </c>
      <c r="E741" t="n">
        <v>2668.27</v>
      </c>
      <c r="F741" s="27" t="n">
        <v>45814</v>
      </c>
      <c r="G741" s="27" t="n">
        <v>45813</v>
      </c>
      <c r="H741" s="27" t="n">
        <v>45813</v>
      </c>
      <c r="I741" s="27" t="n">
        <v>45807</v>
      </c>
      <c r="J741" s="27" t="n"/>
      <c r="K741" t="inlineStr">
        <is>
          <t>Transferência Bancária ou Pix</t>
        </is>
      </c>
      <c r="L741" t="inlineStr">
        <is>
          <t>Mão de Obra - Salários</t>
        </is>
      </c>
      <c r="M741" t="inlineStr">
        <is>
          <t>MDO CLT - Salário</t>
        </is>
      </c>
      <c r="N741" t="inlineStr">
        <is>
          <t>052025</t>
        </is>
      </c>
      <c r="O741" t="inlineStr">
        <is>
          <t>Documentação Aprovada</t>
        </is>
      </c>
      <c r="P741" t="inlineStr">
        <is>
          <t>Aprovado Diretoria</t>
        </is>
      </c>
      <c r="Q741" t="inlineStr">
        <is>
          <t>Aprovado Caixa</t>
        </is>
      </c>
      <c r="R741" t="inlineStr">
        <is>
          <t>Pago</t>
        </is>
      </c>
      <c r="S741" t="n">
        <v>151</v>
      </c>
      <c r="T741" t="inlineStr">
        <is>
          <t>Bar Léo -  Aurora Térreo - Banco do Brasil</t>
        </is>
      </c>
    </row>
    <row r="742">
      <c r="A742" t="n">
        <v>136137</v>
      </c>
      <c r="B742" t="n">
        <v>116</v>
      </c>
      <c r="C742" t="inlineStr">
        <is>
          <t>Bar Léo - Centro</t>
        </is>
      </c>
      <c r="D742" t="inlineStr">
        <is>
          <t>JOAO BATISTA DA COSTA SOBRINHO</t>
        </is>
      </c>
      <c r="E742" t="n">
        <v>2821.22</v>
      </c>
      <c r="F742" s="27" t="n">
        <v>45814</v>
      </c>
      <c r="G742" s="27" t="n">
        <v>45813</v>
      </c>
      <c r="H742" s="27" t="n">
        <v>45813</v>
      </c>
      <c r="I742" s="27" t="n">
        <v>45807</v>
      </c>
      <c r="J742" s="27" t="n"/>
      <c r="K742" t="inlineStr">
        <is>
          <t>Transferência Bancária ou Pix</t>
        </is>
      </c>
      <c r="L742" t="inlineStr">
        <is>
          <t>Mão de Obra - Salários</t>
        </is>
      </c>
      <c r="M742" t="inlineStr">
        <is>
          <t>MDO CLT - Salário</t>
        </is>
      </c>
      <c r="N742" t="inlineStr">
        <is>
          <t>052025</t>
        </is>
      </c>
      <c r="O742" t="inlineStr">
        <is>
          <t>Documentação Aprovada</t>
        </is>
      </c>
      <c r="P742" t="inlineStr">
        <is>
          <t>Aprovado Diretoria</t>
        </is>
      </c>
      <c r="Q742" t="inlineStr">
        <is>
          <t>Aprovado Caixa</t>
        </is>
      </c>
      <c r="R742" t="inlineStr">
        <is>
          <t>Pago</t>
        </is>
      </c>
      <c r="S742" t="n">
        <v>151</v>
      </c>
      <c r="T742" t="inlineStr">
        <is>
          <t>Bar Léo -  Aurora Térreo - Banco do Brasil</t>
        </is>
      </c>
    </row>
    <row r="743">
      <c r="A743" t="n">
        <v>134519</v>
      </c>
      <c r="B743" t="n">
        <v>116</v>
      </c>
      <c r="C743" t="inlineStr">
        <is>
          <t>Bar Léo - Centro</t>
        </is>
      </c>
      <c r="D743" t="inlineStr">
        <is>
          <t>PETTY CASH</t>
        </is>
      </c>
      <c r="E743" t="n">
        <v>259.99</v>
      </c>
      <c r="F743" s="27" t="n">
        <v>45813</v>
      </c>
      <c r="G743" s="27" t="n">
        <v>45813</v>
      </c>
      <c r="H743" s="27" t="n">
        <v>45813</v>
      </c>
      <c r="I743" s="27" t="n">
        <v>45800</v>
      </c>
      <c r="J743" s="27" t="n">
        <v>45804</v>
      </c>
      <c r="K743" t="inlineStr">
        <is>
          <t>Cartão de Crédito</t>
        </is>
      </c>
      <c r="L743" t="inlineStr">
        <is>
          <t>Manutenção</t>
        </is>
      </c>
      <c r="M743" t="inlineStr">
        <is>
          <t>Manutenção de Equipamentos</t>
        </is>
      </c>
      <c r="N743" t="inlineStr">
        <is>
          <t>25999052025</t>
        </is>
      </c>
      <c r="O743" t="inlineStr">
        <is>
          <t>Documentação Aprovada</t>
        </is>
      </c>
      <c r="P743" t="inlineStr">
        <is>
          <t>Aprovado Diretoria</t>
        </is>
      </c>
      <c r="Q743" t="inlineStr">
        <is>
          <t>Aprovado Caixa</t>
        </is>
      </c>
      <c r="R743" t="inlineStr">
        <is>
          <t>Pago</t>
        </is>
      </c>
      <c r="S743" t="n">
        <v>140</v>
      </c>
      <c r="T743" t="inlineStr">
        <is>
          <t>Bar Leo  - Leo Aurora - Kamino</t>
        </is>
      </c>
    </row>
    <row r="744">
      <c r="A744" t="n">
        <v>134505</v>
      </c>
      <c r="B744" t="n">
        <v>116</v>
      </c>
      <c r="C744" t="inlineStr">
        <is>
          <t>Bar Léo - Centro</t>
        </is>
      </c>
      <c r="D744" t="inlineStr">
        <is>
          <t>PETTY CASH</t>
        </is>
      </c>
      <c r="E744" t="n">
        <v>19.99</v>
      </c>
      <c r="F744" s="27" t="n">
        <v>45813</v>
      </c>
      <c r="G744" s="27" t="n">
        <v>45813</v>
      </c>
      <c r="H744" s="27" t="n">
        <v>45813</v>
      </c>
      <c r="I744" s="27" t="n">
        <v>45800</v>
      </c>
      <c r="J744" s="27" t="n">
        <v>45804</v>
      </c>
      <c r="K744" t="inlineStr">
        <is>
          <t>Cartão de Crédito</t>
        </is>
      </c>
      <c r="L744" t="inlineStr">
        <is>
          <t>Utilidades</t>
        </is>
      </c>
      <c r="M744" t="inlineStr">
        <is>
          <t>Material de Escritorio</t>
        </is>
      </c>
      <c r="N744" t="inlineStr">
        <is>
          <t>1999052025</t>
        </is>
      </c>
      <c r="O744" t="inlineStr">
        <is>
          <t>Documentação Aprovada</t>
        </is>
      </c>
      <c r="P744" t="inlineStr">
        <is>
          <t>Aprovado Diretoria</t>
        </is>
      </c>
      <c r="Q744" t="inlineStr">
        <is>
          <t>Aprovado Caixa</t>
        </is>
      </c>
      <c r="R744" t="inlineStr">
        <is>
          <t>Pago</t>
        </is>
      </c>
      <c r="S744" t="n">
        <v>140</v>
      </c>
      <c r="T744" t="inlineStr">
        <is>
          <t>Bar Leo  - Leo Aurora - Kamino</t>
        </is>
      </c>
    </row>
    <row r="745">
      <c r="A745" t="n">
        <v>134489</v>
      </c>
      <c r="B745" t="n">
        <v>116</v>
      </c>
      <c r="C745" t="inlineStr">
        <is>
          <t>Bar Léo - Centro</t>
        </is>
      </c>
      <c r="D745" t="inlineStr">
        <is>
          <t>PETTY CASH</t>
        </is>
      </c>
      <c r="E745" t="n">
        <v>15.6</v>
      </c>
      <c r="F745" s="27" t="n">
        <v>45813</v>
      </c>
      <c r="G745" s="27" t="n">
        <v>45813</v>
      </c>
      <c r="H745" s="27" t="n">
        <v>45813</v>
      </c>
      <c r="I745" s="27" t="n">
        <v>45800</v>
      </c>
      <c r="J745" s="27" t="n">
        <v>45804</v>
      </c>
      <c r="K745" t="inlineStr">
        <is>
          <t>Cartão de Crédito</t>
        </is>
      </c>
      <c r="L745" t="inlineStr">
        <is>
          <t>Custo Mercadoria Vendida</t>
        </is>
      </c>
      <c r="M745" t="inlineStr">
        <is>
          <t>Insumos - Alimentos</t>
        </is>
      </c>
      <c r="N745" t="inlineStr">
        <is>
          <t>1560052025</t>
        </is>
      </c>
      <c r="O745" t="inlineStr">
        <is>
          <t>Documentação Aprovada</t>
        </is>
      </c>
      <c r="P745" t="inlineStr">
        <is>
          <t>Aprovado Diretoria</t>
        </is>
      </c>
      <c r="Q745" t="inlineStr">
        <is>
          <t>Aprovado Caixa</t>
        </is>
      </c>
      <c r="R745" t="inlineStr">
        <is>
          <t>Pago</t>
        </is>
      </c>
      <c r="S745" t="n">
        <v>140</v>
      </c>
      <c r="T745" t="inlineStr">
        <is>
          <t>Bar Leo  - Leo Aurora - Kamino</t>
        </is>
      </c>
    </row>
    <row r="746">
      <c r="A746" t="n">
        <v>134488</v>
      </c>
      <c r="B746" t="n">
        <v>116</v>
      </c>
      <c r="C746" t="inlineStr">
        <is>
          <t>Bar Léo - Centro</t>
        </is>
      </c>
      <c r="D746" t="inlineStr">
        <is>
          <t>PETTY CASH</t>
        </is>
      </c>
      <c r="E746" t="n">
        <v>8.49</v>
      </c>
      <c r="F746" s="27" t="n">
        <v>45813</v>
      </c>
      <c r="G746" s="27" t="n">
        <v>45813</v>
      </c>
      <c r="H746" s="27" t="n">
        <v>45813</v>
      </c>
      <c r="I746" s="27" t="n">
        <v>45800</v>
      </c>
      <c r="J746" s="27" t="n">
        <v>45804</v>
      </c>
      <c r="K746" t="inlineStr">
        <is>
          <t>Cartão de Crédito</t>
        </is>
      </c>
      <c r="L746" t="inlineStr">
        <is>
          <t>Custo Mercadoria Vendida</t>
        </is>
      </c>
      <c r="M746" t="inlineStr">
        <is>
          <t>Insumos - Alimentos</t>
        </is>
      </c>
      <c r="N746" t="inlineStr">
        <is>
          <t>849052025</t>
        </is>
      </c>
      <c r="O746" t="inlineStr">
        <is>
          <t>Documentação Aprovada</t>
        </is>
      </c>
      <c r="P746" t="inlineStr">
        <is>
          <t>Aprovado Diretoria</t>
        </is>
      </c>
      <c r="Q746" t="inlineStr">
        <is>
          <t>Aprovado Caixa</t>
        </is>
      </c>
      <c r="R746" t="inlineStr">
        <is>
          <t>Pago</t>
        </is>
      </c>
      <c r="S746" t="n">
        <v>140</v>
      </c>
      <c r="T746" t="inlineStr">
        <is>
          <t>Bar Leo  - Leo Aurora - Kamino</t>
        </is>
      </c>
    </row>
    <row r="747">
      <c r="A747" t="n">
        <v>132051</v>
      </c>
      <c r="B747" t="n">
        <v>116</v>
      </c>
      <c r="C747" t="inlineStr">
        <is>
          <t>Bar Léo - Centro</t>
        </is>
      </c>
      <c r="D747" t="inlineStr">
        <is>
          <t>PETTY CASH</t>
        </is>
      </c>
      <c r="E747" t="n">
        <v>26.09</v>
      </c>
      <c r="F747" s="27" t="n">
        <v>45813</v>
      </c>
      <c r="G747" s="27" t="n">
        <v>45813</v>
      </c>
      <c r="H747" s="27" t="n">
        <v>45813</v>
      </c>
      <c r="I747" s="27" t="n">
        <v>45779</v>
      </c>
      <c r="J747" s="27" t="n">
        <v>45791</v>
      </c>
      <c r="K747" t="inlineStr">
        <is>
          <t>Cartão de Crédito</t>
        </is>
      </c>
      <c r="L747" t="inlineStr">
        <is>
          <t>Custo Mercadoria Vendida</t>
        </is>
      </c>
      <c r="M747" t="inlineStr">
        <is>
          <t>Insumos - Alimentos</t>
        </is>
      </c>
      <c r="N747" t="inlineStr">
        <is>
          <t>2609052025</t>
        </is>
      </c>
      <c r="O747" t="inlineStr">
        <is>
          <t>Documentação Aprovada</t>
        </is>
      </c>
      <c r="P747" t="inlineStr">
        <is>
          <t>Aprovado Diretoria</t>
        </is>
      </c>
      <c r="Q747" t="inlineStr">
        <is>
          <t>Aprovado Caixa</t>
        </is>
      </c>
      <c r="R747" t="inlineStr">
        <is>
          <t>Pago</t>
        </is>
      </c>
      <c r="S747" t="n">
        <v>140</v>
      </c>
      <c r="T747" t="inlineStr">
        <is>
          <t>Bar Leo  - Leo Aurora - Kamino</t>
        </is>
      </c>
    </row>
    <row r="748">
      <c r="A748" t="n">
        <v>132050</v>
      </c>
      <c r="B748" t="n">
        <v>116</v>
      </c>
      <c r="C748" t="inlineStr">
        <is>
          <t>Bar Léo - Centro</t>
        </is>
      </c>
      <c r="D748" t="inlineStr">
        <is>
          <t>PETTY CASH</t>
        </is>
      </c>
      <c r="E748" t="n">
        <v>80.94</v>
      </c>
      <c r="F748" s="27" t="n">
        <v>45813</v>
      </c>
      <c r="G748" s="27" t="n">
        <v>45813</v>
      </c>
      <c r="H748" s="27" t="n">
        <v>45813</v>
      </c>
      <c r="I748" s="27" t="n">
        <v>45780</v>
      </c>
      <c r="J748" s="27" t="n">
        <v>45791</v>
      </c>
      <c r="K748" t="inlineStr">
        <is>
          <t>Cartão de Crédito</t>
        </is>
      </c>
      <c r="L748" t="inlineStr">
        <is>
          <t>Custo Mercadoria Vendida</t>
        </is>
      </c>
      <c r="M748" t="inlineStr">
        <is>
          <t>Insumos - Alimentos</t>
        </is>
      </c>
      <c r="N748" t="inlineStr">
        <is>
          <t>8094052025</t>
        </is>
      </c>
      <c r="O748" t="inlineStr">
        <is>
          <t>Documentação Aprovada</t>
        </is>
      </c>
      <c r="P748" t="inlineStr">
        <is>
          <t>Aprovado Diretoria</t>
        </is>
      </c>
      <c r="Q748" t="inlineStr">
        <is>
          <t>Aprovado Caixa</t>
        </is>
      </c>
      <c r="R748" t="inlineStr">
        <is>
          <t>Pago</t>
        </is>
      </c>
      <c r="S748" t="n">
        <v>140</v>
      </c>
      <c r="T748" t="inlineStr">
        <is>
          <t>Bar Leo  - Leo Aurora - Kamino</t>
        </is>
      </c>
    </row>
    <row r="749">
      <c r="A749" t="n">
        <v>132052</v>
      </c>
      <c r="B749" t="n">
        <v>116</v>
      </c>
      <c r="C749" t="inlineStr">
        <is>
          <t>Bar Léo - Centro</t>
        </is>
      </c>
      <c r="D749" t="inlineStr">
        <is>
          <t>PETTY CASH</t>
        </is>
      </c>
      <c r="E749" t="n">
        <v>76.81</v>
      </c>
      <c r="F749" s="27" t="n">
        <v>45813</v>
      </c>
      <c r="G749" s="27" t="n">
        <v>45813</v>
      </c>
      <c r="H749" s="27" t="n">
        <v>45813</v>
      </c>
      <c r="I749" s="27" t="n">
        <v>45782</v>
      </c>
      <c r="J749" s="27" t="n">
        <v>45791</v>
      </c>
      <c r="K749" t="inlineStr">
        <is>
          <t>Cartão de Crédito</t>
        </is>
      </c>
      <c r="L749" t="inlineStr">
        <is>
          <t>Custo Mercadoria Vendida</t>
        </is>
      </c>
      <c r="M749" t="inlineStr">
        <is>
          <t>Insumos - Alimentos</t>
        </is>
      </c>
      <c r="N749" t="inlineStr">
        <is>
          <t>7681052025</t>
        </is>
      </c>
      <c r="O749" t="inlineStr">
        <is>
          <t>Documentação Aprovada</t>
        </is>
      </c>
      <c r="P749" t="inlineStr">
        <is>
          <t>Aprovado Diretoria</t>
        </is>
      </c>
      <c r="Q749" t="inlineStr">
        <is>
          <t>Aprovado Caixa</t>
        </is>
      </c>
      <c r="R749" t="inlineStr">
        <is>
          <t>Pago</t>
        </is>
      </c>
      <c r="S749" t="n">
        <v>140</v>
      </c>
      <c r="T749" t="inlineStr">
        <is>
          <t>Bar Leo  - Leo Aurora - Kamino</t>
        </is>
      </c>
    </row>
    <row r="750">
      <c r="A750" t="n">
        <v>132054</v>
      </c>
      <c r="B750" t="n">
        <v>116</v>
      </c>
      <c r="C750" t="inlineStr">
        <is>
          <t>Bar Léo - Centro</t>
        </is>
      </c>
      <c r="D750" t="inlineStr">
        <is>
          <t>PETTY CASH</t>
        </is>
      </c>
      <c r="E750" t="n">
        <v>35.5</v>
      </c>
      <c r="F750" s="27" t="n">
        <v>45813</v>
      </c>
      <c r="G750" s="27" t="n">
        <v>45813</v>
      </c>
      <c r="H750" s="27" t="n">
        <v>45813</v>
      </c>
      <c r="I750" s="27" t="n">
        <v>45779</v>
      </c>
      <c r="J750" s="27" t="n">
        <v>45791</v>
      </c>
      <c r="K750" t="inlineStr">
        <is>
          <t>Cartão de Crédito</t>
        </is>
      </c>
      <c r="L750" t="inlineStr">
        <is>
          <t>Utilidades</t>
        </is>
      </c>
      <c r="M750" t="inlineStr">
        <is>
          <t>Descartaveis</t>
        </is>
      </c>
      <c r="N750" t="inlineStr">
        <is>
          <t>3550052025</t>
        </is>
      </c>
      <c r="O750" t="inlineStr">
        <is>
          <t>Documentação Aprovada</t>
        </is>
      </c>
      <c r="P750" t="inlineStr">
        <is>
          <t>Aprovado Diretoria</t>
        </is>
      </c>
      <c r="Q750" t="inlineStr">
        <is>
          <t>Aprovado Caixa</t>
        </is>
      </c>
      <c r="R750" t="inlineStr">
        <is>
          <t>Pago</t>
        </is>
      </c>
      <c r="S750" t="n">
        <v>140</v>
      </c>
      <c r="T750" t="inlineStr">
        <is>
          <t>Bar Leo  - Leo Aurora - Kamino</t>
        </is>
      </c>
    </row>
    <row r="751">
      <c r="A751" t="n">
        <v>132057</v>
      </c>
      <c r="B751" t="n">
        <v>116</v>
      </c>
      <c r="C751" t="inlineStr">
        <is>
          <t>Bar Léo - Centro</t>
        </is>
      </c>
      <c r="D751" t="inlineStr">
        <is>
          <t>PETTY CASH</t>
        </is>
      </c>
      <c r="E751" t="n">
        <v>35.7</v>
      </c>
      <c r="F751" s="27" t="n">
        <v>45813</v>
      </c>
      <c r="G751" s="27" t="n">
        <v>45813</v>
      </c>
      <c r="H751" s="27" t="n">
        <v>45813</v>
      </c>
      <c r="I751" s="27" t="n">
        <v>45786</v>
      </c>
      <c r="J751" s="27" t="n">
        <v>45791</v>
      </c>
      <c r="K751" t="inlineStr">
        <is>
          <t>Cartão de Crédito</t>
        </is>
      </c>
      <c r="L751" t="inlineStr">
        <is>
          <t>Utilidades</t>
        </is>
      </c>
      <c r="M751" t="inlineStr">
        <is>
          <t>Higiene e Limpeza</t>
        </is>
      </c>
      <c r="N751" t="inlineStr">
        <is>
          <t>3570052025</t>
        </is>
      </c>
      <c r="O751" t="inlineStr">
        <is>
          <t>Documentação Aprovada</t>
        </is>
      </c>
      <c r="P751" t="inlineStr">
        <is>
          <t>Aprovado Diretoria</t>
        </is>
      </c>
      <c r="Q751" t="inlineStr">
        <is>
          <t>Aprovado Caixa</t>
        </is>
      </c>
      <c r="R751" t="inlineStr">
        <is>
          <t>Pago</t>
        </is>
      </c>
      <c r="S751" t="n">
        <v>140</v>
      </c>
      <c r="T751" t="inlineStr">
        <is>
          <t>Bar Leo  - Leo Aurora - Kamino</t>
        </is>
      </c>
    </row>
    <row r="752">
      <c r="A752" t="n">
        <v>132060</v>
      </c>
      <c r="B752" t="n">
        <v>116</v>
      </c>
      <c r="C752" t="inlineStr">
        <is>
          <t>Bar Léo - Centro</t>
        </is>
      </c>
      <c r="D752" t="inlineStr">
        <is>
          <t>PETTY CASH</t>
        </is>
      </c>
      <c r="E752" t="n">
        <v>12.62</v>
      </c>
      <c r="F752" s="27" t="n">
        <v>45813</v>
      </c>
      <c r="G752" s="27" t="n">
        <v>45813</v>
      </c>
      <c r="H752" s="27" t="n">
        <v>45813</v>
      </c>
      <c r="I752" s="27" t="n">
        <v>45789</v>
      </c>
      <c r="J752" s="27" t="n">
        <v>45791</v>
      </c>
      <c r="K752" t="inlineStr">
        <is>
          <t>Cartão de Crédito</t>
        </is>
      </c>
      <c r="L752" t="inlineStr">
        <is>
          <t>Custo Mercadoria Vendida</t>
        </is>
      </c>
      <c r="M752" t="inlineStr">
        <is>
          <t>Insumos - Alimentos</t>
        </is>
      </c>
      <c r="N752" t="inlineStr">
        <is>
          <t>12,62</t>
        </is>
      </c>
      <c r="O752" t="inlineStr">
        <is>
          <t>Documentação Aprovada</t>
        </is>
      </c>
      <c r="P752" t="inlineStr">
        <is>
          <t>Aprovado Diretoria</t>
        </is>
      </c>
      <c r="Q752" t="inlineStr">
        <is>
          <t>Aprovado Caixa</t>
        </is>
      </c>
      <c r="R752" t="inlineStr">
        <is>
          <t>Pago</t>
        </is>
      </c>
      <c r="S752" t="n">
        <v>140</v>
      </c>
      <c r="T752" t="inlineStr">
        <is>
          <t>Bar Leo  - Leo Aurora - Kamino</t>
        </is>
      </c>
    </row>
    <row r="753">
      <c r="A753" t="n">
        <v>132064</v>
      </c>
      <c r="B753" t="n">
        <v>116</v>
      </c>
      <c r="C753" t="inlineStr">
        <is>
          <t>Bar Léo - Centro</t>
        </is>
      </c>
      <c r="D753" t="inlineStr">
        <is>
          <t>PETTY CASH</t>
        </is>
      </c>
      <c r="E753" t="n">
        <v>16.2</v>
      </c>
      <c r="F753" s="27" t="n">
        <v>45813</v>
      </c>
      <c r="G753" s="27" t="n">
        <v>45813</v>
      </c>
      <c r="H753" s="27" t="n">
        <v>45813</v>
      </c>
      <c r="I753" s="27" t="n">
        <v>45778</v>
      </c>
      <c r="J753" s="27" t="n">
        <v>45791</v>
      </c>
      <c r="K753" t="inlineStr">
        <is>
          <t>Cartão de Crédito</t>
        </is>
      </c>
      <c r="L753" t="inlineStr">
        <is>
          <t>Custo Mercadoria Vendida</t>
        </is>
      </c>
      <c r="M753" t="inlineStr">
        <is>
          <t>Insumos - Alimentos</t>
        </is>
      </c>
      <c r="N753" t="inlineStr">
        <is>
          <t>1620052025</t>
        </is>
      </c>
      <c r="O753" t="inlineStr">
        <is>
          <t>Documentação Aprovada</t>
        </is>
      </c>
      <c r="P753" t="inlineStr">
        <is>
          <t>Aprovado Diretoria</t>
        </is>
      </c>
      <c r="Q753" t="inlineStr">
        <is>
          <t>Aprovado Caixa</t>
        </is>
      </c>
      <c r="R753" t="inlineStr">
        <is>
          <t>Pago</t>
        </is>
      </c>
      <c r="S753" t="n">
        <v>140</v>
      </c>
      <c r="T753" t="inlineStr">
        <is>
          <t>Bar Leo  - Leo Aurora - Kamino</t>
        </is>
      </c>
    </row>
    <row r="754">
      <c r="A754" t="n">
        <v>132067</v>
      </c>
      <c r="B754" t="n">
        <v>116</v>
      </c>
      <c r="C754" t="inlineStr">
        <is>
          <t>Bar Léo - Centro</t>
        </is>
      </c>
      <c r="D754" t="inlineStr">
        <is>
          <t>PETTY CASH</t>
        </is>
      </c>
      <c r="E754" t="n">
        <v>176</v>
      </c>
      <c r="F754" s="27" t="n">
        <v>45813</v>
      </c>
      <c r="G754" s="27" t="n">
        <v>45813</v>
      </c>
      <c r="H754" s="27" t="n">
        <v>45813</v>
      </c>
      <c r="I754" s="27" t="n">
        <v>45787</v>
      </c>
      <c r="J754" s="27" t="n">
        <v>45791</v>
      </c>
      <c r="K754" t="inlineStr">
        <is>
          <t>Cartão de Crédito</t>
        </is>
      </c>
      <c r="L754" t="inlineStr">
        <is>
          <t>Manutenção</t>
        </is>
      </c>
      <c r="M754" t="inlineStr">
        <is>
          <t>Material de Manutenção</t>
        </is>
      </c>
      <c r="N754" t="inlineStr">
        <is>
          <t>176052025</t>
        </is>
      </c>
      <c r="O754" t="inlineStr">
        <is>
          <t>Documentação Aprovada</t>
        </is>
      </c>
      <c r="P754" t="inlineStr">
        <is>
          <t>Aprovado Diretoria</t>
        </is>
      </c>
      <c r="Q754" t="inlineStr">
        <is>
          <t>Aprovado Caixa</t>
        </is>
      </c>
      <c r="R754" t="inlineStr">
        <is>
          <t>Pago</t>
        </is>
      </c>
      <c r="S754" t="n">
        <v>140</v>
      </c>
      <c r="T754" t="inlineStr">
        <is>
          <t>Bar Leo  - Leo Aurora - Kamino</t>
        </is>
      </c>
    </row>
    <row r="755">
      <c r="A755" t="n">
        <v>132046</v>
      </c>
      <c r="B755" t="n">
        <v>116</v>
      </c>
      <c r="C755" t="inlineStr">
        <is>
          <t>Bar Léo - Centro</t>
        </is>
      </c>
      <c r="D755" t="inlineStr">
        <is>
          <t>PETTY CASH</t>
        </is>
      </c>
      <c r="E755" t="n">
        <v>16.18</v>
      </c>
      <c r="F755" s="27" t="n">
        <v>45813</v>
      </c>
      <c r="G755" s="27" t="n">
        <v>45813</v>
      </c>
      <c r="H755" s="27" t="n">
        <v>45813</v>
      </c>
      <c r="I755" s="27" t="n">
        <v>45780</v>
      </c>
      <c r="J755" s="27" t="n">
        <v>45791</v>
      </c>
      <c r="K755" t="inlineStr">
        <is>
          <t>Cartão de Crédito</t>
        </is>
      </c>
      <c r="L755" t="inlineStr">
        <is>
          <t>Custo Mercadoria Vendida</t>
        </is>
      </c>
      <c r="M755" t="inlineStr">
        <is>
          <t>Insumos - Alimentos</t>
        </is>
      </c>
      <c r="N755" t="inlineStr">
        <is>
          <t>1618052025</t>
        </is>
      </c>
      <c r="O755" t="inlineStr">
        <is>
          <t>Documentação Aprovada</t>
        </is>
      </c>
      <c r="P755" t="inlineStr">
        <is>
          <t>Aprovado Diretoria</t>
        </is>
      </c>
      <c r="Q755" t="inlineStr">
        <is>
          <t>Aprovado Caixa</t>
        </is>
      </c>
      <c r="R755" t="inlineStr">
        <is>
          <t>Pago</t>
        </is>
      </c>
      <c r="S755" t="n">
        <v>140</v>
      </c>
      <c r="T755" t="inlineStr">
        <is>
          <t>Bar Leo  - Leo Aurora - Kamino</t>
        </is>
      </c>
    </row>
    <row r="756">
      <c r="A756" t="n">
        <v>132070</v>
      </c>
      <c r="B756" t="n">
        <v>116</v>
      </c>
      <c r="C756" t="inlineStr">
        <is>
          <t>Bar Léo - Centro</t>
        </is>
      </c>
      <c r="D756" t="inlineStr">
        <is>
          <t>PETTY CASH</t>
        </is>
      </c>
      <c r="E756" t="n">
        <v>59.43</v>
      </c>
      <c r="F756" s="27" t="n">
        <v>45813</v>
      </c>
      <c r="G756" s="27" t="n">
        <v>45813</v>
      </c>
      <c r="H756" s="27" t="n">
        <v>45813</v>
      </c>
      <c r="I756" s="27" t="n">
        <v>45779</v>
      </c>
      <c r="J756" s="27" t="n">
        <v>45791</v>
      </c>
      <c r="K756" t="inlineStr">
        <is>
          <t>Cartão de Crédito</t>
        </is>
      </c>
      <c r="L756" t="inlineStr">
        <is>
          <t>Manutenção</t>
        </is>
      </c>
      <c r="M756" t="inlineStr">
        <is>
          <t>Material de Manutenção</t>
        </is>
      </c>
      <c r="N756" t="inlineStr">
        <is>
          <t>5943052025</t>
        </is>
      </c>
      <c r="O756" t="inlineStr">
        <is>
          <t>Documentação Aprovada</t>
        </is>
      </c>
      <c r="P756" t="inlineStr">
        <is>
          <t>Aprovado Diretoria</t>
        </is>
      </c>
      <c r="Q756" t="inlineStr">
        <is>
          <t>Aprovado Caixa</t>
        </is>
      </c>
      <c r="R756" t="inlineStr">
        <is>
          <t>Pago</t>
        </is>
      </c>
      <c r="S756" t="n">
        <v>140</v>
      </c>
      <c r="T756" t="inlineStr">
        <is>
          <t>Bar Leo  - Leo Aurora - Kamino</t>
        </is>
      </c>
    </row>
    <row r="757">
      <c r="A757" t="n">
        <v>132071</v>
      </c>
      <c r="B757" t="n">
        <v>116</v>
      </c>
      <c r="C757" t="inlineStr">
        <is>
          <t>Bar Léo - Centro</t>
        </is>
      </c>
      <c r="D757" t="inlineStr">
        <is>
          <t>PETTY CASH</t>
        </is>
      </c>
      <c r="E757" t="n">
        <v>22.9</v>
      </c>
      <c r="F757" s="27" t="n">
        <v>45813</v>
      </c>
      <c r="G757" s="27" t="n">
        <v>45813</v>
      </c>
      <c r="H757" s="27" t="n">
        <v>45813</v>
      </c>
      <c r="I757" s="27" t="n">
        <v>45784</v>
      </c>
      <c r="J757" s="27" t="n">
        <v>45791</v>
      </c>
      <c r="K757" t="inlineStr">
        <is>
          <t>Cartão de Crédito</t>
        </is>
      </c>
      <c r="L757" t="inlineStr">
        <is>
          <t>Manutenção</t>
        </is>
      </c>
      <c r="M757" t="inlineStr">
        <is>
          <t>Material de Manutenção</t>
        </is>
      </c>
      <c r="N757" t="inlineStr">
        <is>
          <t>2290052025</t>
        </is>
      </c>
      <c r="O757" t="inlineStr">
        <is>
          <t>Documentação Aprovada</t>
        </is>
      </c>
      <c r="P757" t="inlineStr">
        <is>
          <t>Aprovado Diretoria</t>
        </is>
      </c>
      <c r="Q757" t="inlineStr">
        <is>
          <t>Aprovado Caixa</t>
        </is>
      </c>
      <c r="R757" t="inlineStr">
        <is>
          <t>Pago</t>
        </is>
      </c>
      <c r="S757" t="n">
        <v>140</v>
      </c>
      <c r="T757" t="inlineStr">
        <is>
          <t>Bar Leo  - Leo Aurora - Kamino</t>
        </is>
      </c>
    </row>
    <row r="758">
      <c r="A758" t="n">
        <v>132037</v>
      </c>
      <c r="B758" t="n">
        <v>116</v>
      </c>
      <c r="C758" t="inlineStr">
        <is>
          <t>Bar Léo - Centro</t>
        </is>
      </c>
      <c r="D758" t="inlineStr">
        <is>
          <t>PETTY CASH</t>
        </is>
      </c>
      <c r="E758" t="n">
        <v>30.28</v>
      </c>
      <c r="F758" s="27" t="n">
        <v>45813</v>
      </c>
      <c r="G758" s="27" t="n">
        <v>45813</v>
      </c>
      <c r="H758" s="27" t="n">
        <v>45813</v>
      </c>
      <c r="I758" s="27" t="n">
        <v>45780</v>
      </c>
      <c r="J758" s="27" t="n">
        <v>45791</v>
      </c>
      <c r="K758" t="inlineStr">
        <is>
          <t>Cartão de Crédito</t>
        </is>
      </c>
      <c r="L758" t="inlineStr">
        <is>
          <t>Manutenção</t>
        </is>
      </c>
      <c r="M758" t="inlineStr">
        <is>
          <t>Material de Manutenção</t>
        </is>
      </c>
      <c r="N758" t="inlineStr">
        <is>
          <t>30280052025</t>
        </is>
      </c>
      <c r="O758" t="inlineStr">
        <is>
          <t>Documentação Aprovada</t>
        </is>
      </c>
      <c r="P758" t="inlineStr">
        <is>
          <t>Aprovado Diretoria</t>
        </is>
      </c>
      <c r="Q758" t="inlineStr">
        <is>
          <t>Aprovado Caixa</t>
        </is>
      </c>
      <c r="R758" t="inlineStr">
        <is>
          <t>Pago</t>
        </is>
      </c>
      <c r="S758" t="n">
        <v>140</v>
      </c>
      <c r="T758" t="inlineStr">
        <is>
          <t>Bar Leo  - Leo Aurora - Kamino</t>
        </is>
      </c>
    </row>
    <row r="759">
      <c r="A759" t="n">
        <v>132077</v>
      </c>
      <c r="B759" t="n">
        <v>116</v>
      </c>
      <c r="C759" t="inlineStr">
        <is>
          <t>Bar Léo - Centro</t>
        </is>
      </c>
      <c r="D759" t="inlineStr">
        <is>
          <t>PETTY CASH</t>
        </is>
      </c>
      <c r="E759" t="n">
        <v>29.18</v>
      </c>
      <c r="F759" s="27" t="n">
        <v>45813</v>
      </c>
      <c r="G759" s="27" t="n">
        <v>45813</v>
      </c>
      <c r="H759" s="27" t="n">
        <v>45813</v>
      </c>
      <c r="I759" s="27" t="n">
        <v>45784</v>
      </c>
      <c r="J759" s="27" t="n">
        <v>45791</v>
      </c>
      <c r="K759" t="inlineStr">
        <is>
          <t>Cartão de Crédito</t>
        </is>
      </c>
      <c r="L759" t="inlineStr">
        <is>
          <t>Custo Mercadoria Vendida</t>
        </is>
      </c>
      <c r="M759" t="inlineStr">
        <is>
          <t>Insumos - Alimentos</t>
        </is>
      </c>
      <c r="N759" t="inlineStr">
        <is>
          <t>2918052025</t>
        </is>
      </c>
      <c r="O759" t="inlineStr">
        <is>
          <t>Documentação Aprovada</t>
        </is>
      </c>
      <c r="P759" t="inlineStr">
        <is>
          <t>Aprovado Diretoria</t>
        </is>
      </c>
      <c r="Q759" t="inlineStr">
        <is>
          <t>Aprovado Caixa</t>
        </is>
      </c>
      <c r="R759" t="inlineStr">
        <is>
          <t>Pago</t>
        </is>
      </c>
      <c r="S759" t="n">
        <v>140</v>
      </c>
      <c r="T759" t="inlineStr">
        <is>
          <t>Bar Leo  - Leo Aurora - Kamino</t>
        </is>
      </c>
    </row>
    <row r="760">
      <c r="A760" t="n">
        <v>132079</v>
      </c>
      <c r="B760" t="n">
        <v>116</v>
      </c>
      <c r="C760" t="inlineStr">
        <is>
          <t>Bar Léo - Centro</t>
        </is>
      </c>
      <c r="D760" t="inlineStr">
        <is>
          <t>PETTY CASH</t>
        </is>
      </c>
      <c r="E760" t="n">
        <v>44.37</v>
      </c>
      <c r="F760" s="27" t="n">
        <v>45813</v>
      </c>
      <c r="G760" s="27" t="n">
        <v>45813</v>
      </c>
      <c r="H760" s="27" t="n">
        <v>45813</v>
      </c>
      <c r="I760" s="27" t="n">
        <v>45785</v>
      </c>
      <c r="J760" s="27" t="n">
        <v>45791</v>
      </c>
      <c r="K760" t="inlineStr">
        <is>
          <t>Cartão de Crédito</t>
        </is>
      </c>
      <c r="L760" t="inlineStr">
        <is>
          <t>Custo Mercadoria Vendida</t>
        </is>
      </c>
      <c r="M760" t="inlineStr">
        <is>
          <t>Insumos - Alimentos</t>
        </is>
      </c>
      <c r="N760" t="inlineStr">
        <is>
          <t>4437052025</t>
        </is>
      </c>
      <c r="O760" t="inlineStr">
        <is>
          <t>Documentação Aprovada</t>
        </is>
      </c>
      <c r="P760" t="inlineStr">
        <is>
          <t>Aprovado Diretoria</t>
        </is>
      </c>
      <c r="Q760" t="inlineStr">
        <is>
          <t>Aprovado Caixa</t>
        </is>
      </c>
      <c r="R760" t="inlineStr">
        <is>
          <t>Pago</t>
        </is>
      </c>
      <c r="S760" t="n">
        <v>140</v>
      </c>
      <c r="T760" t="inlineStr">
        <is>
          <t>Bar Leo  - Leo Aurora - Kamino</t>
        </is>
      </c>
    </row>
    <row r="761">
      <c r="A761" t="n">
        <v>132081</v>
      </c>
      <c r="B761" t="n">
        <v>116</v>
      </c>
      <c r="C761" t="inlineStr">
        <is>
          <t>Bar Léo - Centro</t>
        </is>
      </c>
      <c r="D761" t="inlineStr">
        <is>
          <t>PETTY CASH</t>
        </is>
      </c>
      <c r="E761" t="n">
        <v>24.5</v>
      </c>
      <c r="F761" s="27" t="n">
        <v>45813</v>
      </c>
      <c r="G761" s="27" t="n">
        <v>45813</v>
      </c>
      <c r="H761" s="27" t="n">
        <v>45813</v>
      </c>
      <c r="I761" s="27" t="n">
        <v>45783</v>
      </c>
      <c r="J761" s="27" t="n">
        <v>45791</v>
      </c>
      <c r="K761" t="inlineStr">
        <is>
          <t>Cartão de Crédito</t>
        </is>
      </c>
      <c r="L761" t="inlineStr">
        <is>
          <t>Custo Mercadoria Vendida</t>
        </is>
      </c>
      <c r="M761" t="inlineStr">
        <is>
          <t>Insumos - Alimentos</t>
        </is>
      </c>
      <c r="N761" t="inlineStr">
        <is>
          <t>2450052025</t>
        </is>
      </c>
      <c r="O761" t="inlineStr">
        <is>
          <t>Documentação Aprovada</t>
        </is>
      </c>
      <c r="P761" t="inlineStr">
        <is>
          <t>Aprovado Diretoria</t>
        </is>
      </c>
      <c r="Q761" t="inlineStr">
        <is>
          <t>Aprovado Caixa</t>
        </is>
      </c>
      <c r="R761" t="inlineStr">
        <is>
          <t>Pago</t>
        </is>
      </c>
      <c r="S761" t="n">
        <v>140</v>
      </c>
      <c r="T761" t="inlineStr">
        <is>
          <t>Bar Leo  - Leo Aurora - Kamino</t>
        </is>
      </c>
    </row>
    <row r="762">
      <c r="A762" t="n">
        <v>132082</v>
      </c>
      <c r="B762" t="n">
        <v>116</v>
      </c>
      <c r="C762" t="inlineStr">
        <is>
          <t>Bar Léo - Centro</t>
        </is>
      </c>
      <c r="D762" t="inlineStr">
        <is>
          <t>PETTY CASH</t>
        </is>
      </c>
      <c r="E762" t="n">
        <v>17.02</v>
      </c>
      <c r="F762" s="27" t="n">
        <v>45813</v>
      </c>
      <c r="G762" s="27" t="n">
        <v>45813</v>
      </c>
      <c r="H762" s="27" t="n">
        <v>45813</v>
      </c>
      <c r="I762" s="27" t="n">
        <v>45789</v>
      </c>
      <c r="J762" s="27" t="n">
        <v>45791</v>
      </c>
      <c r="K762" t="inlineStr">
        <is>
          <t>Cartão de Crédito</t>
        </is>
      </c>
      <c r="L762" t="inlineStr">
        <is>
          <t>Custo Mercadoria Vendida</t>
        </is>
      </c>
      <c r="M762" t="inlineStr">
        <is>
          <t>Insumos - Alimentos</t>
        </is>
      </c>
      <c r="N762" t="inlineStr">
        <is>
          <t>1702052025</t>
        </is>
      </c>
      <c r="O762" t="inlineStr">
        <is>
          <t>Documentação Aprovada</t>
        </is>
      </c>
      <c r="P762" t="inlineStr">
        <is>
          <t>Aprovado Diretoria</t>
        </is>
      </c>
      <c r="Q762" t="inlineStr">
        <is>
          <t>Aprovado Caixa</t>
        </is>
      </c>
      <c r="R762" t="inlineStr">
        <is>
          <t>Pago</t>
        </is>
      </c>
      <c r="S762" t="n">
        <v>140</v>
      </c>
      <c r="T762" t="inlineStr">
        <is>
          <t>Bar Leo  - Leo Aurora - Kamino</t>
        </is>
      </c>
    </row>
    <row r="763">
      <c r="A763" t="n">
        <v>128378</v>
      </c>
      <c r="B763" t="n">
        <v>116</v>
      </c>
      <c r="C763" t="inlineStr">
        <is>
          <t>Bar Léo - Centro</t>
        </is>
      </c>
      <c r="D763" t="inlineStr">
        <is>
          <t>PETTY CASH</t>
        </is>
      </c>
      <c r="E763" t="n">
        <v>9.6</v>
      </c>
      <c r="F763" s="27" t="n">
        <v>45813</v>
      </c>
      <c r="G763" s="27" t="n">
        <v>45813</v>
      </c>
      <c r="H763" s="27" t="n">
        <v>45813</v>
      </c>
      <c r="I763" s="27" t="n">
        <v>45777</v>
      </c>
      <c r="J763" s="27" t="n">
        <v>45779</v>
      </c>
      <c r="K763" t="inlineStr">
        <is>
          <t>Cartão de Crédito</t>
        </is>
      </c>
      <c r="L763" t="inlineStr">
        <is>
          <t>Custo Mercadoria Vendida</t>
        </is>
      </c>
      <c r="M763" t="inlineStr">
        <is>
          <t>Insumos - Alimentos</t>
        </is>
      </c>
      <c r="N763" t="inlineStr">
        <is>
          <t>96042025</t>
        </is>
      </c>
      <c r="O763" t="inlineStr">
        <is>
          <t>Documentação Aprovada</t>
        </is>
      </c>
      <c r="P763" t="inlineStr">
        <is>
          <t>Aprovado Diretoria</t>
        </is>
      </c>
      <c r="Q763" t="inlineStr">
        <is>
          <t>Aprovado Caixa</t>
        </is>
      </c>
      <c r="R763" t="inlineStr">
        <is>
          <t>Pago</t>
        </is>
      </c>
      <c r="S763" t="n">
        <v>140</v>
      </c>
      <c r="T763" t="inlineStr">
        <is>
          <t>Bar Leo  - Leo Aurora - Kamino</t>
        </is>
      </c>
    </row>
    <row r="764">
      <c r="A764" t="n">
        <v>101527</v>
      </c>
      <c r="B764" t="n">
        <v>116</v>
      </c>
      <c r="C764" t="inlineStr">
        <is>
          <t>Bar Léo - Centro</t>
        </is>
      </c>
      <c r="D764" t="inlineStr">
        <is>
          <t>TELEFONICA BRASIL S/A</t>
        </is>
      </c>
      <c r="E764" t="n">
        <v>21</v>
      </c>
      <c r="F764" s="27" t="n">
        <v>45813</v>
      </c>
      <c r="G764" s="27" t="n">
        <v>45813</v>
      </c>
      <c r="H764" s="27" t="n">
        <v>45813</v>
      </c>
      <c r="I764" s="27" t="n">
        <v>45801</v>
      </c>
      <c r="J764" s="27" t="n"/>
      <c r="K764" t="inlineStr">
        <is>
          <t>Boleto Bancário</t>
        </is>
      </c>
      <c r="L764" t="inlineStr">
        <is>
          <t>Informática e TI</t>
        </is>
      </c>
      <c r="M764" t="inlineStr">
        <is>
          <t>Telefone</t>
        </is>
      </c>
      <c r="O764" t="inlineStr">
        <is>
          <t>Documentação Aprovada</t>
        </is>
      </c>
      <c r="P764" t="inlineStr">
        <is>
          <t>Aprovado Diretoria</t>
        </is>
      </c>
      <c r="Q764" t="inlineStr">
        <is>
          <t>Aprovado Caixa</t>
        </is>
      </c>
      <c r="R764" t="inlineStr">
        <is>
          <t>Pago</t>
        </is>
      </c>
      <c r="S764" t="n">
        <v>151</v>
      </c>
      <c r="T764" t="inlineStr">
        <is>
          <t>Bar Léo -  Aurora Térreo - Banco do Brasil</t>
        </is>
      </c>
    </row>
    <row r="765">
      <c r="A765" t="n">
        <v>101363</v>
      </c>
      <c r="B765" t="n">
        <v>116</v>
      </c>
      <c r="C765" t="inlineStr">
        <is>
          <t>Bar Léo - Centro</t>
        </is>
      </c>
      <c r="D765" t="inlineStr">
        <is>
          <t>HEADCHEF SEGURANCA DOS ALIM E GARANTIA D</t>
        </is>
      </c>
      <c r="E765" t="n">
        <v>940.9400000000001</v>
      </c>
      <c r="F765" s="27" t="n">
        <v>45813</v>
      </c>
      <c r="G765" s="27" t="n">
        <v>45813</v>
      </c>
      <c r="H765" s="27" t="n">
        <v>45813</v>
      </c>
      <c r="I765" s="27" t="n">
        <v>45804</v>
      </c>
      <c r="J765" s="27" t="n"/>
      <c r="K765" t="inlineStr">
        <is>
          <t>Boleto Bancário</t>
        </is>
      </c>
      <c r="L765" t="inlineStr">
        <is>
          <t>Serviços de Terceiros</t>
        </is>
      </c>
      <c r="M765" t="inlineStr">
        <is>
          <t>Assessoria de Alimentos e Bebidas</t>
        </is>
      </c>
      <c r="N765" t="inlineStr">
        <is>
          <t>1299052025</t>
        </is>
      </c>
      <c r="O765" t="inlineStr">
        <is>
          <t>Documentação Aprovada</t>
        </is>
      </c>
      <c r="P765" t="inlineStr">
        <is>
          <t>Aprovado Diretoria</t>
        </is>
      </c>
      <c r="Q765" t="inlineStr">
        <is>
          <t>Aprovado Caixa</t>
        </is>
      </c>
      <c r="R765" t="inlineStr">
        <is>
          <t>Pago</t>
        </is>
      </c>
      <c r="S765" t="n">
        <v>151</v>
      </c>
      <c r="T765" t="inlineStr">
        <is>
          <t>Bar Léo -  Aurora Térreo - Banco do Brasil</t>
        </is>
      </c>
    </row>
    <row r="766">
      <c r="A766" t="n">
        <v>101399</v>
      </c>
      <c r="B766" t="n">
        <v>116</v>
      </c>
      <c r="C766" t="inlineStr">
        <is>
          <t>Bar Léo - Centro</t>
        </is>
      </c>
      <c r="D766" t="inlineStr">
        <is>
          <t>MACHINE SERVICE LTDA</t>
        </is>
      </c>
      <c r="E766" t="n">
        <v>760</v>
      </c>
      <c r="F766" s="27" t="n">
        <v>45814</v>
      </c>
      <c r="G766" s="27" t="n">
        <v>45813</v>
      </c>
      <c r="H766" s="27" t="n">
        <v>45813</v>
      </c>
      <c r="I766" s="27" t="n">
        <v>45807</v>
      </c>
      <c r="J766" s="27" t="n"/>
      <c r="K766" t="inlineStr">
        <is>
          <t>Transferência Bancária ou Pix</t>
        </is>
      </c>
      <c r="L766" t="inlineStr">
        <is>
          <t>Serviços de Terceiros</t>
        </is>
      </c>
      <c r="M766" t="inlineStr">
        <is>
          <t>Serviços de Segurança</t>
        </is>
      </c>
      <c r="O766" t="inlineStr">
        <is>
          <t>Documentação Aprovada</t>
        </is>
      </c>
      <c r="P766" t="inlineStr">
        <is>
          <t>Aprovado Diretoria</t>
        </is>
      </c>
      <c r="Q766" t="inlineStr">
        <is>
          <t>Aprovado Caixa</t>
        </is>
      </c>
      <c r="R766" t="inlineStr">
        <is>
          <t>Pago</t>
        </is>
      </c>
      <c r="S766" t="n">
        <v>151</v>
      </c>
      <c r="T766" t="inlineStr">
        <is>
          <t>Bar Léo -  Aurora Térreo - Banco do Brasil</t>
        </is>
      </c>
    </row>
    <row r="767">
      <c r="A767" t="n">
        <v>101539</v>
      </c>
      <c r="B767" t="n">
        <v>116</v>
      </c>
      <c r="C767" t="inlineStr">
        <is>
          <t>Bar Léo - Centro</t>
        </is>
      </c>
      <c r="D767" t="inlineStr">
        <is>
          <t>TELEFONICA BRASIL S/A</t>
        </is>
      </c>
      <c r="E767" t="n">
        <v>79.98999999999999</v>
      </c>
      <c r="F767" s="27" t="n">
        <v>45813</v>
      </c>
      <c r="G767" s="27" t="n">
        <v>45813</v>
      </c>
      <c r="H767" s="27" t="n">
        <v>45813</v>
      </c>
      <c r="I767" s="27" t="n">
        <v>45801</v>
      </c>
      <c r="J767" s="27" t="n"/>
      <c r="K767" t="inlineStr">
        <is>
          <t>Boleto Bancário</t>
        </is>
      </c>
      <c r="L767" t="inlineStr">
        <is>
          <t>Informática e TI</t>
        </is>
      </c>
      <c r="M767" t="inlineStr">
        <is>
          <t>Internet</t>
        </is>
      </c>
      <c r="O767" t="inlineStr">
        <is>
          <t>Documentação Aprovada</t>
        </is>
      </c>
      <c r="P767" t="inlineStr">
        <is>
          <t>Aprovado Diretoria</t>
        </is>
      </c>
      <c r="Q767" t="inlineStr">
        <is>
          <t>Aprovado Caixa</t>
        </is>
      </c>
      <c r="R767" t="inlineStr">
        <is>
          <t>Pago</t>
        </is>
      </c>
      <c r="S767" t="n">
        <v>151</v>
      </c>
      <c r="T767" t="inlineStr">
        <is>
          <t>Bar Léo -  Aurora Térreo - Banco do Brasil</t>
        </is>
      </c>
    </row>
    <row r="768">
      <c r="A768" t="n">
        <v>100755</v>
      </c>
      <c r="B768" t="n">
        <v>116</v>
      </c>
      <c r="C768" t="inlineStr">
        <is>
          <t>Bar Léo - Centro</t>
        </is>
      </c>
      <c r="D768" t="inlineStr">
        <is>
          <t>ESTAFF SOLUCOES TECNOLOGICAS DE AGENCIAMENTO LTDA</t>
        </is>
      </c>
      <c r="E768" t="n">
        <v>2739</v>
      </c>
      <c r="F768" s="27" t="n">
        <v>45813</v>
      </c>
      <c r="G768" s="27" t="n">
        <v>45813</v>
      </c>
      <c r="H768" s="27" t="n">
        <v>45813</v>
      </c>
      <c r="I768" s="27" t="n">
        <v>45809</v>
      </c>
      <c r="J768" s="27" t="n"/>
      <c r="K768" t="inlineStr">
        <is>
          <t>Boleto Bancário</t>
        </is>
      </c>
      <c r="L768" t="inlineStr">
        <is>
          <t>Mão de Obra - Extra</t>
        </is>
      </c>
      <c r="M768" t="inlineStr">
        <is>
          <t>Mão de Obra Extra</t>
        </is>
      </c>
      <c r="O768" t="inlineStr">
        <is>
          <t>Documentação Aprovada</t>
        </is>
      </c>
      <c r="P768" t="inlineStr">
        <is>
          <t>Aprovado Diretoria</t>
        </is>
      </c>
      <c r="Q768" t="inlineStr">
        <is>
          <t>Aprovado Caixa</t>
        </is>
      </c>
      <c r="R768" t="inlineStr">
        <is>
          <t>Pago</t>
        </is>
      </c>
      <c r="S768" t="n">
        <v>151</v>
      </c>
      <c r="T768" t="inlineStr">
        <is>
          <t>Bar Léo -  Aurora Térreo - Banco do Brasil</t>
        </is>
      </c>
    </row>
    <row r="769">
      <c r="A769" t="n">
        <v>101581</v>
      </c>
      <c r="B769" t="n">
        <v>116</v>
      </c>
      <c r="C769" t="inlineStr">
        <is>
          <t>Bar Léo - Centro</t>
        </is>
      </c>
      <c r="D769" t="inlineStr">
        <is>
          <t>ZENDESK BRASIL SOFTWARE CORPORATIVO LTDA.</t>
        </is>
      </c>
      <c r="E769" t="n">
        <v>670.59</v>
      </c>
      <c r="F769" s="27" t="n">
        <v>45814</v>
      </c>
      <c r="G769" s="27" t="n">
        <v>45813</v>
      </c>
      <c r="H769" s="27" t="n">
        <v>45813</v>
      </c>
      <c r="I769" s="27" t="n">
        <v>45780</v>
      </c>
      <c r="J769" s="27" t="n"/>
      <c r="K769" t="inlineStr">
        <is>
          <t>Cartão de Crédito</t>
        </is>
      </c>
      <c r="L769" t="inlineStr">
        <is>
          <t>Informática e TI</t>
        </is>
      </c>
      <c r="M769" t="inlineStr">
        <is>
          <t>Sistemas Gerais - Comunicação e Marketing</t>
        </is>
      </c>
      <c r="O769" t="inlineStr">
        <is>
          <t>Documentação Aprovada</t>
        </is>
      </c>
      <c r="P769" t="inlineStr">
        <is>
          <t>Aprovado Diretoria</t>
        </is>
      </c>
      <c r="Q769" t="inlineStr">
        <is>
          <t>Aprovado Caixa</t>
        </is>
      </c>
      <c r="R769" t="inlineStr">
        <is>
          <t>Pago</t>
        </is>
      </c>
      <c r="S769" t="n">
        <v>129</v>
      </c>
      <c r="T769" t="inlineStr">
        <is>
          <t>Tempus - Kamino</t>
        </is>
      </c>
    </row>
    <row r="770">
      <c r="A770" t="n">
        <v>107737</v>
      </c>
      <c r="B770" t="n">
        <v>116</v>
      </c>
      <c r="C770" t="inlineStr">
        <is>
          <t>Bar Léo - Centro</t>
        </is>
      </c>
      <c r="D770" t="inlineStr">
        <is>
          <t>TYPEFORM</t>
        </is>
      </c>
      <c r="E770" t="n">
        <v>45.19</v>
      </c>
      <c r="F770" s="27" t="n">
        <v>45813</v>
      </c>
      <c r="G770" s="27" t="n">
        <v>45813</v>
      </c>
      <c r="H770" s="27" t="n">
        <v>45813</v>
      </c>
      <c r="I770" s="27" t="n">
        <v>45808</v>
      </c>
      <c r="J770" s="27" t="n"/>
      <c r="K770" t="inlineStr">
        <is>
          <t>Cartão de Crédito</t>
        </is>
      </c>
      <c r="L770" t="inlineStr">
        <is>
          <t>Informática e TI</t>
        </is>
      </c>
      <c r="M770" t="inlineStr">
        <is>
          <t>Sistemas Gerais - Comunicação e Marketing</t>
        </is>
      </c>
      <c r="O770" t="inlineStr">
        <is>
          <t>Documentação Aprovada</t>
        </is>
      </c>
      <c r="P770" t="inlineStr">
        <is>
          <t>Aprovado Diretoria</t>
        </is>
      </c>
      <c r="Q770" t="inlineStr">
        <is>
          <t>Aprovado Caixa</t>
        </is>
      </c>
      <c r="R770" t="inlineStr">
        <is>
          <t>Pago</t>
        </is>
      </c>
      <c r="S770" t="n">
        <v>129</v>
      </c>
      <c r="T770" t="inlineStr">
        <is>
          <t>Tempus - Kamino</t>
        </is>
      </c>
    </row>
    <row r="771">
      <c r="A771" t="n">
        <v>101473</v>
      </c>
      <c r="B771" t="n">
        <v>116</v>
      </c>
      <c r="C771" t="inlineStr">
        <is>
          <t>Bar Léo - Centro</t>
        </is>
      </c>
      <c r="D771" t="inlineStr">
        <is>
          <t>VALE TRANSPORTE</t>
        </is>
      </c>
      <c r="E771" t="n">
        <v>400</v>
      </c>
      <c r="F771" s="27" t="n">
        <v>45809</v>
      </c>
      <c r="G771" s="27" t="n">
        <v>45810</v>
      </c>
      <c r="H771" s="27" t="n">
        <v>45811</v>
      </c>
      <c r="I771" s="27" t="n">
        <v>45809</v>
      </c>
      <c r="J771" s="27" t="n"/>
      <c r="K771" t="inlineStr">
        <is>
          <t>Dinheiro em Espécie</t>
        </is>
      </c>
      <c r="L771" t="inlineStr">
        <is>
          <t>Mão de Obra - Benefícios</t>
        </is>
      </c>
      <c r="M771" t="inlineStr">
        <is>
          <t xml:space="preserve">  -  Vale-transporte</t>
        </is>
      </c>
      <c r="N771" t="inlineStr">
        <is>
          <t>4000062025</t>
        </is>
      </c>
      <c r="O771" t="inlineStr">
        <is>
          <t>Documentação Aprovada</t>
        </is>
      </c>
      <c r="P771" t="inlineStr">
        <is>
          <t>Aprovado Diretoria</t>
        </is>
      </c>
      <c r="Q771" t="inlineStr">
        <is>
          <t>Aprovado Caixa</t>
        </is>
      </c>
      <c r="R771" t="inlineStr">
        <is>
          <t>Pago</t>
        </is>
      </c>
      <c r="S771" t="n">
        <v>143</v>
      </c>
      <c r="T771" t="inlineStr">
        <is>
          <t>Tesouraria</t>
        </is>
      </c>
    </row>
    <row r="772">
      <c r="A772" t="n">
        <v>131414</v>
      </c>
      <c r="B772" t="n">
        <v>116</v>
      </c>
      <c r="C772" t="inlineStr">
        <is>
          <t>Bar Léo - Centro</t>
        </is>
      </c>
      <c r="D772" t="inlineStr">
        <is>
          <t xml:space="preserve">MAR DIRETO POC COMERCIO DE PEIXE EIRELI - ME </t>
        </is>
      </c>
      <c r="E772" t="n">
        <v>1131.2</v>
      </c>
      <c r="F772" s="27" t="n">
        <v>45812</v>
      </c>
      <c r="G772" s="27" t="n">
        <v>45811</v>
      </c>
      <c r="H772" s="27" t="n">
        <v>45811</v>
      </c>
      <c r="I772" s="27" t="n">
        <v>45784</v>
      </c>
      <c r="J772" s="27" t="n">
        <v>45786</v>
      </c>
      <c r="K772" t="inlineStr">
        <is>
          <t>Boleto Bancário</t>
        </is>
      </c>
      <c r="L772" t="inlineStr">
        <is>
          <t>Custo Mercadoria Vendida</t>
        </is>
      </c>
      <c r="M772" t="inlineStr">
        <is>
          <t>Insumos - Alimentos</t>
        </is>
      </c>
      <c r="N772" t="inlineStr">
        <is>
          <t>98034</t>
        </is>
      </c>
      <c r="O772" t="inlineStr">
        <is>
          <t>Documentação Aprovada</t>
        </is>
      </c>
      <c r="P772" t="inlineStr">
        <is>
          <t>Aprovado Diretoria</t>
        </is>
      </c>
      <c r="Q772" t="inlineStr">
        <is>
          <t>Aprovado Caixa</t>
        </is>
      </c>
      <c r="R772" t="inlineStr">
        <is>
          <t>Pago</t>
        </is>
      </c>
      <c r="S772" t="n">
        <v>151</v>
      </c>
      <c r="T772" t="inlineStr">
        <is>
          <t>Bar Léo -  Aurora Térreo - Banco do Brasil</t>
        </is>
      </c>
    </row>
    <row r="773">
      <c r="A773" t="n">
        <v>131359</v>
      </c>
      <c r="B773" t="n">
        <v>116</v>
      </c>
      <c r="C773" t="inlineStr">
        <is>
          <t>Bar Léo - Centro</t>
        </is>
      </c>
      <c r="D773" t="inlineStr">
        <is>
          <t>EAU DISTRIB. DE AGUA MINERAL EIRELI - EP</t>
        </is>
      </c>
      <c r="E773" t="n">
        <v>330</v>
      </c>
      <c r="F773" s="27" t="n">
        <v>45811</v>
      </c>
      <c r="G773" s="27" t="n">
        <v>45811</v>
      </c>
      <c r="H773" s="27" t="n">
        <v>45811</v>
      </c>
      <c r="I773" s="27" t="n">
        <v>45783</v>
      </c>
      <c r="J773" s="27" t="n">
        <v>45786</v>
      </c>
      <c r="K773" t="inlineStr">
        <is>
          <t>Boleto Bancário</t>
        </is>
      </c>
      <c r="L773" t="inlineStr">
        <is>
          <t>Custo Mercadoria Vendida</t>
        </is>
      </c>
      <c r="M773" t="inlineStr">
        <is>
          <t>Insumos - Bebidas</t>
        </is>
      </c>
      <c r="N773" t="inlineStr">
        <is>
          <t>247941</t>
        </is>
      </c>
      <c r="O773" t="inlineStr">
        <is>
          <t>Documentação Aprovada</t>
        </is>
      </c>
      <c r="P773" t="inlineStr">
        <is>
          <t>Aprovado Diretoria</t>
        </is>
      </c>
      <c r="Q773" t="inlineStr">
        <is>
          <t>Aprovado Caixa</t>
        </is>
      </c>
      <c r="R773" t="inlineStr">
        <is>
          <t>Pago</t>
        </is>
      </c>
      <c r="S773" t="n">
        <v>151</v>
      </c>
      <c r="T773" t="inlineStr">
        <is>
          <t>Bar Léo -  Aurora Térreo - Banco do Brasil</t>
        </is>
      </c>
    </row>
    <row r="774">
      <c r="A774" t="n">
        <v>131394</v>
      </c>
      <c r="B774" t="n">
        <v>116</v>
      </c>
      <c r="C774" t="inlineStr">
        <is>
          <t>Bar Léo - Centro</t>
        </is>
      </c>
      <c r="D774" t="inlineStr">
        <is>
          <t>VON BLUMENAU INDUSTRIA E COMERCIO LTDA</t>
        </is>
      </c>
      <c r="E774" t="n">
        <v>2279.75</v>
      </c>
      <c r="F774" s="27" t="n">
        <v>45811</v>
      </c>
      <c r="G774" s="27" t="n">
        <v>45811</v>
      </c>
      <c r="H774" s="27" t="n">
        <v>45811</v>
      </c>
      <c r="I774" s="27" t="n">
        <v>45778</v>
      </c>
      <c r="J774" s="27" t="n">
        <v>45786</v>
      </c>
      <c r="K774" t="inlineStr">
        <is>
          <t>Boleto Bancário</t>
        </is>
      </c>
      <c r="L774" t="inlineStr">
        <is>
          <t>Custo Mercadoria Vendida</t>
        </is>
      </c>
      <c r="M774" t="inlineStr">
        <is>
          <t>Insumos - Bebidas</t>
        </is>
      </c>
      <c r="N774" t="inlineStr">
        <is>
          <t>4120</t>
        </is>
      </c>
      <c r="O774" t="inlineStr">
        <is>
          <t>Documentação Aprovada</t>
        </is>
      </c>
      <c r="P774" t="inlineStr">
        <is>
          <t>Aprovado Diretoria</t>
        </is>
      </c>
      <c r="Q774" t="inlineStr">
        <is>
          <t>Aprovado Caixa</t>
        </is>
      </c>
      <c r="R774" t="inlineStr">
        <is>
          <t>Pago</t>
        </is>
      </c>
      <c r="S774" t="n">
        <v>151</v>
      </c>
      <c r="T774" t="inlineStr">
        <is>
          <t>Bar Léo -  Aurora Térreo - Banco do Brasil</t>
        </is>
      </c>
    </row>
    <row r="775">
      <c r="A775" t="n">
        <v>133403</v>
      </c>
      <c r="B775" t="n">
        <v>116</v>
      </c>
      <c r="C775" t="inlineStr">
        <is>
          <t>Bar Léo - Centro</t>
        </is>
      </c>
      <c r="D775" t="inlineStr">
        <is>
          <t>COML.IMP.E.PORTO VITORIA</t>
        </is>
      </c>
      <c r="E775" t="n">
        <v>800</v>
      </c>
      <c r="F775" s="27" t="n">
        <v>45811</v>
      </c>
      <c r="G775" s="27" t="n">
        <v>45811</v>
      </c>
      <c r="H775" s="27" t="n">
        <v>45811</v>
      </c>
      <c r="I775" s="27" t="n">
        <v>45790</v>
      </c>
      <c r="J775" s="27" t="n">
        <v>45797</v>
      </c>
      <c r="K775" t="inlineStr">
        <is>
          <t>Boleto Bancário</t>
        </is>
      </c>
      <c r="L775" t="inlineStr">
        <is>
          <t>Custo Mercadoria Vendida</t>
        </is>
      </c>
      <c r="M775" t="inlineStr">
        <is>
          <t>Insumos - Alimentos</t>
        </is>
      </c>
      <c r="N775" t="inlineStr">
        <is>
          <t>44732</t>
        </is>
      </c>
      <c r="O775" t="inlineStr">
        <is>
          <t>Documentação Aprovada</t>
        </is>
      </c>
      <c r="P775" t="inlineStr">
        <is>
          <t>Aprovado Diretoria</t>
        </is>
      </c>
      <c r="Q775" t="inlineStr">
        <is>
          <t>Aprovado Caixa</t>
        </is>
      </c>
      <c r="R775" t="inlineStr">
        <is>
          <t>Pago</t>
        </is>
      </c>
      <c r="S775" t="n">
        <v>151</v>
      </c>
      <c r="T775" t="inlineStr">
        <is>
          <t>Bar Léo -  Aurora Térreo - Banco do Brasil</t>
        </is>
      </c>
    </row>
    <row r="776">
      <c r="A776" t="n">
        <v>133398</v>
      </c>
      <c r="B776" t="n">
        <v>116</v>
      </c>
      <c r="C776" t="inlineStr">
        <is>
          <t>Bar Léo - Centro</t>
        </is>
      </c>
      <c r="D776" t="inlineStr">
        <is>
          <t xml:space="preserve">EMPORIO MEL </t>
        </is>
      </c>
      <c r="E776" t="n">
        <v>1647.43</v>
      </c>
      <c r="F776" s="27" t="n">
        <v>45811</v>
      </c>
      <c r="G776" s="27" t="n">
        <v>45811</v>
      </c>
      <c r="H776" s="27" t="n">
        <v>45811</v>
      </c>
      <c r="I776" s="27" t="n">
        <v>45790</v>
      </c>
      <c r="J776" s="27" t="n">
        <v>45797</v>
      </c>
      <c r="K776" t="inlineStr">
        <is>
          <t>Boleto Bancário</t>
        </is>
      </c>
      <c r="L776" t="inlineStr">
        <is>
          <t>Custo Mercadoria Vendida</t>
        </is>
      </c>
      <c r="M776" t="inlineStr">
        <is>
          <t>Insumos - Alimentos</t>
        </is>
      </c>
      <c r="N776" t="inlineStr">
        <is>
          <t>451747</t>
        </is>
      </c>
      <c r="O776" t="inlineStr">
        <is>
          <t>Documentação Aprovada</t>
        </is>
      </c>
      <c r="P776" t="inlineStr">
        <is>
          <t>Aprovado Diretoria</t>
        </is>
      </c>
      <c r="Q776" t="inlineStr">
        <is>
          <t>Aprovado Caixa</t>
        </is>
      </c>
      <c r="R776" t="inlineStr">
        <is>
          <t>Pago</t>
        </is>
      </c>
      <c r="S776" t="n">
        <v>151</v>
      </c>
      <c r="T776" t="inlineStr">
        <is>
          <t>Bar Léo -  Aurora Térreo - Banco do Brasil</t>
        </is>
      </c>
    </row>
    <row r="777">
      <c r="A777" t="n">
        <v>134142</v>
      </c>
      <c r="B777" t="n">
        <v>116</v>
      </c>
      <c r="C777" t="inlineStr">
        <is>
          <t>Bar Léo - Centro</t>
        </is>
      </c>
      <c r="D777" t="inlineStr">
        <is>
          <t>HORTIFRUTIGRANJEIRO RODRIGUES LTDA</t>
        </is>
      </c>
      <c r="E777" t="n">
        <v>287.7</v>
      </c>
      <c r="F777" s="27" t="n">
        <v>45812</v>
      </c>
      <c r="G777" s="27" t="n">
        <v>45811</v>
      </c>
      <c r="H777" s="27" t="n">
        <v>45811</v>
      </c>
      <c r="I777" s="27" t="n">
        <v>45796</v>
      </c>
      <c r="J777" s="27" t="n">
        <v>45800</v>
      </c>
      <c r="K777" t="inlineStr">
        <is>
          <t>Boleto Bancário</t>
        </is>
      </c>
      <c r="L777" t="inlineStr">
        <is>
          <t>Custo Mercadoria Vendida</t>
        </is>
      </c>
      <c r="M777" t="inlineStr">
        <is>
          <t>Insumos - Alimentos</t>
        </is>
      </c>
      <c r="N777" t="inlineStr">
        <is>
          <t>10493</t>
        </is>
      </c>
      <c r="O777" t="inlineStr">
        <is>
          <t>Documentação Aprovada</t>
        </is>
      </c>
      <c r="P777" t="inlineStr">
        <is>
          <t>Aprovado Diretoria</t>
        </is>
      </c>
      <c r="Q777" t="inlineStr">
        <is>
          <t>Aprovado Caixa</t>
        </is>
      </c>
      <c r="R777" t="inlineStr">
        <is>
          <t>Pago</t>
        </is>
      </c>
      <c r="S777" t="n">
        <v>151</v>
      </c>
      <c r="T777" t="inlineStr">
        <is>
          <t>Bar Léo -  Aurora Térreo - Banco do Brasil</t>
        </is>
      </c>
    </row>
    <row r="778">
      <c r="A778" t="n">
        <v>134137</v>
      </c>
      <c r="B778" t="n">
        <v>116</v>
      </c>
      <c r="C778" t="inlineStr">
        <is>
          <t>Bar Léo - Centro</t>
        </is>
      </c>
      <c r="D778" t="inlineStr">
        <is>
          <t>PSSS LTDA</t>
        </is>
      </c>
      <c r="E778" t="n">
        <v>654.1799999999999</v>
      </c>
      <c r="F778" s="27" t="n">
        <v>45812</v>
      </c>
      <c r="G778" s="27" t="n">
        <v>45811</v>
      </c>
      <c r="H778" s="27" t="n">
        <v>45811</v>
      </c>
      <c r="I778" s="27" t="n">
        <v>45797</v>
      </c>
      <c r="J778" s="27" t="n">
        <v>45800</v>
      </c>
      <c r="K778" t="inlineStr">
        <is>
          <t>Boleto Bancário</t>
        </is>
      </c>
      <c r="L778" t="inlineStr">
        <is>
          <t>Utilidades</t>
        </is>
      </c>
      <c r="M778" t="inlineStr">
        <is>
          <t>Higiene e Limpeza</t>
        </is>
      </c>
      <c r="N778" t="inlineStr">
        <is>
          <t>1616</t>
        </is>
      </c>
      <c r="O778" t="inlineStr">
        <is>
          <t>Documentação Aprovada</t>
        </is>
      </c>
      <c r="P778" t="inlineStr">
        <is>
          <t>Aprovado Diretoria</t>
        </is>
      </c>
      <c r="Q778" t="inlineStr">
        <is>
          <t>Aprovado Caixa</t>
        </is>
      </c>
      <c r="R778" t="inlineStr">
        <is>
          <t>Pago</t>
        </is>
      </c>
      <c r="S778" t="n">
        <v>151</v>
      </c>
      <c r="T778" t="inlineStr">
        <is>
          <t>Bar Léo -  Aurora Térreo - Banco do Brasil</t>
        </is>
      </c>
    </row>
    <row r="779">
      <c r="A779" t="n">
        <v>134133</v>
      </c>
      <c r="B779" t="n">
        <v>116</v>
      </c>
      <c r="C779" t="inlineStr">
        <is>
          <t>Bar Léo - Centro</t>
        </is>
      </c>
      <c r="D779" t="inlineStr">
        <is>
          <t>HORTICLEAN DISTRIBUIDORA</t>
        </is>
      </c>
      <c r="E779" t="n">
        <v>265.15</v>
      </c>
      <c r="F779" s="27" t="n">
        <v>45811</v>
      </c>
      <c r="G779" s="27" t="n">
        <v>45811</v>
      </c>
      <c r="H779" s="27" t="n">
        <v>45811</v>
      </c>
      <c r="I779" s="27" t="n">
        <v>45800</v>
      </c>
      <c r="J779" s="27" t="n">
        <v>45800</v>
      </c>
      <c r="K779" t="inlineStr">
        <is>
          <t>Boleto Bancário</t>
        </is>
      </c>
      <c r="L779" t="inlineStr">
        <is>
          <t>Custo Mercadoria Vendida</t>
        </is>
      </c>
      <c r="M779" t="inlineStr">
        <is>
          <t>Insumos - Alimentos</t>
        </is>
      </c>
      <c r="N779" t="inlineStr">
        <is>
          <t>26759</t>
        </is>
      </c>
      <c r="O779" t="inlineStr">
        <is>
          <t>Documentação Aprovada</t>
        </is>
      </c>
      <c r="P779" t="inlineStr">
        <is>
          <t>Aprovado Diretoria</t>
        </is>
      </c>
      <c r="Q779" t="inlineStr">
        <is>
          <t>Aprovado Caixa</t>
        </is>
      </c>
      <c r="R779" t="inlineStr">
        <is>
          <t>Pago</t>
        </is>
      </c>
      <c r="S779" t="n">
        <v>151</v>
      </c>
      <c r="T779" t="inlineStr">
        <is>
          <t>Bar Léo -  Aurora Térreo - Banco do Brasil</t>
        </is>
      </c>
    </row>
    <row r="780">
      <c r="A780" t="n">
        <v>134158</v>
      </c>
      <c r="B780" t="n">
        <v>116</v>
      </c>
      <c r="C780" t="inlineStr">
        <is>
          <t>Bar Léo - Centro</t>
        </is>
      </c>
      <c r="D780" t="inlineStr">
        <is>
          <t>PARAMU COMERCIO E REPRESENTACAO DE PRODUTOS ALIMENTICIOS</t>
        </is>
      </c>
      <c r="E780" t="n">
        <v>3065.38</v>
      </c>
      <c r="F780" s="27" t="n">
        <v>45811</v>
      </c>
      <c r="G780" s="27" t="n">
        <v>45811</v>
      </c>
      <c r="H780" s="27" t="n">
        <v>45811</v>
      </c>
      <c r="I780" s="27" t="n">
        <v>45797</v>
      </c>
      <c r="J780" s="27" t="n">
        <v>45800</v>
      </c>
      <c r="K780" t="inlineStr">
        <is>
          <t>Boleto Bancário</t>
        </is>
      </c>
      <c r="L780" t="inlineStr">
        <is>
          <t>Custo Mercadoria Vendida</t>
        </is>
      </c>
      <c r="M780" t="inlineStr">
        <is>
          <t>Insumos - Alimentos</t>
        </is>
      </c>
      <c r="N780" t="inlineStr">
        <is>
          <t>13992</t>
        </is>
      </c>
      <c r="O780" t="inlineStr">
        <is>
          <t>Documentação Aprovada</t>
        </is>
      </c>
      <c r="P780" t="inlineStr">
        <is>
          <t>Aprovado Diretoria</t>
        </is>
      </c>
      <c r="Q780" t="inlineStr">
        <is>
          <t>Aprovado Caixa</t>
        </is>
      </c>
      <c r="R780" t="inlineStr">
        <is>
          <t>Pago</t>
        </is>
      </c>
      <c r="S780" t="n">
        <v>151</v>
      </c>
      <c r="T780" t="inlineStr">
        <is>
          <t>Bar Léo -  Aurora Térreo - Banco do Brasil</t>
        </is>
      </c>
    </row>
    <row r="781">
      <c r="A781" t="n">
        <v>134148</v>
      </c>
      <c r="B781" t="n">
        <v>116</v>
      </c>
      <c r="C781" t="inlineStr">
        <is>
          <t>Bar Léo - Centro</t>
        </is>
      </c>
      <c r="D781" t="inlineStr">
        <is>
          <t>CRYSTALMIXX-GAS COMERCIO E MANUTENCAO DE EQUIPAMENTOS DE GAS LTDA</t>
        </is>
      </c>
      <c r="E781" t="n">
        <v>330</v>
      </c>
      <c r="F781" s="27" t="n">
        <v>45811</v>
      </c>
      <c r="G781" s="27" t="n">
        <v>45811</v>
      </c>
      <c r="H781" s="27" t="n">
        <v>45811</v>
      </c>
      <c r="I781" s="27" t="n">
        <v>45797</v>
      </c>
      <c r="J781" s="27" t="n">
        <v>45800</v>
      </c>
      <c r="K781" t="inlineStr">
        <is>
          <t>Boleto Bancário</t>
        </is>
      </c>
      <c r="L781" t="inlineStr">
        <is>
          <t>Utilidades</t>
        </is>
      </c>
      <c r="M781" t="inlineStr">
        <is>
          <t>Material de Consumo - Gelo/ Gas CO2/ Carvao /Velas</t>
        </is>
      </c>
      <c r="N781" t="inlineStr">
        <is>
          <t>26880</t>
        </is>
      </c>
      <c r="O781" t="inlineStr">
        <is>
          <t>Documentação Aprovada</t>
        </is>
      </c>
      <c r="P781" t="inlineStr">
        <is>
          <t>Aprovado Diretoria</t>
        </is>
      </c>
      <c r="Q781" t="inlineStr">
        <is>
          <t>Aprovado Caixa</t>
        </is>
      </c>
      <c r="R781" t="inlineStr">
        <is>
          <t>Pago</t>
        </is>
      </c>
      <c r="S781" t="n">
        <v>151</v>
      </c>
      <c r="T781" t="inlineStr">
        <is>
          <t>Bar Léo -  Aurora Térreo - Banco do Brasil</t>
        </is>
      </c>
    </row>
    <row r="782">
      <c r="A782" t="n">
        <v>134173</v>
      </c>
      <c r="B782" t="n">
        <v>116</v>
      </c>
      <c r="C782" t="inlineStr">
        <is>
          <t>Bar Léo - Centro</t>
        </is>
      </c>
      <c r="D782" t="inlineStr">
        <is>
          <t>CASA DE CARNES P.J.J. LTDA - ME</t>
        </is>
      </c>
      <c r="E782" t="n">
        <v>759.6900000000001</v>
      </c>
      <c r="F782" s="27" t="n">
        <v>45811</v>
      </c>
      <c r="G782" s="27" t="n">
        <v>45811</v>
      </c>
      <c r="H782" s="27" t="n">
        <v>45811</v>
      </c>
      <c r="I782" s="27" t="n">
        <v>45796</v>
      </c>
      <c r="J782" s="27" t="n">
        <v>45800</v>
      </c>
      <c r="K782" t="inlineStr">
        <is>
          <t>Boleto Bancário</t>
        </is>
      </c>
      <c r="L782" t="inlineStr">
        <is>
          <t>Custo Mercadoria Vendida</t>
        </is>
      </c>
      <c r="M782" t="inlineStr">
        <is>
          <t>Insumos - Alimentos</t>
        </is>
      </c>
      <c r="N782" t="inlineStr">
        <is>
          <t>42821</t>
        </is>
      </c>
      <c r="O782" t="inlineStr">
        <is>
          <t>Documentação Aprovada</t>
        </is>
      </c>
      <c r="P782" t="inlineStr">
        <is>
          <t>Aprovado Diretoria</t>
        </is>
      </c>
      <c r="Q782" t="inlineStr">
        <is>
          <t>Aprovado Caixa</t>
        </is>
      </c>
      <c r="R782" t="inlineStr">
        <is>
          <t>Pago</t>
        </is>
      </c>
      <c r="S782" t="n">
        <v>151</v>
      </c>
      <c r="T782" t="inlineStr">
        <is>
          <t>Bar Léo -  Aurora Térreo - Banco do Brasil</t>
        </is>
      </c>
    </row>
    <row r="783">
      <c r="A783" t="n">
        <v>133970</v>
      </c>
      <c r="B783" t="n">
        <v>116</v>
      </c>
      <c r="C783" t="inlineStr">
        <is>
          <t>Bar Léo - Centro</t>
        </is>
      </c>
      <c r="D783" t="inlineStr">
        <is>
          <t>RUBENS OLIVEIRA ANDRADE DA SILVA</t>
        </is>
      </c>
      <c r="E783" t="n">
        <v>3000</v>
      </c>
      <c r="F783" s="27" t="n">
        <v>45812</v>
      </c>
      <c r="G783" s="27" t="n">
        <v>45811</v>
      </c>
      <c r="H783" s="27" t="n">
        <v>45811</v>
      </c>
      <c r="I783" s="27" t="n">
        <v>45800</v>
      </c>
      <c r="J783" s="27" t="n">
        <v>45800</v>
      </c>
      <c r="K783" t="inlineStr">
        <is>
          <t>Transferência Bancária ou Pix</t>
        </is>
      </c>
      <c r="L783" t="inlineStr">
        <is>
          <t>Marketing</t>
        </is>
      </c>
      <c r="M783" t="inlineStr">
        <is>
          <t>Agência de Propaganda</t>
        </is>
      </c>
      <c r="N783" t="inlineStr">
        <is>
          <t>ND 38/2025</t>
        </is>
      </c>
      <c r="O783" t="inlineStr">
        <is>
          <t>Documentação Aprovada</t>
        </is>
      </c>
      <c r="P783" t="inlineStr">
        <is>
          <t>Aprovado Diretoria</t>
        </is>
      </c>
      <c r="Q783" t="inlineStr">
        <is>
          <t>Aprovado Caixa</t>
        </is>
      </c>
      <c r="R783" t="inlineStr">
        <is>
          <t>Pago</t>
        </is>
      </c>
      <c r="S783" t="n">
        <v>151</v>
      </c>
      <c r="T783" t="inlineStr">
        <is>
          <t>Bar Léo -  Aurora Térreo - Banco do Brasil</t>
        </is>
      </c>
    </row>
    <row r="784">
      <c r="A784" t="n">
        <v>134198</v>
      </c>
      <c r="B784" t="n">
        <v>116</v>
      </c>
      <c r="C784" t="inlineStr">
        <is>
          <t>Bar Léo - Centro</t>
        </is>
      </c>
      <c r="D784" t="inlineStr">
        <is>
          <t>LATICINIOS PIRAMIDE LTDA</t>
        </is>
      </c>
      <c r="E784" t="n">
        <v>1073.88</v>
      </c>
      <c r="F784" s="27" t="n">
        <v>45811</v>
      </c>
      <c r="G784" s="27" t="n">
        <v>45811</v>
      </c>
      <c r="H784" s="27" t="n">
        <v>45811</v>
      </c>
      <c r="I784" s="27" t="n">
        <v>45797</v>
      </c>
      <c r="J784" s="27" t="n">
        <v>45800</v>
      </c>
      <c r="K784" t="inlineStr">
        <is>
          <t>Boleto Bancário</t>
        </is>
      </c>
      <c r="L784" t="inlineStr">
        <is>
          <t>Custo Mercadoria Vendida</t>
        </is>
      </c>
      <c r="M784" t="inlineStr">
        <is>
          <t>Insumos - Alimentos</t>
        </is>
      </c>
      <c r="N784" t="inlineStr">
        <is>
          <t>76904</t>
        </is>
      </c>
      <c r="O784" t="inlineStr">
        <is>
          <t>Documentação Aprovada</t>
        </is>
      </c>
      <c r="P784" t="inlineStr">
        <is>
          <t>Aprovado Diretoria</t>
        </is>
      </c>
      <c r="Q784" t="inlineStr">
        <is>
          <t>Aprovado Caixa</t>
        </is>
      </c>
      <c r="R784" t="inlineStr">
        <is>
          <t>Pago</t>
        </is>
      </c>
      <c r="S784" t="n">
        <v>151</v>
      </c>
      <c r="T784" t="inlineStr">
        <is>
          <t>Bar Léo -  Aurora Térreo - Banco do Brasil</t>
        </is>
      </c>
    </row>
    <row r="785">
      <c r="A785" t="n">
        <v>134152</v>
      </c>
      <c r="B785" t="n">
        <v>116</v>
      </c>
      <c r="C785" t="inlineStr">
        <is>
          <t>Bar Léo - Centro</t>
        </is>
      </c>
      <c r="D785" t="inlineStr">
        <is>
          <t>BB DISTRIBUIDORA DE CARNES LTDA</t>
        </is>
      </c>
      <c r="E785" t="n">
        <v>1792.51</v>
      </c>
      <c r="F785" s="27" t="n">
        <v>45812</v>
      </c>
      <c r="G785" s="27" t="n">
        <v>45811</v>
      </c>
      <c r="H785" s="27" t="n">
        <v>45811</v>
      </c>
      <c r="I785" s="27" t="n">
        <v>45798</v>
      </c>
      <c r="J785" s="27" t="n">
        <v>45800</v>
      </c>
      <c r="K785" t="inlineStr">
        <is>
          <t>Boleto Bancário</t>
        </is>
      </c>
      <c r="L785" t="inlineStr">
        <is>
          <t>Custo Mercadoria Vendida</t>
        </is>
      </c>
      <c r="M785" t="inlineStr">
        <is>
          <t>Insumos - Alimentos</t>
        </is>
      </c>
      <c r="N785" t="inlineStr">
        <is>
          <t>393596</t>
        </is>
      </c>
      <c r="O785" t="inlineStr">
        <is>
          <t>Documentação Aprovada</t>
        </is>
      </c>
      <c r="P785" t="inlineStr">
        <is>
          <t>Aprovado Diretoria</t>
        </is>
      </c>
      <c r="Q785" t="inlineStr">
        <is>
          <t>Aprovado Caixa</t>
        </is>
      </c>
      <c r="R785" t="inlineStr">
        <is>
          <t>Pago</t>
        </is>
      </c>
      <c r="S785" t="n">
        <v>151</v>
      </c>
      <c r="T785" t="inlineStr">
        <is>
          <t>Bar Léo -  Aurora Térreo - Banco do Brasil</t>
        </is>
      </c>
    </row>
    <row r="786">
      <c r="A786" t="n">
        <v>132399</v>
      </c>
      <c r="B786" t="n">
        <v>116</v>
      </c>
      <c r="C786" t="inlineStr">
        <is>
          <t>Bar Léo - Centro</t>
        </is>
      </c>
      <c r="D786" t="inlineStr">
        <is>
          <t>NESTLE BRASIL LTDA</t>
        </is>
      </c>
      <c r="E786" t="n">
        <v>2775.15</v>
      </c>
      <c r="F786" s="27" t="n">
        <v>45812</v>
      </c>
      <c r="G786" s="27" t="n">
        <v>45811</v>
      </c>
      <c r="H786" s="27" t="n">
        <v>45811</v>
      </c>
      <c r="I786" s="27" t="n">
        <v>45782</v>
      </c>
      <c r="J786" s="27" t="n">
        <v>45792</v>
      </c>
      <c r="K786" t="inlineStr">
        <is>
          <t>Boleto Bancário</t>
        </is>
      </c>
      <c r="L786" t="inlineStr">
        <is>
          <t>Custo Mercadoria Vendida</t>
        </is>
      </c>
      <c r="M786" t="inlineStr">
        <is>
          <t>Insumos - Bebidas</t>
        </is>
      </c>
      <c r="N786" t="inlineStr">
        <is>
          <t>5435223</t>
        </is>
      </c>
      <c r="O786" t="inlineStr">
        <is>
          <t>Documentação Aprovada</t>
        </is>
      </c>
      <c r="P786" t="inlineStr">
        <is>
          <t>Aprovado Diretoria</t>
        </is>
      </c>
      <c r="Q786" t="inlineStr">
        <is>
          <t>Aprovado Caixa</t>
        </is>
      </c>
      <c r="R786" t="inlineStr">
        <is>
          <t>Pago</t>
        </is>
      </c>
      <c r="S786" t="n">
        <v>151</v>
      </c>
      <c r="T786" t="inlineStr">
        <is>
          <t>Bar Léo -  Aurora Térreo - Banco do Brasil</t>
        </is>
      </c>
    </row>
    <row r="787">
      <c r="A787" t="n">
        <v>132397</v>
      </c>
      <c r="B787" t="n">
        <v>116</v>
      </c>
      <c r="C787" t="inlineStr">
        <is>
          <t>Bar Léo - Centro</t>
        </is>
      </c>
      <c r="D787" t="inlineStr">
        <is>
          <t>FG7 COMERCIO E DISTRIBUICAO DE BEBIDAS -</t>
        </is>
      </c>
      <c r="E787" t="n">
        <v>672.9</v>
      </c>
      <c r="F787" s="27" t="n">
        <v>45812</v>
      </c>
      <c r="G787" s="27" t="n">
        <v>45811</v>
      </c>
      <c r="H787" s="27" t="n">
        <v>45811</v>
      </c>
      <c r="I787" s="27" t="n">
        <v>45790</v>
      </c>
      <c r="J787" s="27" t="n">
        <v>45792</v>
      </c>
      <c r="K787" t="inlineStr">
        <is>
          <t>Boleto Bancário</t>
        </is>
      </c>
      <c r="L787" t="inlineStr">
        <is>
          <t>Custo Mercadoria Vendida</t>
        </is>
      </c>
      <c r="M787" t="inlineStr">
        <is>
          <t>Insumos - Bebidas</t>
        </is>
      </c>
      <c r="N787" t="inlineStr">
        <is>
          <t>611419</t>
        </is>
      </c>
      <c r="O787" t="inlineStr">
        <is>
          <t>Documentação Aprovada</t>
        </is>
      </c>
      <c r="P787" t="inlineStr">
        <is>
          <t>Aprovado Diretoria</t>
        </is>
      </c>
      <c r="Q787" t="inlineStr">
        <is>
          <t>Aprovado Caixa</t>
        </is>
      </c>
      <c r="R787" t="inlineStr">
        <is>
          <t>Pago</t>
        </is>
      </c>
      <c r="S787" t="n">
        <v>151</v>
      </c>
      <c r="T787" t="inlineStr">
        <is>
          <t>Bar Léo -  Aurora Térreo - Banco do Brasil</t>
        </is>
      </c>
    </row>
    <row r="788">
      <c r="A788" t="n">
        <v>140206</v>
      </c>
      <c r="B788" t="n">
        <v>116</v>
      </c>
      <c r="C788" t="inlineStr">
        <is>
          <t>Bar Léo - Centro</t>
        </is>
      </c>
      <c r="D788" t="inlineStr">
        <is>
          <t>COM E IND ARTHUR ZIMDARS LTDA</t>
        </is>
      </c>
      <c r="E788" t="n">
        <v>950.22</v>
      </c>
      <c r="F788" s="27" t="n">
        <v>45818</v>
      </c>
      <c r="G788" s="27" t="n"/>
      <c r="H788" s="27" t="n">
        <v>45811</v>
      </c>
      <c r="I788" s="27" t="n">
        <v>45818</v>
      </c>
      <c r="J788" s="27" t="n">
        <v>45825</v>
      </c>
      <c r="K788" t="inlineStr">
        <is>
          <t>Transferência Bancária ou Pix</t>
        </is>
      </c>
      <c r="L788" t="inlineStr">
        <is>
          <t>Custo Mercadoria Vendida</t>
        </is>
      </c>
      <c r="M788" t="inlineStr">
        <is>
          <t>Insumos - Alimentos</t>
        </is>
      </c>
      <c r="N788" t="inlineStr">
        <is>
          <t>3962</t>
        </is>
      </c>
      <c r="P788" t="inlineStr">
        <is>
          <t>Aprovado Diretoria</t>
        </is>
      </c>
      <c r="R788" t="inlineStr">
        <is>
          <t>Pago</t>
        </is>
      </c>
      <c r="S788" t="n">
        <v>151</v>
      </c>
      <c r="T788" t="inlineStr">
        <is>
          <t>Bar Léo -  Aurora Térreo - Banco do Brasil</t>
        </is>
      </c>
    </row>
    <row r="789">
      <c r="A789" t="n">
        <v>135393</v>
      </c>
      <c r="B789" t="n">
        <v>116</v>
      </c>
      <c r="C789" t="inlineStr">
        <is>
          <t>Bar Léo - Centro</t>
        </is>
      </c>
      <c r="D789" t="inlineStr">
        <is>
          <t>MUNDO DAS PORTAS</t>
        </is>
      </c>
      <c r="E789" t="n">
        <v>1800</v>
      </c>
      <c r="F789" s="27" t="n">
        <v>45810</v>
      </c>
      <c r="G789" s="27" t="n">
        <v>45810</v>
      </c>
      <c r="H789" s="27" t="n">
        <v>45810</v>
      </c>
      <c r="I789" s="27" t="n">
        <v>45806</v>
      </c>
      <c r="J789" s="27" t="n">
        <v>45806</v>
      </c>
      <c r="K789" t="inlineStr">
        <is>
          <t>Transferência Bancária ou Pix</t>
        </is>
      </c>
      <c r="L789" t="inlineStr">
        <is>
          <t>Manutenção</t>
        </is>
      </c>
      <c r="M789" t="inlineStr">
        <is>
          <t>Manutenção de Equipamentos</t>
        </is>
      </c>
      <c r="N789" t="inlineStr">
        <is>
          <t>0663</t>
        </is>
      </c>
      <c r="O789" t="inlineStr">
        <is>
          <t>Documentação Aprovada</t>
        </is>
      </c>
      <c r="P789" t="inlineStr">
        <is>
          <t>Aprovado Diretoria</t>
        </is>
      </c>
      <c r="Q789" t="inlineStr">
        <is>
          <t>Aprovado Caixa</t>
        </is>
      </c>
      <c r="R789" t="inlineStr">
        <is>
          <t>Pago</t>
        </is>
      </c>
      <c r="S789" t="n">
        <v>151</v>
      </c>
      <c r="T789" t="inlineStr">
        <is>
          <t>Bar Léo -  Aurora Térreo - Banco do Brasil</t>
        </is>
      </c>
    </row>
    <row r="790">
      <c r="A790" t="n">
        <v>135053</v>
      </c>
      <c r="B790" t="n">
        <v>116</v>
      </c>
      <c r="C790" t="inlineStr">
        <is>
          <t>Bar Léo - Centro</t>
        </is>
      </c>
      <c r="D790" t="inlineStr">
        <is>
          <t>ANDREIA SANTOS FREITAS DUARTE</t>
        </is>
      </c>
      <c r="E790" t="n">
        <v>150.74</v>
      </c>
      <c r="F790" s="27" t="n">
        <v>45810</v>
      </c>
      <c r="G790" s="27" t="n">
        <v>45810</v>
      </c>
      <c r="H790" s="27" t="n">
        <v>45810</v>
      </c>
      <c r="I790" s="27" t="n">
        <v>45797</v>
      </c>
      <c r="J790" s="27" t="n">
        <v>45805</v>
      </c>
      <c r="K790" t="inlineStr">
        <is>
          <t>Boleto Bancário</t>
        </is>
      </c>
      <c r="L790" t="inlineStr">
        <is>
          <t>Utilidades</t>
        </is>
      </c>
      <c r="M790" t="inlineStr">
        <is>
          <t>Higiene e Limpeza</t>
        </is>
      </c>
      <c r="N790" t="inlineStr">
        <is>
          <t>1903</t>
        </is>
      </c>
      <c r="O790" t="inlineStr">
        <is>
          <t>Documentação Aprovada</t>
        </is>
      </c>
      <c r="P790" t="inlineStr">
        <is>
          <t>Aprovado Diretoria</t>
        </is>
      </c>
      <c r="Q790" t="inlineStr">
        <is>
          <t>Aprovado Caixa</t>
        </is>
      </c>
      <c r="R790" t="inlineStr">
        <is>
          <t>Pago</t>
        </is>
      </c>
      <c r="S790" t="n">
        <v>151</v>
      </c>
      <c r="T790" t="inlineStr">
        <is>
          <t>Bar Léo -  Aurora Térreo - Banco do Brasil</t>
        </is>
      </c>
    </row>
    <row r="791">
      <c r="A791" t="n">
        <v>135052</v>
      </c>
      <c r="B791" t="n">
        <v>116</v>
      </c>
      <c r="C791" t="inlineStr">
        <is>
          <t>Bar Léo - Centro</t>
        </is>
      </c>
      <c r="D791" t="inlineStr">
        <is>
          <t>VORTEX LIMPACOIFA SISTEMAS DE VENTILAÇÃO LTDA</t>
        </is>
      </c>
      <c r="E791" t="n">
        <v>860</v>
      </c>
      <c r="F791" s="27" t="n">
        <v>45810</v>
      </c>
      <c r="G791" s="27" t="n">
        <v>45810</v>
      </c>
      <c r="H791" s="27" t="n">
        <v>45810</v>
      </c>
      <c r="I791" s="27" t="n">
        <v>45804</v>
      </c>
      <c r="J791" s="27" t="n">
        <v>45805</v>
      </c>
      <c r="K791" t="inlineStr">
        <is>
          <t>Boleto Bancário</t>
        </is>
      </c>
      <c r="L791" t="inlineStr">
        <is>
          <t>Manutenção</t>
        </is>
      </c>
      <c r="M791" t="inlineStr">
        <is>
          <t>Manutenção de Equipamentos</t>
        </is>
      </c>
      <c r="N791" t="inlineStr">
        <is>
          <t>133</t>
        </is>
      </c>
      <c r="O791" t="inlineStr">
        <is>
          <t>Documentação Aprovada</t>
        </is>
      </c>
      <c r="P791" t="inlineStr">
        <is>
          <t>Aprovado Diretoria</t>
        </is>
      </c>
      <c r="Q791" t="inlineStr">
        <is>
          <t>Aprovado Caixa</t>
        </is>
      </c>
      <c r="R791" t="inlineStr">
        <is>
          <t>Pago</t>
        </is>
      </c>
      <c r="S791" t="n">
        <v>151</v>
      </c>
      <c r="T791" t="inlineStr">
        <is>
          <t>Bar Léo -  Aurora Térreo - Banco do Brasil</t>
        </is>
      </c>
    </row>
    <row r="792">
      <c r="A792" t="n">
        <v>134796</v>
      </c>
      <c r="B792" t="n">
        <v>116</v>
      </c>
      <c r="C792" t="inlineStr">
        <is>
          <t>Bar Léo - Centro</t>
        </is>
      </c>
      <c r="D792" t="inlineStr">
        <is>
          <t>ANDREIA SANTOS FREITAS DUARTE</t>
        </is>
      </c>
      <c r="E792" t="n">
        <v>210.9</v>
      </c>
      <c r="F792" s="27" t="n">
        <v>45810</v>
      </c>
      <c r="G792" s="27" t="n">
        <v>45810</v>
      </c>
      <c r="H792" s="27" t="n">
        <v>45810</v>
      </c>
      <c r="I792" s="27" t="n">
        <v>45797</v>
      </c>
      <c r="J792" s="27" t="n">
        <v>45805</v>
      </c>
      <c r="K792" t="inlineStr">
        <is>
          <t>Boleto Bancário</t>
        </is>
      </c>
      <c r="L792" t="inlineStr">
        <is>
          <t>Custo Mercadoria Vendida</t>
        </is>
      </c>
      <c r="M792" t="inlineStr">
        <is>
          <t>Insumos - Alimentos</t>
        </is>
      </c>
      <c r="N792" t="inlineStr">
        <is>
          <t>1902</t>
        </is>
      </c>
      <c r="O792" t="inlineStr">
        <is>
          <t>Documentação Aprovada</t>
        </is>
      </c>
      <c r="P792" t="inlineStr">
        <is>
          <t>Aprovado Diretoria</t>
        </is>
      </c>
      <c r="Q792" t="inlineStr">
        <is>
          <t>Aprovado Caixa</t>
        </is>
      </c>
      <c r="R792" t="inlineStr">
        <is>
          <t>Pago</t>
        </is>
      </c>
      <c r="S792" t="n">
        <v>151</v>
      </c>
      <c r="T792" t="inlineStr">
        <is>
          <t>Bar Léo -  Aurora Térreo - Banco do Brasil</t>
        </is>
      </c>
    </row>
    <row r="793">
      <c r="A793" t="n">
        <v>131446</v>
      </c>
      <c r="B793" t="n">
        <v>116</v>
      </c>
      <c r="C793" t="inlineStr">
        <is>
          <t>Bar Léo - Centro</t>
        </is>
      </c>
      <c r="D793" t="inlineStr">
        <is>
          <t>ESHOWS PROMOCOES ARTISTICAS LTDA</t>
        </is>
      </c>
      <c r="E793" t="n">
        <v>1200</v>
      </c>
      <c r="F793" s="27" t="n">
        <v>45810</v>
      </c>
      <c r="G793" s="27" t="n">
        <v>45810</v>
      </c>
      <c r="H793" s="27" t="n">
        <v>45810</v>
      </c>
      <c r="I793" s="27" t="n">
        <v>45787</v>
      </c>
      <c r="J793" s="27" t="n">
        <v>45789</v>
      </c>
      <c r="K793" t="inlineStr">
        <is>
          <t>Boleto Bancário</t>
        </is>
      </c>
      <c r="L793" t="inlineStr">
        <is>
          <t>Custos Artístico Geral</t>
        </is>
      </c>
      <c r="M793" t="inlineStr">
        <is>
          <t>Cachê de Músicos e Artistas</t>
        </is>
      </c>
      <c r="N793" t="inlineStr">
        <is>
          <t>563596917</t>
        </is>
      </c>
      <c r="O793" t="inlineStr">
        <is>
          <t>Documentação Aprovada</t>
        </is>
      </c>
      <c r="P793" t="inlineStr">
        <is>
          <t>Aprovado Diretoria</t>
        </is>
      </c>
      <c r="Q793" t="inlineStr">
        <is>
          <t>Aprovado Caixa</t>
        </is>
      </c>
      <c r="R793" t="inlineStr">
        <is>
          <t>Pago</t>
        </is>
      </c>
      <c r="S793" t="n">
        <v>151</v>
      </c>
      <c r="T793" t="inlineStr">
        <is>
          <t>Bar Léo -  Aurora Térreo - Banco do Brasil</t>
        </is>
      </c>
    </row>
    <row r="794">
      <c r="A794" t="n">
        <v>134203</v>
      </c>
      <c r="B794" t="n">
        <v>116</v>
      </c>
      <c r="C794" t="inlineStr">
        <is>
          <t>Bar Léo - Centro</t>
        </is>
      </c>
      <c r="D794" t="inlineStr">
        <is>
          <t xml:space="preserve">DISTRIBUIDORA DE CARNES CANTAREIRA </t>
        </is>
      </c>
      <c r="E794" t="n">
        <v>104</v>
      </c>
      <c r="F794" s="27" t="n">
        <v>45810</v>
      </c>
      <c r="G794" s="27" t="n">
        <v>45810</v>
      </c>
      <c r="H794" s="27" t="n">
        <v>45810</v>
      </c>
      <c r="I794" s="27" t="n">
        <v>45797</v>
      </c>
      <c r="J794" s="27" t="n">
        <v>45800</v>
      </c>
      <c r="K794" t="inlineStr">
        <is>
          <t>Boleto Bancário</t>
        </is>
      </c>
      <c r="L794" t="inlineStr">
        <is>
          <t>Custo Mercadoria Vendida</t>
        </is>
      </c>
      <c r="M794" t="inlineStr">
        <is>
          <t>Insumos - Alimentos</t>
        </is>
      </c>
      <c r="N794" t="inlineStr">
        <is>
          <t>41593</t>
        </is>
      </c>
      <c r="O794" t="inlineStr">
        <is>
          <t>Documentação Aprovada</t>
        </is>
      </c>
      <c r="P794" t="inlineStr">
        <is>
          <t>Aprovado Diretoria</t>
        </is>
      </c>
      <c r="Q794" t="inlineStr">
        <is>
          <t>Aprovado Caixa</t>
        </is>
      </c>
      <c r="R794" t="inlineStr">
        <is>
          <t>Pago</t>
        </is>
      </c>
      <c r="S794" t="n">
        <v>151</v>
      </c>
      <c r="T794" t="inlineStr">
        <is>
          <t>Bar Léo -  Aurora Térreo - Banco do Brasil</t>
        </is>
      </c>
    </row>
    <row r="795">
      <c r="A795" t="n">
        <v>133414</v>
      </c>
      <c r="B795" t="n">
        <v>116</v>
      </c>
      <c r="C795" t="inlineStr">
        <is>
          <t>Bar Léo - Centro</t>
        </is>
      </c>
      <c r="D795" t="inlineStr">
        <is>
          <t>HORTIFRUTIGRANJEIRO RODRIGUES LTDA</t>
        </is>
      </c>
      <c r="E795" t="n">
        <v>395.4</v>
      </c>
      <c r="F795" s="27" t="n">
        <v>45808</v>
      </c>
      <c r="G795" s="27" t="n">
        <v>45810</v>
      </c>
      <c r="H795" s="27" t="n">
        <v>45810</v>
      </c>
      <c r="I795" s="27" t="n">
        <v>45792</v>
      </c>
      <c r="J795" s="27" t="n">
        <v>45797</v>
      </c>
      <c r="K795" t="inlineStr">
        <is>
          <t>Boleto Bancário</t>
        </is>
      </c>
      <c r="L795" t="inlineStr">
        <is>
          <t>Custo Mercadoria Vendida</t>
        </is>
      </c>
      <c r="M795" t="inlineStr">
        <is>
          <t>Insumos - Alimentos</t>
        </is>
      </c>
      <c r="N795" t="inlineStr">
        <is>
          <t>10410</t>
        </is>
      </c>
      <c r="O795" t="inlineStr">
        <is>
          <t>Documentação Aprovada</t>
        </is>
      </c>
      <c r="P795" t="inlineStr">
        <is>
          <t>Aprovado Diretoria</t>
        </is>
      </c>
      <c r="Q795" t="inlineStr">
        <is>
          <t>Aprovado Caixa</t>
        </is>
      </c>
      <c r="R795" t="inlineStr">
        <is>
          <t>Pago</t>
        </is>
      </c>
      <c r="S795" t="n">
        <v>151</v>
      </c>
      <c r="T795" t="inlineStr">
        <is>
          <t>Bar Léo -  Aurora Térreo - Banco do Brasil</t>
        </is>
      </c>
    </row>
    <row r="796">
      <c r="A796" t="n">
        <v>133396</v>
      </c>
      <c r="B796" t="n">
        <v>116</v>
      </c>
      <c r="C796" t="inlineStr">
        <is>
          <t>Bar Léo - Centro</t>
        </is>
      </c>
      <c r="D796" t="inlineStr">
        <is>
          <t>DTK COMERCIO DE ALIMENTOS LTDA</t>
        </is>
      </c>
      <c r="E796" t="n">
        <v>2257.32</v>
      </c>
      <c r="F796" s="27" t="n">
        <v>45810</v>
      </c>
      <c r="G796" s="27" t="n">
        <v>45810</v>
      </c>
      <c r="H796" s="27" t="n">
        <v>45810</v>
      </c>
      <c r="I796" s="27" t="n">
        <v>45790</v>
      </c>
      <c r="J796" s="27" t="n">
        <v>45797</v>
      </c>
      <c r="K796" t="inlineStr">
        <is>
          <t>Boleto Bancário</t>
        </is>
      </c>
      <c r="L796" t="inlineStr">
        <is>
          <t>Custo Mercadoria Vendida</t>
        </is>
      </c>
      <c r="M796" t="inlineStr">
        <is>
          <t>Insumos - Alimentos</t>
        </is>
      </c>
      <c r="N796" t="inlineStr">
        <is>
          <t>30884</t>
        </is>
      </c>
      <c r="O796" t="inlineStr">
        <is>
          <t>Documentação Aprovada</t>
        </is>
      </c>
      <c r="P796" t="inlineStr">
        <is>
          <t>Aprovado Diretoria</t>
        </is>
      </c>
      <c r="Q796" t="inlineStr">
        <is>
          <t>Aprovado Caixa</t>
        </is>
      </c>
      <c r="R796" t="inlineStr">
        <is>
          <t>Pago</t>
        </is>
      </c>
      <c r="S796" t="n">
        <v>151</v>
      </c>
      <c r="T796" t="inlineStr">
        <is>
          <t>Bar Léo -  Aurora Térreo - Banco do Brasil</t>
        </is>
      </c>
    </row>
    <row r="797">
      <c r="A797" t="n">
        <v>129396</v>
      </c>
      <c r="B797" t="n">
        <v>116</v>
      </c>
      <c r="C797" t="inlineStr">
        <is>
          <t>Bar Léo - Centro</t>
        </is>
      </c>
      <c r="D797" t="inlineStr">
        <is>
          <t>AMBEV S.A.</t>
        </is>
      </c>
      <c r="E797" t="n">
        <v>2676.96</v>
      </c>
      <c r="F797" s="27" t="n">
        <v>45810</v>
      </c>
      <c r="G797" s="27" t="n">
        <v>45810</v>
      </c>
      <c r="H797" s="27" t="n">
        <v>45810</v>
      </c>
      <c r="I797" s="27" t="n">
        <v>45777</v>
      </c>
      <c r="J797" s="27" t="n">
        <v>45783</v>
      </c>
      <c r="K797" t="inlineStr">
        <is>
          <t>Boleto Bancário</t>
        </is>
      </c>
      <c r="L797" t="inlineStr">
        <is>
          <t>Custo Mercadoria Vendida</t>
        </is>
      </c>
      <c r="M797" t="inlineStr">
        <is>
          <t>Insumos - Bebidas</t>
        </is>
      </c>
      <c r="N797" t="inlineStr">
        <is>
          <t>23215</t>
        </is>
      </c>
      <c r="O797" t="inlineStr">
        <is>
          <t>Documentação Aprovada</t>
        </is>
      </c>
      <c r="P797" t="inlineStr">
        <is>
          <t>Aprovado Diretoria</t>
        </is>
      </c>
      <c r="Q797" t="inlineStr">
        <is>
          <t>Aprovado Caixa</t>
        </is>
      </c>
      <c r="R797" t="inlineStr">
        <is>
          <t>Pago</t>
        </is>
      </c>
      <c r="S797" t="n">
        <v>151</v>
      </c>
      <c r="T797" t="inlineStr">
        <is>
          <t>Bar Léo -  Aurora Térreo - Banco do Brasil</t>
        </is>
      </c>
    </row>
    <row r="798">
      <c r="A798" t="n">
        <v>129397</v>
      </c>
      <c r="B798" t="n">
        <v>116</v>
      </c>
      <c r="C798" t="inlineStr">
        <is>
          <t>Bar Léo - Centro</t>
        </is>
      </c>
      <c r="D798" t="inlineStr">
        <is>
          <t>AMBEV S.A FILIAL GUARULHOS</t>
        </is>
      </c>
      <c r="E798" t="n">
        <v>2676.96</v>
      </c>
      <c r="F798" s="27" t="n">
        <v>45810</v>
      </c>
      <c r="G798" s="27" t="n">
        <v>45810</v>
      </c>
      <c r="H798" s="27" t="n">
        <v>45810</v>
      </c>
      <c r="I798" s="27" t="n">
        <v>45777</v>
      </c>
      <c r="J798" s="27" t="n">
        <v>45783</v>
      </c>
      <c r="K798" t="inlineStr">
        <is>
          <t>Boleto Bancário</t>
        </is>
      </c>
      <c r="L798" t="inlineStr">
        <is>
          <t>Custo Mercadoria Vendida</t>
        </is>
      </c>
      <c r="M798" t="inlineStr">
        <is>
          <t>Insumos - Bebidas</t>
        </is>
      </c>
      <c r="N798" t="inlineStr">
        <is>
          <t>23214</t>
        </is>
      </c>
      <c r="O798" t="inlineStr">
        <is>
          <t>Documentação Aprovada</t>
        </is>
      </c>
      <c r="P798" t="inlineStr">
        <is>
          <t>Aprovado Diretoria</t>
        </is>
      </c>
      <c r="Q798" t="inlineStr">
        <is>
          <t>Aprovado Caixa</t>
        </is>
      </c>
      <c r="R798" t="inlineStr">
        <is>
          <t>Pago</t>
        </is>
      </c>
      <c r="S798" t="n">
        <v>151</v>
      </c>
      <c r="T798" t="inlineStr">
        <is>
          <t>Bar Léo -  Aurora Térreo - Banco do Brasil</t>
        </is>
      </c>
    </row>
    <row r="799">
      <c r="A799" t="n">
        <v>135740</v>
      </c>
      <c r="B799" t="n">
        <v>116</v>
      </c>
      <c r="C799" t="inlineStr">
        <is>
          <t>Bar Léo - Centro</t>
        </is>
      </c>
      <c r="D799" t="inlineStr">
        <is>
          <t xml:space="preserve">IFOOD. COM AGENCIA DE RESTAURANTES ONLINE S.A </t>
        </is>
      </c>
      <c r="E799" t="n">
        <v>0</v>
      </c>
      <c r="F799" s="27" t="n">
        <v>45808</v>
      </c>
      <c r="G799" s="27" t="n"/>
      <c r="H799" s="27" t="n">
        <v>45808</v>
      </c>
      <c r="I799" s="27" t="n">
        <v>45808</v>
      </c>
      <c r="J799" s="27" t="n"/>
      <c r="K799" t="inlineStr">
        <is>
          <t>Encontro de Contas</t>
        </is>
      </c>
      <c r="L799" t="inlineStr">
        <is>
          <t>Deduções sobre Venda</t>
        </is>
      </c>
      <c r="M799" t="inlineStr">
        <is>
          <t>Meios de pagamento - Delivery</t>
        </is>
      </c>
      <c r="N799" t="inlineStr">
        <is>
          <t>052025</t>
        </is>
      </c>
      <c r="P799" t="inlineStr">
        <is>
          <t>Aprovado Diretoria</t>
        </is>
      </c>
      <c r="R799" t="inlineStr">
        <is>
          <t>Pago</t>
        </is>
      </c>
    </row>
    <row r="800">
      <c r="A800" t="n">
        <v>135673</v>
      </c>
      <c r="B800" t="n">
        <v>116</v>
      </c>
      <c r="C800" t="inlineStr">
        <is>
          <t>Bar Léo - Centro</t>
        </is>
      </c>
      <c r="D800" t="inlineStr">
        <is>
          <t>ZIGPAY LTDAS -ME</t>
        </is>
      </c>
      <c r="E800" t="n">
        <v>0</v>
      </c>
      <c r="F800" s="27" t="n">
        <v>45808</v>
      </c>
      <c r="G800" s="27" t="n"/>
      <c r="H800" s="27" t="n">
        <v>45808</v>
      </c>
      <c r="I800" s="27" t="n">
        <v>45808</v>
      </c>
      <c r="J800" s="27" t="n"/>
      <c r="K800" t="inlineStr">
        <is>
          <t>Encontro de Contas</t>
        </is>
      </c>
      <c r="L800" t="inlineStr">
        <is>
          <t>Deduções sobre Venda</t>
        </is>
      </c>
      <c r="M800" t="inlineStr">
        <is>
          <t>Meios de pagamento</t>
        </is>
      </c>
      <c r="N800" t="inlineStr">
        <is>
          <t>052025</t>
        </is>
      </c>
      <c r="P800" t="inlineStr">
        <is>
          <t>Aprovado Diretoria</t>
        </is>
      </c>
      <c r="R800" t="inlineStr">
        <is>
          <t>Pago</t>
        </is>
      </c>
    </row>
    <row r="801">
      <c r="A801" t="n">
        <v>136344</v>
      </c>
      <c r="B801" t="n">
        <v>116</v>
      </c>
      <c r="C801" t="inlineStr">
        <is>
          <t>Bar Léo - Centro</t>
        </is>
      </c>
      <c r="D801" t="inlineStr">
        <is>
          <t>TICKET</t>
        </is>
      </c>
      <c r="E801" t="n">
        <v>0</v>
      </c>
      <c r="F801" s="27" t="n">
        <v>45808</v>
      </c>
      <c r="G801" s="27" t="n"/>
      <c r="H801" s="27" t="n">
        <v>45808</v>
      </c>
      <c r="I801" s="27" t="n">
        <v>45808</v>
      </c>
      <c r="J801" s="27" t="n">
        <v>45811</v>
      </c>
      <c r="K801" t="inlineStr">
        <is>
          <t>Encontro de Contas</t>
        </is>
      </c>
      <c r="L801" t="inlineStr">
        <is>
          <t>Deduções sobre Venda</t>
        </is>
      </c>
      <c r="M801" t="inlineStr">
        <is>
          <t>Meios de pagamento</t>
        </is>
      </c>
      <c r="N801" t="inlineStr">
        <is>
          <t>052025</t>
        </is>
      </c>
      <c r="P801" t="inlineStr">
        <is>
          <t>Aprovado Diretoria</t>
        </is>
      </c>
      <c r="R801" t="inlineStr">
        <is>
          <t>Pago</t>
        </is>
      </c>
    </row>
    <row r="802">
      <c r="A802" t="n">
        <v>136343</v>
      </c>
      <c r="B802" t="n">
        <v>116</v>
      </c>
      <c r="C802" t="inlineStr">
        <is>
          <t>Bar Léo - Centro</t>
        </is>
      </c>
      <c r="D802" t="inlineStr">
        <is>
          <t>SODEXO</t>
        </is>
      </c>
      <c r="E802" t="n">
        <v>0</v>
      </c>
      <c r="F802" s="27" t="n">
        <v>45808</v>
      </c>
      <c r="G802" s="27" t="n"/>
      <c r="H802" s="27" t="n">
        <v>45808</v>
      </c>
      <c r="I802" s="27" t="n">
        <v>45808</v>
      </c>
      <c r="J802" s="27" t="n">
        <v>45811</v>
      </c>
      <c r="K802" t="inlineStr">
        <is>
          <t>Encontro de Contas</t>
        </is>
      </c>
      <c r="L802" t="inlineStr">
        <is>
          <t>Deduções sobre Venda</t>
        </is>
      </c>
      <c r="M802" t="inlineStr">
        <is>
          <t>Meios de pagamento</t>
        </is>
      </c>
      <c r="N802" t="inlineStr">
        <is>
          <t>052025</t>
        </is>
      </c>
      <c r="P802" t="inlineStr">
        <is>
          <t>Aprovado Diretoria</t>
        </is>
      </c>
      <c r="R802" t="inlineStr">
        <is>
          <t>Pago</t>
        </is>
      </c>
    </row>
    <row r="803">
      <c r="A803" t="n">
        <v>136342</v>
      </c>
      <c r="B803" t="n">
        <v>116</v>
      </c>
      <c r="C803" t="inlineStr">
        <is>
          <t>Bar Léo - Centro</t>
        </is>
      </c>
      <c r="D803" t="inlineStr">
        <is>
          <t>ALELO INSTITUICAO DE PAGAMENTO SA</t>
        </is>
      </c>
      <c r="E803" t="n">
        <v>0</v>
      </c>
      <c r="F803" s="27" t="n">
        <v>45808</v>
      </c>
      <c r="G803" s="27" t="n"/>
      <c r="H803" s="27" t="n">
        <v>45808</v>
      </c>
      <c r="I803" s="27" t="n">
        <v>45808</v>
      </c>
      <c r="J803" s="27" t="n">
        <v>45811</v>
      </c>
      <c r="K803" t="inlineStr">
        <is>
          <t>Encontro de Contas</t>
        </is>
      </c>
      <c r="L803" t="inlineStr">
        <is>
          <t>Deduções sobre Venda</t>
        </is>
      </c>
      <c r="M803" t="inlineStr">
        <is>
          <t>Meios de pagamento</t>
        </is>
      </c>
      <c r="N803" t="inlineStr">
        <is>
          <t>052025</t>
        </is>
      </c>
      <c r="P803" t="inlineStr">
        <is>
          <t>Aprovado Diretoria</t>
        </is>
      </c>
      <c r="R803" t="inlineStr">
        <is>
          <t>Pago</t>
        </is>
      </c>
    </row>
    <row r="804">
      <c r="A804" t="n">
        <v>136345</v>
      </c>
      <c r="B804" t="n">
        <v>116</v>
      </c>
      <c r="C804" t="inlineStr">
        <is>
          <t>Bar Léo - Centro</t>
        </is>
      </c>
      <c r="D804" t="inlineStr">
        <is>
          <t>BANCO VR</t>
        </is>
      </c>
      <c r="E804" t="n">
        <v>0</v>
      </c>
      <c r="F804" s="27" t="n">
        <v>45808</v>
      </c>
      <c r="G804" s="27" t="n"/>
      <c r="H804" s="27" t="n">
        <v>45808</v>
      </c>
      <c r="I804" s="27" t="n">
        <v>45808</v>
      </c>
      <c r="J804" s="27" t="n">
        <v>45811</v>
      </c>
      <c r="K804" t="inlineStr">
        <is>
          <t>Encontro de Contas</t>
        </is>
      </c>
      <c r="L804" t="inlineStr">
        <is>
          <t>Deduções sobre Venda</t>
        </is>
      </c>
      <c r="M804" t="inlineStr">
        <is>
          <t>Meios de pagamento</t>
        </is>
      </c>
      <c r="N804" t="inlineStr">
        <is>
          <t>052025</t>
        </is>
      </c>
      <c r="P804" t="inlineStr">
        <is>
          <t>Aprovado Diretoria</t>
        </is>
      </c>
      <c r="R804" t="inlineStr">
        <is>
          <t>Pago</t>
        </is>
      </c>
    </row>
    <row r="805">
      <c r="A805" t="n">
        <v>137611</v>
      </c>
      <c r="B805" t="n">
        <v>116</v>
      </c>
      <c r="C805" t="inlineStr">
        <is>
          <t>Bar Léo - Centro</t>
        </is>
      </c>
      <c r="D805" t="inlineStr">
        <is>
          <t>LALAMOVE TECNOLOGIA (BRASIL) LTDA</t>
        </is>
      </c>
      <c r="E805" t="n">
        <v>0</v>
      </c>
      <c r="F805" s="27" t="n">
        <v>45808</v>
      </c>
      <c r="G805" s="27" t="n">
        <v>45813</v>
      </c>
      <c r="H805" s="27" t="n">
        <v>45807</v>
      </c>
      <c r="I805" s="27" t="n">
        <v>45808</v>
      </c>
      <c r="J805" s="27" t="n">
        <v>45812</v>
      </c>
      <c r="K805" t="inlineStr">
        <is>
          <t>Transferência Bancária ou Pix</t>
        </is>
      </c>
      <c r="L805" t="inlineStr">
        <is>
          <t>Despesas com Transporte / Hospedagem</t>
        </is>
      </c>
      <c r="M805" t="inlineStr">
        <is>
          <t>Fretes e Carretos</t>
        </is>
      </c>
      <c r="N805" t="inlineStr">
        <is>
          <t>052025</t>
        </is>
      </c>
      <c r="O805" t="inlineStr">
        <is>
          <t>Documentação Aprovada</t>
        </is>
      </c>
      <c r="P805" t="inlineStr">
        <is>
          <t>Aprovado Diretoria</t>
        </is>
      </c>
      <c r="Q805" t="inlineStr">
        <is>
          <t>Aprovado Caixa</t>
        </is>
      </c>
      <c r="R805" t="inlineStr">
        <is>
          <t>Pago</t>
        </is>
      </c>
      <c r="S805" t="n">
        <v>151</v>
      </c>
      <c r="T805" t="inlineStr">
        <is>
          <t>Bar Léo -  Aurora Térreo - Banco do Brasil</t>
        </is>
      </c>
    </row>
    <row r="806">
      <c r="A806" t="n">
        <v>155253</v>
      </c>
      <c r="B806" t="n">
        <v>116</v>
      </c>
      <c r="C806" t="inlineStr">
        <is>
          <t>Bar Léo - Centro</t>
        </is>
      </c>
      <c r="D806" t="inlineStr">
        <is>
          <t>BANCO DO BRASIL SA</t>
        </is>
      </c>
      <c r="E806" t="n">
        <v>9.73</v>
      </c>
      <c r="F806" s="27" t="n">
        <v>45807</v>
      </c>
      <c r="G806" s="27" t="n"/>
      <c r="H806" s="27" t="n">
        <v>45807</v>
      </c>
      <c r="I806" s="27" t="n">
        <v>45807</v>
      </c>
      <c r="J806" s="27" t="n">
        <v>45884</v>
      </c>
      <c r="K806" t="inlineStr">
        <is>
          <t>Encontro de Contas</t>
        </is>
      </c>
      <c r="L806" t="inlineStr">
        <is>
          <t>Despesas Financeiras</t>
        </is>
      </c>
      <c r="M806" t="inlineStr">
        <is>
          <t>Tarifas Bancárias</t>
        </is>
      </c>
      <c r="N806" t="inlineStr">
        <is>
          <t>05/2025</t>
        </is>
      </c>
      <c r="P806" t="inlineStr">
        <is>
          <t>Aprovado Diretoria</t>
        </is>
      </c>
      <c r="R806" t="inlineStr">
        <is>
          <t>Pago</t>
        </is>
      </c>
    </row>
    <row r="807">
      <c r="A807" t="n">
        <v>100756</v>
      </c>
      <c r="B807" t="n">
        <v>116</v>
      </c>
      <c r="C807" t="inlineStr">
        <is>
          <t>Bar Léo - Centro</t>
        </is>
      </c>
      <c r="D807" t="inlineStr">
        <is>
          <t>ESTAFF SOLUCOES TECNOLOGICAS DE AGENCIAMENTO LTDA</t>
        </is>
      </c>
      <c r="E807" t="n">
        <v>2247.66</v>
      </c>
      <c r="F807" s="27" t="n">
        <v>45806</v>
      </c>
      <c r="G807" s="27" t="n">
        <v>45807</v>
      </c>
      <c r="H807" s="27" t="n">
        <v>45807</v>
      </c>
      <c r="I807" s="27" t="n">
        <v>45802</v>
      </c>
      <c r="J807" s="27" t="n"/>
      <c r="K807" t="inlineStr">
        <is>
          <t>Boleto Bancário</t>
        </is>
      </c>
      <c r="L807" t="inlineStr">
        <is>
          <t>Mão de Obra - Extra</t>
        </is>
      </c>
      <c r="M807" t="inlineStr">
        <is>
          <t>Mão de Obra Extra</t>
        </is>
      </c>
      <c r="N807" t="inlineStr">
        <is>
          <t>615716164052025</t>
        </is>
      </c>
      <c r="O807" t="inlineStr">
        <is>
          <t>Documentação Aprovada</t>
        </is>
      </c>
      <c r="P807" t="inlineStr">
        <is>
          <t>Aprovado Diretoria</t>
        </is>
      </c>
      <c r="Q807" t="inlineStr">
        <is>
          <t>Aprovado Caixa</t>
        </is>
      </c>
      <c r="R807" t="inlineStr">
        <is>
          <t>Pago</t>
        </is>
      </c>
      <c r="S807" t="n">
        <v>151</v>
      </c>
      <c r="T807" t="inlineStr">
        <is>
          <t>Bar Léo -  Aurora Térreo - Banco do Brasil</t>
        </is>
      </c>
    </row>
    <row r="808">
      <c r="A808" t="n">
        <v>135023</v>
      </c>
      <c r="B808" t="n">
        <v>116</v>
      </c>
      <c r="C808" t="inlineStr">
        <is>
          <t>Bar Léo - Centro</t>
        </is>
      </c>
      <c r="D808" t="inlineStr">
        <is>
          <t>NESTLE BRASIL LTDA</t>
        </is>
      </c>
      <c r="E808" t="n">
        <v>540</v>
      </c>
      <c r="F808" s="27" t="n">
        <v>45806</v>
      </c>
      <c r="G808" s="27" t="n">
        <v>45806</v>
      </c>
      <c r="H808" s="27" t="n">
        <v>45806</v>
      </c>
      <c r="I808" s="27" t="n">
        <v>45715</v>
      </c>
      <c r="J808" s="27" t="n">
        <v>45805</v>
      </c>
      <c r="K808" t="inlineStr">
        <is>
          <t>Boleto Bancário</t>
        </is>
      </c>
      <c r="L808" t="inlineStr">
        <is>
          <t>Custo Mercadoria Vendida</t>
        </is>
      </c>
      <c r="M808" t="inlineStr">
        <is>
          <t>Insumos - Bebidas</t>
        </is>
      </c>
      <c r="N808" t="inlineStr">
        <is>
          <t>5252714</t>
        </is>
      </c>
      <c r="O808" t="inlineStr">
        <is>
          <t>Documentação Aprovada</t>
        </is>
      </c>
      <c r="P808" t="inlineStr">
        <is>
          <t>Aprovado Diretoria</t>
        </is>
      </c>
      <c r="Q808" t="inlineStr">
        <is>
          <t>Aprovado Caixa</t>
        </is>
      </c>
      <c r="R808" t="inlineStr">
        <is>
          <t>Pago</t>
        </is>
      </c>
      <c r="S808" t="n">
        <v>151</v>
      </c>
      <c r="T808" t="inlineStr">
        <is>
          <t>Bar Léo -  Aurora Térreo - Banco do Brasil</t>
        </is>
      </c>
    </row>
    <row r="809">
      <c r="A809" t="n">
        <v>135423</v>
      </c>
      <c r="B809" t="n">
        <v>116</v>
      </c>
      <c r="C809" t="inlineStr">
        <is>
          <t>Bar Léo - Centro</t>
        </is>
      </c>
      <c r="D809" t="inlineStr">
        <is>
          <t>BANCO DO BRASIL SA</t>
        </is>
      </c>
      <c r="E809" t="n">
        <v>1.65</v>
      </c>
      <c r="F809" s="27" t="n">
        <v>45806</v>
      </c>
      <c r="G809" s="27" t="n"/>
      <c r="H809" s="27" t="n">
        <v>45806</v>
      </c>
      <c r="I809" s="27" t="n">
        <v>45806</v>
      </c>
      <c r="J809" s="27" t="n">
        <v>45807</v>
      </c>
      <c r="K809" t="inlineStr">
        <is>
          <t>Encontro de Contas</t>
        </is>
      </c>
      <c r="L809" t="inlineStr">
        <is>
          <t>Despesas Financeiras</t>
        </is>
      </c>
      <c r="M809" t="inlineStr">
        <is>
          <t>Tarifas Bancárias</t>
        </is>
      </c>
      <c r="N809" t="inlineStr">
        <is>
          <t>052025</t>
        </is>
      </c>
      <c r="P809" t="inlineStr">
        <is>
          <t>Aprovado Diretoria</t>
        </is>
      </c>
      <c r="R809" t="inlineStr">
        <is>
          <t>Pago</t>
        </is>
      </c>
    </row>
    <row r="810">
      <c r="A810" t="n">
        <v>132336</v>
      </c>
      <c r="B810" t="n">
        <v>116</v>
      </c>
      <c r="C810" t="inlineStr">
        <is>
          <t>Bar Léo - Centro</t>
        </is>
      </c>
      <c r="D810" t="inlineStr">
        <is>
          <t>PORTO SEGURO CIA DE SEGUROS GERAIS</t>
        </is>
      </c>
      <c r="E810" t="n">
        <v>59</v>
      </c>
      <c r="F810" s="27" t="n">
        <v>45807</v>
      </c>
      <c r="G810" s="27" t="n">
        <v>45806</v>
      </c>
      <c r="H810" s="27" t="n">
        <v>45806</v>
      </c>
      <c r="I810" s="27" t="n">
        <v>45778</v>
      </c>
      <c r="J810" s="27" t="n">
        <v>45792</v>
      </c>
      <c r="K810" t="inlineStr">
        <is>
          <t>Boleto Bancário</t>
        </is>
      </c>
      <c r="L810" t="inlineStr">
        <is>
          <t>Mão de Obra - Benefícios</t>
        </is>
      </c>
      <c r="M810" t="inlineStr">
        <is>
          <t xml:space="preserve">  -  Seguro de Vida</t>
        </is>
      </c>
      <c r="N810" t="inlineStr">
        <is>
          <t>6790403276</t>
        </is>
      </c>
      <c r="O810" t="inlineStr">
        <is>
          <t>Documentação Aprovada</t>
        </is>
      </c>
      <c r="P810" t="inlineStr">
        <is>
          <t>Aprovado Diretoria</t>
        </is>
      </c>
      <c r="Q810" t="inlineStr">
        <is>
          <t>Aprovado Caixa</t>
        </is>
      </c>
      <c r="R810" t="inlineStr">
        <is>
          <t>Pago</t>
        </is>
      </c>
      <c r="S810" t="n">
        <v>151</v>
      </c>
      <c r="T810" t="inlineStr">
        <is>
          <t>Bar Léo -  Aurora Térreo - Banco do Brasil</t>
        </is>
      </c>
    </row>
    <row r="811">
      <c r="A811" t="n">
        <v>132402</v>
      </c>
      <c r="B811" t="n">
        <v>116</v>
      </c>
      <c r="C811" t="inlineStr">
        <is>
          <t>Bar Léo - Centro</t>
        </is>
      </c>
      <c r="D811" t="inlineStr">
        <is>
          <t>EVA FATIMA LORINI</t>
        </is>
      </c>
      <c r="E811" t="n">
        <v>167.6</v>
      </c>
      <c r="F811" s="27" t="n">
        <v>45807</v>
      </c>
      <c r="G811" s="27" t="n">
        <v>45806</v>
      </c>
      <c r="H811" s="27" t="n">
        <v>45806</v>
      </c>
      <c r="I811" s="27" t="n">
        <v>45791</v>
      </c>
      <c r="J811" s="27" t="n">
        <v>45792</v>
      </c>
      <c r="K811" t="inlineStr">
        <is>
          <t>Transferência Bancária ou Pix</t>
        </is>
      </c>
      <c r="L811" t="inlineStr">
        <is>
          <t>Custo Mercadoria Vendida</t>
        </is>
      </c>
      <c r="M811" t="inlineStr">
        <is>
          <t>Insumos - Alimentos</t>
        </is>
      </c>
      <c r="N811" t="inlineStr">
        <is>
          <t>1676052025</t>
        </is>
      </c>
      <c r="O811" t="inlineStr">
        <is>
          <t>Documentação Aprovada</t>
        </is>
      </c>
      <c r="P811" t="inlineStr">
        <is>
          <t>Aprovado Diretoria</t>
        </is>
      </c>
      <c r="Q811" t="inlineStr">
        <is>
          <t>Aprovado Caixa</t>
        </is>
      </c>
      <c r="R811" t="inlineStr">
        <is>
          <t>Pago</t>
        </is>
      </c>
      <c r="S811" t="n">
        <v>151</v>
      </c>
      <c r="T811" t="inlineStr">
        <is>
          <t>Bar Léo -  Aurora Térreo - Banco do Brasil</t>
        </is>
      </c>
    </row>
    <row r="812">
      <c r="A812" t="n">
        <v>133409</v>
      </c>
      <c r="B812" t="n">
        <v>116</v>
      </c>
      <c r="C812" t="inlineStr">
        <is>
          <t>Bar Léo - Centro</t>
        </is>
      </c>
      <c r="D812" t="inlineStr">
        <is>
          <t>JUNDIA FOODS DISTRIBUIDORA DE PRODUTOA ALIMENTICIOS LTDA</t>
        </is>
      </c>
      <c r="E812" t="n">
        <v>332.7</v>
      </c>
      <c r="F812" s="27" t="n">
        <v>45806</v>
      </c>
      <c r="G812" s="27" t="n">
        <v>45806</v>
      </c>
      <c r="H812" s="27" t="n">
        <v>45806</v>
      </c>
      <c r="I812" s="27" t="n">
        <v>45792</v>
      </c>
      <c r="J812" s="27" t="n">
        <v>45797</v>
      </c>
      <c r="K812" t="inlineStr">
        <is>
          <t>Boleto Bancário</t>
        </is>
      </c>
      <c r="L812" t="inlineStr">
        <is>
          <t>Custo Mercadoria Vendida</t>
        </is>
      </c>
      <c r="M812" t="inlineStr">
        <is>
          <t>Insumos - Alimentos</t>
        </is>
      </c>
      <c r="N812" t="inlineStr">
        <is>
          <t>524244</t>
        </is>
      </c>
      <c r="O812" t="inlineStr">
        <is>
          <t>Documentação Aprovada</t>
        </is>
      </c>
      <c r="P812" t="inlineStr">
        <is>
          <t>Aprovado Diretoria</t>
        </is>
      </c>
      <c r="Q812" t="inlineStr">
        <is>
          <t>Aprovado Caixa</t>
        </is>
      </c>
      <c r="R812" t="inlineStr">
        <is>
          <t>Pago</t>
        </is>
      </c>
      <c r="S812" t="n">
        <v>151</v>
      </c>
      <c r="T812" t="inlineStr">
        <is>
          <t>Bar Léo -  Aurora Térreo - Banco do Brasil</t>
        </is>
      </c>
    </row>
    <row r="813">
      <c r="A813" t="n">
        <v>133408</v>
      </c>
      <c r="B813" t="n">
        <v>116</v>
      </c>
      <c r="C813" t="inlineStr">
        <is>
          <t>Bar Léo - Centro</t>
        </is>
      </c>
      <c r="D813" t="inlineStr">
        <is>
          <t xml:space="preserve">RCS COMERCIO DE ALIMENTOS LTDA </t>
        </is>
      </c>
      <c r="E813" t="n">
        <v>222.5</v>
      </c>
      <c r="F813" s="27" t="n">
        <v>45807</v>
      </c>
      <c r="G813" s="27" t="n">
        <v>45806</v>
      </c>
      <c r="H813" s="27" t="n">
        <v>45806</v>
      </c>
      <c r="I813" s="27" t="n">
        <v>45793</v>
      </c>
      <c r="J813" s="27" t="n">
        <v>45797</v>
      </c>
      <c r="K813" t="inlineStr">
        <is>
          <t>Boleto Bancário</t>
        </is>
      </c>
      <c r="L813" t="inlineStr">
        <is>
          <t>Custo Mercadoria Vendida</t>
        </is>
      </c>
      <c r="M813" t="inlineStr">
        <is>
          <t>Insumos - Alimentos</t>
        </is>
      </c>
      <c r="N813" t="inlineStr">
        <is>
          <t>9480</t>
        </is>
      </c>
      <c r="O813" t="inlineStr">
        <is>
          <t>Documentação Aprovada</t>
        </is>
      </c>
      <c r="P813" t="inlineStr">
        <is>
          <t>Aprovado Diretoria</t>
        </is>
      </c>
      <c r="Q813" t="inlineStr">
        <is>
          <t>Aprovado Caixa</t>
        </is>
      </c>
      <c r="R813" t="inlineStr">
        <is>
          <t>Pago</t>
        </is>
      </c>
      <c r="S813" t="n">
        <v>151</v>
      </c>
      <c r="T813" t="inlineStr">
        <is>
          <t>Bar Léo -  Aurora Térreo - Banco do Brasil</t>
        </is>
      </c>
    </row>
    <row r="814">
      <c r="A814" t="n">
        <v>133416</v>
      </c>
      <c r="B814" t="n">
        <v>116</v>
      </c>
      <c r="C814" t="inlineStr">
        <is>
          <t>Bar Léo - Centro</t>
        </is>
      </c>
      <c r="D814" t="inlineStr">
        <is>
          <t>HORTICLEAN DISTRIBUIDORA</t>
        </is>
      </c>
      <c r="E814" t="n">
        <v>118.74</v>
      </c>
      <c r="F814" s="27" t="n">
        <v>45807</v>
      </c>
      <c r="G814" s="27" t="n">
        <v>45806</v>
      </c>
      <c r="H814" s="27" t="n">
        <v>45806</v>
      </c>
      <c r="I814" s="27" t="n">
        <v>45792</v>
      </c>
      <c r="J814" s="27" t="n">
        <v>45797</v>
      </c>
      <c r="K814" t="inlineStr">
        <is>
          <t>Boleto Bancário</t>
        </is>
      </c>
      <c r="L814" t="inlineStr">
        <is>
          <t>Custo Mercadoria Vendida</t>
        </is>
      </c>
      <c r="M814" t="inlineStr">
        <is>
          <t>Insumos - Alimentos</t>
        </is>
      </c>
      <c r="N814" t="inlineStr">
        <is>
          <t>26733</t>
        </is>
      </c>
      <c r="O814" t="inlineStr">
        <is>
          <t>Documentação Aprovada</t>
        </is>
      </c>
      <c r="P814" t="inlineStr">
        <is>
          <t>Aprovado Diretoria</t>
        </is>
      </c>
      <c r="Q814" t="inlineStr">
        <is>
          <t>Aprovado Caixa</t>
        </is>
      </c>
      <c r="R814" t="inlineStr">
        <is>
          <t>Pago</t>
        </is>
      </c>
      <c r="S814" t="n">
        <v>151</v>
      </c>
      <c r="T814" t="inlineStr">
        <is>
          <t>Bar Léo -  Aurora Térreo - Banco do Brasil</t>
        </is>
      </c>
    </row>
    <row r="815">
      <c r="A815" t="n">
        <v>133417</v>
      </c>
      <c r="B815" t="n">
        <v>116</v>
      </c>
      <c r="C815" t="inlineStr">
        <is>
          <t>Bar Léo - Centro</t>
        </is>
      </c>
      <c r="D815" t="inlineStr">
        <is>
          <t>CECILIA TSUYACO ARAKI SILVA LTDA</t>
        </is>
      </c>
      <c r="E815" t="n">
        <v>303.45</v>
      </c>
      <c r="F815" s="27" t="n">
        <v>45806</v>
      </c>
      <c r="G815" s="27" t="n">
        <v>45806</v>
      </c>
      <c r="H815" s="27" t="n">
        <v>45806</v>
      </c>
      <c r="I815" s="27" t="n">
        <v>45792</v>
      </c>
      <c r="J815" s="27" t="n">
        <v>45797</v>
      </c>
      <c r="K815" t="inlineStr">
        <is>
          <t>Boleto Bancário</t>
        </is>
      </c>
      <c r="L815" t="inlineStr">
        <is>
          <t>Custo Mercadoria Vendida</t>
        </is>
      </c>
      <c r="M815" t="inlineStr">
        <is>
          <t>Insumos - Alimentos</t>
        </is>
      </c>
      <c r="N815" t="inlineStr">
        <is>
          <t>371132</t>
        </is>
      </c>
      <c r="O815" t="inlineStr">
        <is>
          <t>Documentação Aprovada</t>
        </is>
      </c>
      <c r="P815" t="inlineStr">
        <is>
          <t>Aprovado Diretoria</t>
        </is>
      </c>
      <c r="Q815" t="inlineStr">
        <is>
          <t>Aprovado Caixa</t>
        </is>
      </c>
      <c r="R815" t="inlineStr">
        <is>
          <t>Pago</t>
        </is>
      </c>
      <c r="S815" t="n">
        <v>151</v>
      </c>
      <c r="T815" t="inlineStr">
        <is>
          <t>Bar Léo -  Aurora Térreo - Banco do Brasil</t>
        </is>
      </c>
    </row>
    <row r="816">
      <c r="A816" t="n">
        <v>133594</v>
      </c>
      <c r="B816" t="n">
        <v>116</v>
      </c>
      <c r="C816" t="inlineStr">
        <is>
          <t>Bar Léo - Centro</t>
        </is>
      </c>
      <c r="D816" t="inlineStr">
        <is>
          <t>VALE TRANSPORTE</t>
        </is>
      </c>
      <c r="E816" t="n">
        <v>1379.14</v>
      </c>
      <c r="F816" s="27" t="n">
        <v>45806</v>
      </c>
      <c r="G816" s="27" t="n">
        <v>45806</v>
      </c>
      <c r="H816" s="27" t="n">
        <v>45806</v>
      </c>
      <c r="I816" s="27" t="n">
        <v>45809</v>
      </c>
      <c r="J816" s="27" t="n">
        <v>45798</v>
      </c>
      <c r="K816" t="inlineStr">
        <is>
          <t>Boleto Bancário</t>
        </is>
      </c>
      <c r="L816" t="inlineStr">
        <is>
          <t>Mão de Obra - Benefícios</t>
        </is>
      </c>
      <c r="M816" t="inlineStr">
        <is>
          <t xml:space="preserve">  -  Vale-transporte</t>
        </is>
      </c>
      <c r="N816" t="inlineStr">
        <is>
          <t>224830011</t>
        </is>
      </c>
      <c r="O816" t="inlineStr">
        <is>
          <t>Documentação Aprovada</t>
        </is>
      </c>
      <c r="P816" t="inlineStr">
        <is>
          <t>Aprovado Diretoria</t>
        </is>
      </c>
      <c r="Q816" t="inlineStr">
        <is>
          <t>Aprovado Caixa</t>
        </is>
      </c>
      <c r="R816" t="inlineStr">
        <is>
          <t>Pago</t>
        </is>
      </c>
      <c r="S816" t="n">
        <v>151</v>
      </c>
      <c r="T816" t="inlineStr">
        <is>
          <t>Bar Léo -  Aurora Térreo - Banco do Brasil</t>
        </is>
      </c>
    </row>
    <row r="817">
      <c r="A817" t="n">
        <v>128410</v>
      </c>
      <c r="B817" t="n">
        <v>116</v>
      </c>
      <c r="C817" t="inlineStr">
        <is>
          <t>Bar Léo - Centro</t>
        </is>
      </c>
      <c r="D817" t="inlineStr">
        <is>
          <t>AMBEV S.A.</t>
        </is>
      </c>
      <c r="E817" t="n">
        <v>3767.42</v>
      </c>
      <c r="F817" s="27" t="n">
        <v>45806</v>
      </c>
      <c r="G817" s="27" t="n">
        <v>45806</v>
      </c>
      <c r="H817" s="27" t="n">
        <v>45806</v>
      </c>
      <c r="I817" s="27" t="n">
        <v>45775</v>
      </c>
      <c r="J817" s="27" t="n">
        <v>45779</v>
      </c>
      <c r="K817" t="inlineStr">
        <is>
          <t>Boleto Bancário</t>
        </is>
      </c>
      <c r="L817" t="inlineStr">
        <is>
          <t>Custo Mercadoria Vendida</t>
        </is>
      </c>
      <c r="M817" t="inlineStr">
        <is>
          <t>Insumos - Bebidas</t>
        </is>
      </c>
      <c r="N817" t="inlineStr">
        <is>
          <t>475805</t>
        </is>
      </c>
      <c r="O817" t="inlineStr">
        <is>
          <t>Documentação Aprovada</t>
        </is>
      </c>
      <c r="P817" t="inlineStr">
        <is>
          <t>Aprovado Diretoria</t>
        </is>
      </c>
      <c r="Q817" t="inlineStr">
        <is>
          <t>Aprovado Caixa</t>
        </is>
      </c>
      <c r="R817" t="inlineStr">
        <is>
          <t>Pago</t>
        </is>
      </c>
      <c r="S817" t="n">
        <v>151</v>
      </c>
      <c r="T817" t="inlineStr">
        <is>
          <t>Bar Léo -  Aurora Térreo - Banco do Brasil</t>
        </is>
      </c>
    </row>
    <row r="818">
      <c r="A818" t="n">
        <v>133406</v>
      </c>
      <c r="B818" t="n">
        <v>116</v>
      </c>
      <c r="C818" t="inlineStr">
        <is>
          <t>Bar Léo - Centro</t>
        </is>
      </c>
      <c r="D818" t="inlineStr">
        <is>
          <t>LATICINIOS PIRAMIDE LTDA</t>
        </is>
      </c>
      <c r="E818" t="n">
        <v>1610.48</v>
      </c>
      <c r="F818" s="27" t="n">
        <v>45804</v>
      </c>
      <c r="G818" s="27" t="n">
        <v>45804</v>
      </c>
      <c r="H818" s="27" t="n">
        <v>45804</v>
      </c>
      <c r="I818" s="27" t="n">
        <v>45790</v>
      </c>
      <c r="J818" s="27" t="n">
        <v>45797</v>
      </c>
      <c r="K818" t="inlineStr">
        <is>
          <t>Boleto Bancário</t>
        </is>
      </c>
      <c r="L818" t="inlineStr">
        <is>
          <t>Custo Mercadoria Vendida</t>
        </is>
      </c>
      <c r="M818" t="inlineStr">
        <is>
          <t>Insumos - Alimentos</t>
        </is>
      </c>
      <c r="N818" t="inlineStr">
        <is>
          <t>76797</t>
        </is>
      </c>
      <c r="O818" t="inlineStr">
        <is>
          <t>Documentação Aprovada</t>
        </is>
      </c>
      <c r="P818" t="inlineStr">
        <is>
          <t>Aprovado Diretoria</t>
        </is>
      </c>
      <c r="Q818" t="inlineStr">
        <is>
          <t>Aprovado Caixa</t>
        </is>
      </c>
      <c r="R818" t="inlineStr">
        <is>
          <t>Pago</t>
        </is>
      </c>
      <c r="S818" t="n">
        <v>151</v>
      </c>
      <c r="T818" t="inlineStr">
        <is>
          <t>Bar Léo -  Aurora Térreo - Banco do Brasil</t>
        </is>
      </c>
    </row>
    <row r="819">
      <c r="A819" t="n">
        <v>133420</v>
      </c>
      <c r="B819" t="n">
        <v>116</v>
      </c>
      <c r="C819" t="inlineStr">
        <is>
          <t>Bar Léo - Centro</t>
        </is>
      </c>
      <c r="D819" t="inlineStr">
        <is>
          <t>BB DISTRIBUIDORA DE CARNES LTDA</t>
        </is>
      </c>
      <c r="E819" t="n">
        <v>2242.51</v>
      </c>
      <c r="F819" s="27" t="n">
        <v>45805</v>
      </c>
      <c r="G819" s="27" t="n">
        <v>45804</v>
      </c>
      <c r="H819" s="27" t="n">
        <v>45804</v>
      </c>
      <c r="I819" s="27" t="n">
        <v>45791</v>
      </c>
      <c r="J819" s="27" t="n">
        <v>45797</v>
      </c>
      <c r="K819" t="inlineStr">
        <is>
          <t>Boleto Bancário</t>
        </is>
      </c>
      <c r="L819" t="inlineStr">
        <is>
          <t>Custo Mercadoria Vendida</t>
        </is>
      </c>
      <c r="M819" t="inlineStr">
        <is>
          <t>Insumos - Alimentos</t>
        </is>
      </c>
      <c r="N819" t="inlineStr">
        <is>
          <t>393096</t>
        </is>
      </c>
      <c r="O819" t="inlineStr">
        <is>
          <t>Documentação Aprovada</t>
        </is>
      </c>
      <c r="P819" t="inlineStr">
        <is>
          <t>Aprovado Diretoria</t>
        </is>
      </c>
      <c r="Q819" t="inlineStr">
        <is>
          <t>Aprovado Caixa</t>
        </is>
      </c>
      <c r="R819" t="inlineStr">
        <is>
          <t>Pago</t>
        </is>
      </c>
      <c r="S819" t="n">
        <v>151</v>
      </c>
      <c r="T819" t="inlineStr">
        <is>
          <t>Bar Léo -  Aurora Térreo - Banco do Brasil</t>
        </is>
      </c>
    </row>
    <row r="820">
      <c r="A820" t="n">
        <v>133421</v>
      </c>
      <c r="B820" t="n">
        <v>116</v>
      </c>
      <c r="C820" t="inlineStr">
        <is>
          <t>Bar Léo - Centro</t>
        </is>
      </c>
      <c r="D820" t="inlineStr">
        <is>
          <t>MARCOS SILVA DO NASCIMENTO</t>
        </is>
      </c>
      <c r="E820" t="n">
        <v>129.94</v>
      </c>
      <c r="F820" s="27" t="n">
        <v>45804</v>
      </c>
      <c r="G820" s="27" t="n">
        <v>45804</v>
      </c>
      <c r="H820" s="27" t="n">
        <v>45804</v>
      </c>
      <c r="I820" s="27" t="n">
        <v>45790</v>
      </c>
      <c r="J820" s="27" t="n">
        <v>45797</v>
      </c>
      <c r="K820" t="inlineStr">
        <is>
          <t>Boleto Bancário</t>
        </is>
      </c>
      <c r="L820" t="inlineStr">
        <is>
          <t>Custo Mercadoria Vendida</t>
        </is>
      </c>
      <c r="M820" t="inlineStr">
        <is>
          <t>Insumos - Alimentos</t>
        </is>
      </c>
      <c r="N820" t="inlineStr">
        <is>
          <t>299</t>
        </is>
      </c>
      <c r="O820" t="inlineStr">
        <is>
          <t>Documentação Aprovada</t>
        </is>
      </c>
      <c r="P820" t="inlineStr">
        <is>
          <t>Aprovado Diretoria</t>
        </is>
      </c>
      <c r="Q820" t="inlineStr">
        <is>
          <t>Aprovado Caixa</t>
        </is>
      </c>
      <c r="R820" t="inlineStr">
        <is>
          <t>Pago</t>
        </is>
      </c>
      <c r="S820" t="n">
        <v>151</v>
      </c>
      <c r="T820" t="inlineStr">
        <is>
          <t>Bar Léo -  Aurora Térreo - Banco do Brasil</t>
        </is>
      </c>
    </row>
    <row r="821">
      <c r="A821" t="n">
        <v>135394</v>
      </c>
      <c r="B821" t="n">
        <v>116</v>
      </c>
      <c r="C821" t="inlineStr">
        <is>
          <t>Bar Léo - Centro</t>
        </is>
      </c>
      <c r="D821" t="inlineStr">
        <is>
          <t>PASTIFICIO F MARTINS INDUSTRIA E COMERCIO DE ALIMENTOS LTDA</t>
        </is>
      </c>
      <c r="E821" t="n">
        <v>240</v>
      </c>
      <c r="F821" s="27" t="n">
        <v>45804</v>
      </c>
      <c r="G821" s="27" t="n">
        <v>45813</v>
      </c>
      <c r="H821" s="27" t="n">
        <v>45804</v>
      </c>
      <c r="I821" s="27" t="n">
        <v>45804</v>
      </c>
      <c r="J821" s="27" t="n">
        <v>45806</v>
      </c>
      <c r="K821" t="inlineStr">
        <is>
          <t>Transferência Bancária ou Pix</t>
        </is>
      </c>
      <c r="L821" t="inlineStr">
        <is>
          <t>Custo Mercadoria Vendida</t>
        </is>
      </c>
      <c r="M821" t="inlineStr">
        <is>
          <t>Insumos - Alimentos</t>
        </is>
      </c>
      <c r="N821" t="inlineStr">
        <is>
          <t>7350</t>
        </is>
      </c>
      <c r="P821" t="inlineStr">
        <is>
          <t>Aprovado Diretoria</t>
        </is>
      </c>
      <c r="R821" t="inlineStr">
        <is>
          <t>Pago</t>
        </is>
      </c>
      <c r="S821" t="n">
        <v>151</v>
      </c>
      <c r="T821" t="inlineStr">
        <is>
          <t>Bar Léo -  Aurora Térreo - Banco do Brasil</t>
        </is>
      </c>
    </row>
    <row r="822">
      <c r="A822" t="n">
        <v>134767</v>
      </c>
      <c r="B822" t="n">
        <v>116</v>
      </c>
      <c r="C822" t="inlineStr">
        <is>
          <t>Bar Léo - Centro</t>
        </is>
      </c>
      <c r="D822" t="inlineStr">
        <is>
          <t>BANCO DO BRASIL SA</t>
        </is>
      </c>
      <c r="E822" t="n">
        <v>13.86</v>
      </c>
      <c r="F822" s="27" t="n">
        <v>45804</v>
      </c>
      <c r="G822" s="27" t="n"/>
      <c r="H822" s="27" t="n">
        <v>45804</v>
      </c>
      <c r="I822" s="27" t="n">
        <v>45804</v>
      </c>
      <c r="J822" s="27" t="n">
        <v>45805</v>
      </c>
      <c r="K822" t="inlineStr">
        <is>
          <t>Encontro de Contas</t>
        </is>
      </c>
      <c r="L822" t="inlineStr">
        <is>
          <t>Despesas Financeiras</t>
        </is>
      </c>
      <c r="M822" t="inlineStr">
        <is>
          <t>Tarifas Bancárias</t>
        </is>
      </c>
      <c r="N822" t="inlineStr">
        <is>
          <t>052025</t>
        </is>
      </c>
      <c r="P822" t="inlineStr">
        <is>
          <t>Aprovado Diretoria</t>
        </is>
      </c>
      <c r="R822" t="inlineStr">
        <is>
          <t>Pago</t>
        </is>
      </c>
    </row>
    <row r="823">
      <c r="A823" t="n">
        <v>135061</v>
      </c>
      <c r="B823" t="n">
        <v>116</v>
      </c>
      <c r="C823" t="inlineStr">
        <is>
          <t>Bar Léo - Centro</t>
        </is>
      </c>
      <c r="D823" t="inlineStr">
        <is>
          <t>ELIZABETH BISPO 17087401807</t>
        </is>
      </c>
      <c r="E823" t="n">
        <v>212</v>
      </c>
      <c r="F823" s="27" t="n">
        <v>45804</v>
      </c>
      <c r="G823" s="27" t="n">
        <v>45846</v>
      </c>
      <c r="H823" s="27" t="n">
        <v>45804</v>
      </c>
      <c r="I823" s="27" t="n">
        <v>45803</v>
      </c>
      <c r="J823" s="27" t="n">
        <v>45805</v>
      </c>
      <c r="K823" t="inlineStr">
        <is>
          <t>Transferência Bancária ou Pix</t>
        </is>
      </c>
      <c r="L823" t="inlineStr">
        <is>
          <t>Custo Mercadoria Vendida</t>
        </is>
      </c>
      <c r="M823" t="inlineStr">
        <is>
          <t>Insumos - Bebidas</t>
        </is>
      </c>
      <c r="N823" t="inlineStr">
        <is>
          <t>A VISTA 2168</t>
        </is>
      </c>
      <c r="O823" t="inlineStr">
        <is>
          <t>Documentação Reprovada</t>
        </is>
      </c>
      <c r="P823" t="inlineStr">
        <is>
          <t>Aprovado Diretoria</t>
        </is>
      </c>
      <c r="R823" t="inlineStr">
        <is>
          <t>Pago</t>
        </is>
      </c>
      <c r="S823" t="n">
        <v>151</v>
      </c>
      <c r="T823" t="inlineStr">
        <is>
          <t>Bar Léo -  Aurora Térreo - Banco do Brasil</t>
        </is>
      </c>
    </row>
    <row r="824">
      <c r="A824" t="n">
        <v>131354</v>
      </c>
      <c r="B824" t="n">
        <v>116</v>
      </c>
      <c r="C824" t="inlineStr">
        <is>
          <t>Bar Léo - Centro</t>
        </is>
      </c>
      <c r="D824" t="inlineStr">
        <is>
          <t>CG FOODS DISTRIB. DE ALIMENTOS LTDA</t>
        </is>
      </c>
      <c r="E824" t="n">
        <v>563.6</v>
      </c>
      <c r="F824" s="27" t="n">
        <v>45804</v>
      </c>
      <c r="G824" s="27" t="n">
        <v>45804</v>
      </c>
      <c r="H824" s="27" t="n">
        <v>45804</v>
      </c>
      <c r="I824" s="27" t="n">
        <v>45783</v>
      </c>
      <c r="J824" s="27" t="n">
        <v>45786</v>
      </c>
      <c r="K824" t="inlineStr">
        <is>
          <t>Boleto Bancário</t>
        </is>
      </c>
      <c r="L824" t="inlineStr">
        <is>
          <t>Custo Mercadoria Vendida</t>
        </is>
      </c>
      <c r="M824" t="inlineStr">
        <is>
          <t>Insumos - Alimentos</t>
        </is>
      </c>
      <c r="N824" t="inlineStr">
        <is>
          <t>150396</t>
        </is>
      </c>
      <c r="O824" t="inlineStr">
        <is>
          <t>Documentação Aprovada</t>
        </is>
      </c>
      <c r="P824" t="inlineStr">
        <is>
          <t>Aprovado Diretoria</t>
        </is>
      </c>
      <c r="Q824" t="inlineStr">
        <is>
          <t>Aprovado Caixa</t>
        </is>
      </c>
      <c r="R824" t="inlineStr">
        <is>
          <t>Pago</t>
        </is>
      </c>
      <c r="S824" t="n">
        <v>151</v>
      </c>
      <c r="T824" t="inlineStr">
        <is>
          <t>Bar Léo -  Aurora Térreo - Banco do Brasil</t>
        </is>
      </c>
    </row>
    <row r="825">
      <c r="A825" t="n">
        <v>131349</v>
      </c>
      <c r="B825" t="n">
        <v>116</v>
      </c>
      <c r="C825" t="inlineStr">
        <is>
          <t>Bar Léo - Centro</t>
        </is>
      </c>
      <c r="D825" t="inlineStr">
        <is>
          <t xml:space="preserve">EMPORIO MEL </t>
        </is>
      </c>
      <c r="E825" t="n">
        <v>1710.38</v>
      </c>
      <c r="F825" s="27" t="n">
        <v>45804</v>
      </c>
      <c r="G825" s="27" t="n">
        <v>45804</v>
      </c>
      <c r="H825" s="27" t="n">
        <v>45804</v>
      </c>
      <c r="I825" s="27" t="n">
        <v>45783</v>
      </c>
      <c r="J825" s="27" t="n">
        <v>45786</v>
      </c>
      <c r="K825" t="inlineStr">
        <is>
          <t>Boleto Bancário</t>
        </is>
      </c>
      <c r="L825" t="inlineStr">
        <is>
          <t>Custo Mercadoria Vendida</t>
        </is>
      </c>
      <c r="M825" t="inlineStr">
        <is>
          <t>Insumos - Alimentos</t>
        </is>
      </c>
      <c r="N825" t="inlineStr">
        <is>
          <t>450937</t>
        </is>
      </c>
      <c r="O825" t="inlineStr">
        <is>
          <t>Documentação Aprovada</t>
        </is>
      </c>
      <c r="P825" t="inlineStr">
        <is>
          <t>Aprovado Diretoria</t>
        </is>
      </c>
      <c r="Q825" t="inlineStr">
        <is>
          <t>Aprovado Caixa</t>
        </is>
      </c>
      <c r="R825" t="inlineStr">
        <is>
          <t>Pago</t>
        </is>
      </c>
      <c r="S825" t="n">
        <v>151</v>
      </c>
      <c r="T825" t="inlineStr">
        <is>
          <t>Bar Léo -  Aurora Térreo - Banco do Brasil</t>
        </is>
      </c>
    </row>
    <row r="826">
      <c r="A826" t="n">
        <v>132390</v>
      </c>
      <c r="B826" t="n">
        <v>116</v>
      </c>
      <c r="C826" t="inlineStr">
        <is>
          <t>Bar Léo - Centro</t>
        </is>
      </c>
      <c r="D826" t="inlineStr">
        <is>
          <t>LATICINIOS PIRAMIDE LTDA</t>
        </is>
      </c>
      <c r="E826" t="n">
        <v>3000</v>
      </c>
      <c r="F826" s="27" t="n">
        <v>45805</v>
      </c>
      <c r="G826" s="27" t="n">
        <v>45804</v>
      </c>
      <c r="H826" s="27" t="n">
        <v>45804</v>
      </c>
      <c r="I826" s="27" t="n">
        <v>45791</v>
      </c>
      <c r="J826" s="27" t="n">
        <v>45792</v>
      </c>
      <c r="K826" t="inlineStr">
        <is>
          <t>Boleto Bancário</t>
        </is>
      </c>
      <c r="L826" t="inlineStr">
        <is>
          <t>Custo Mercadoria Vendida</t>
        </is>
      </c>
      <c r="M826" t="inlineStr">
        <is>
          <t>Insumos - Alimentos</t>
        </is>
      </c>
      <c r="N826" t="inlineStr">
        <is>
          <t>76812</t>
        </is>
      </c>
      <c r="O826" t="inlineStr">
        <is>
          <t>Documentação Aprovada</t>
        </is>
      </c>
      <c r="P826" t="inlineStr">
        <is>
          <t>Aprovado Diretoria</t>
        </is>
      </c>
      <c r="Q826" t="inlineStr">
        <is>
          <t>Aprovado Caixa</t>
        </is>
      </c>
      <c r="R826" t="inlineStr">
        <is>
          <t>Pago</t>
        </is>
      </c>
      <c r="S826" t="n">
        <v>151</v>
      </c>
      <c r="T826" t="inlineStr">
        <is>
          <t>Bar Léo -  Aurora Térreo - Banco do Brasil</t>
        </is>
      </c>
    </row>
    <row r="827">
      <c r="A827" t="n">
        <v>132403</v>
      </c>
      <c r="B827" t="n">
        <v>116</v>
      </c>
      <c r="C827" t="inlineStr">
        <is>
          <t>Bar Léo - Centro</t>
        </is>
      </c>
      <c r="D827" t="inlineStr">
        <is>
          <t>HORTIFRUTIGRANJEIRO RODRIGUES LTDA</t>
        </is>
      </c>
      <c r="E827" t="n">
        <v>660.5</v>
      </c>
      <c r="F827" s="27" t="n">
        <v>45805</v>
      </c>
      <c r="G827" s="27" t="n">
        <v>45804</v>
      </c>
      <c r="H827" s="27" t="n">
        <v>45804</v>
      </c>
      <c r="I827" s="27" t="n">
        <v>45789</v>
      </c>
      <c r="J827" s="27" t="n">
        <v>45792</v>
      </c>
      <c r="K827" t="inlineStr">
        <is>
          <t>Boleto Bancário</t>
        </is>
      </c>
      <c r="L827" t="inlineStr">
        <is>
          <t>Custo Mercadoria Vendida</t>
        </is>
      </c>
      <c r="M827" t="inlineStr">
        <is>
          <t>Insumos - Alimentos</t>
        </is>
      </c>
      <c r="N827" t="inlineStr">
        <is>
          <t>10314</t>
        </is>
      </c>
      <c r="O827" t="inlineStr">
        <is>
          <t>Documentação Aprovada</t>
        </is>
      </c>
      <c r="P827" t="inlineStr">
        <is>
          <t>Aprovado Diretoria</t>
        </is>
      </c>
      <c r="Q827" t="inlineStr">
        <is>
          <t>Aprovado Caixa</t>
        </is>
      </c>
      <c r="R827" t="inlineStr">
        <is>
          <t>Pago</t>
        </is>
      </c>
      <c r="S827" t="n">
        <v>151</v>
      </c>
      <c r="T827" t="inlineStr">
        <is>
          <t>Bar Léo -  Aurora Térreo - Banco do Brasil</t>
        </is>
      </c>
    </row>
    <row r="828">
      <c r="A828" t="n">
        <v>132400</v>
      </c>
      <c r="B828" t="n">
        <v>116</v>
      </c>
      <c r="C828" t="inlineStr">
        <is>
          <t>Bar Léo - Centro</t>
        </is>
      </c>
      <c r="D828" t="inlineStr">
        <is>
          <t>PARAMU COMERCIO E REPRESENTACAO DE PRODUTOS ALIMENTICIOS</t>
        </is>
      </c>
      <c r="E828" t="n">
        <v>3614.13</v>
      </c>
      <c r="F828" s="27" t="n">
        <v>45804</v>
      </c>
      <c r="G828" s="27" t="n">
        <v>45804</v>
      </c>
      <c r="H828" s="27" t="n">
        <v>45804</v>
      </c>
      <c r="I828" s="27" t="n">
        <v>45790</v>
      </c>
      <c r="J828" s="27" t="n">
        <v>45792</v>
      </c>
      <c r="K828" t="inlineStr">
        <is>
          <t>Boleto Bancário</t>
        </is>
      </c>
      <c r="L828" t="inlineStr">
        <is>
          <t>Custo Mercadoria Vendida</t>
        </is>
      </c>
      <c r="M828" t="inlineStr">
        <is>
          <t>Insumos - Alimentos</t>
        </is>
      </c>
      <c r="N828" t="inlineStr">
        <is>
          <t>13894</t>
        </is>
      </c>
      <c r="O828" t="inlineStr">
        <is>
          <t>Documentação Aprovada</t>
        </is>
      </c>
      <c r="P828" t="inlineStr">
        <is>
          <t>Aprovado Diretoria</t>
        </is>
      </c>
      <c r="Q828" t="inlineStr">
        <is>
          <t>Aprovado Caixa</t>
        </is>
      </c>
      <c r="R828" t="inlineStr">
        <is>
          <t>Pago</t>
        </is>
      </c>
      <c r="S828" t="n">
        <v>151</v>
      </c>
      <c r="T828" t="inlineStr">
        <is>
          <t>Bar Léo -  Aurora Térreo - Banco do Brasil</t>
        </is>
      </c>
    </row>
    <row r="829">
      <c r="A829" t="n">
        <v>132405</v>
      </c>
      <c r="B829" t="n">
        <v>116</v>
      </c>
      <c r="C829" t="inlineStr">
        <is>
          <t>Bar Léo - Centro</t>
        </is>
      </c>
      <c r="D829" t="inlineStr">
        <is>
          <t>PSSS LTDA</t>
        </is>
      </c>
      <c r="E829" t="n">
        <v>624.0599999999999</v>
      </c>
      <c r="F829" s="27" t="n">
        <v>45805</v>
      </c>
      <c r="G829" s="27" t="n">
        <v>45804</v>
      </c>
      <c r="H829" s="27" t="n">
        <v>45804</v>
      </c>
      <c r="I829" s="27" t="n">
        <v>45791</v>
      </c>
      <c r="J829" s="27" t="n">
        <v>45792</v>
      </c>
      <c r="K829" t="inlineStr">
        <is>
          <t>Boleto Bancário</t>
        </is>
      </c>
      <c r="L829" t="inlineStr">
        <is>
          <t>Utilidades</t>
        </is>
      </c>
      <c r="M829" t="inlineStr">
        <is>
          <t>Higiene e Limpeza</t>
        </is>
      </c>
      <c r="N829" t="inlineStr">
        <is>
          <t>1589</t>
        </is>
      </c>
      <c r="O829" t="inlineStr">
        <is>
          <t>Documentação Aprovada</t>
        </is>
      </c>
      <c r="P829" t="inlineStr">
        <is>
          <t>Aprovado Diretoria</t>
        </is>
      </c>
      <c r="Q829" t="inlineStr">
        <is>
          <t>Aprovado Caixa</t>
        </is>
      </c>
      <c r="R829" t="inlineStr">
        <is>
          <t>Pago</t>
        </is>
      </c>
      <c r="S829" t="n">
        <v>151</v>
      </c>
      <c r="T829" t="inlineStr">
        <is>
          <t>Bar Léo -  Aurora Térreo - Banco do Brasil</t>
        </is>
      </c>
    </row>
    <row r="830">
      <c r="A830" t="n">
        <v>132398</v>
      </c>
      <c r="B830" t="n">
        <v>116</v>
      </c>
      <c r="C830" t="inlineStr">
        <is>
          <t>Bar Léo - Centro</t>
        </is>
      </c>
      <c r="D830" t="inlineStr">
        <is>
          <t xml:space="preserve">ARENA VIP DISTRIBUIDORA DE BEBIDAS LTDA </t>
        </is>
      </c>
      <c r="E830" t="n">
        <v>139.2</v>
      </c>
      <c r="F830" s="27" t="n">
        <v>45804</v>
      </c>
      <c r="G830" s="27" t="n">
        <v>45804</v>
      </c>
      <c r="H830" s="27" t="n">
        <v>45804</v>
      </c>
      <c r="I830" s="27" t="n">
        <v>45790</v>
      </c>
      <c r="J830" s="27" t="n">
        <v>45792</v>
      </c>
      <c r="K830" t="inlineStr">
        <is>
          <t>Boleto Bancário</t>
        </is>
      </c>
      <c r="L830" t="inlineStr">
        <is>
          <t>Custo Mercadoria Vendida</t>
        </is>
      </c>
      <c r="M830" t="inlineStr">
        <is>
          <t>Insumos - Bebidas</t>
        </is>
      </c>
      <c r="N830" t="inlineStr">
        <is>
          <t>3286</t>
        </is>
      </c>
      <c r="O830" t="inlineStr">
        <is>
          <t>Documentação Aprovada</t>
        </is>
      </c>
      <c r="P830" t="inlineStr">
        <is>
          <t>Aprovado Diretoria</t>
        </is>
      </c>
      <c r="Q830" t="inlineStr">
        <is>
          <t>Aprovado Caixa</t>
        </is>
      </c>
      <c r="R830" t="inlineStr">
        <is>
          <t>Pago</t>
        </is>
      </c>
      <c r="S830" t="n">
        <v>151</v>
      </c>
      <c r="T830" t="inlineStr">
        <is>
          <t>Bar Léo -  Aurora Térreo - Banco do Brasil</t>
        </is>
      </c>
    </row>
    <row r="831">
      <c r="A831" t="n">
        <v>132391</v>
      </c>
      <c r="B831" t="n">
        <v>116</v>
      </c>
      <c r="C831" t="inlineStr">
        <is>
          <t>Bar Léo - Centro</t>
        </is>
      </c>
      <c r="D831" t="inlineStr">
        <is>
          <t>HORTICLEAN DISTRIBUIDORA</t>
        </is>
      </c>
      <c r="E831" t="n">
        <v>146.49</v>
      </c>
      <c r="F831" s="27" t="n">
        <v>45804</v>
      </c>
      <c r="G831" s="27" t="n">
        <v>45804</v>
      </c>
      <c r="H831" s="27" t="n">
        <v>45804</v>
      </c>
      <c r="I831" s="27" t="n">
        <v>45789</v>
      </c>
      <c r="J831" s="27" t="n">
        <v>45792</v>
      </c>
      <c r="K831" t="inlineStr">
        <is>
          <t>Boleto Bancário</t>
        </is>
      </c>
      <c r="L831" t="inlineStr">
        <is>
          <t>Custo Mercadoria Vendida</t>
        </is>
      </c>
      <c r="M831" t="inlineStr">
        <is>
          <t>Insumos - Alimentos</t>
        </is>
      </c>
      <c r="N831" t="inlineStr">
        <is>
          <t>26699</t>
        </is>
      </c>
      <c r="O831" t="inlineStr">
        <is>
          <t>Documentação Aprovada</t>
        </is>
      </c>
      <c r="P831" t="inlineStr">
        <is>
          <t>Aprovado Diretoria</t>
        </is>
      </c>
      <c r="Q831" t="inlineStr">
        <is>
          <t>Aprovado Caixa</t>
        </is>
      </c>
      <c r="R831" t="inlineStr">
        <is>
          <t>Pago</t>
        </is>
      </c>
      <c r="S831" t="n">
        <v>151</v>
      </c>
      <c r="T831" t="inlineStr">
        <is>
          <t>Bar Léo -  Aurora Térreo - Banco do Brasil</t>
        </is>
      </c>
    </row>
    <row r="832">
      <c r="A832" t="n">
        <v>134150</v>
      </c>
      <c r="B832" t="n">
        <v>116</v>
      </c>
      <c r="C832" t="inlineStr">
        <is>
          <t>Bar Léo - Centro</t>
        </is>
      </c>
      <c r="D832" t="inlineStr">
        <is>
          <t>CECILIA TSUYACO ARAKI SILVA LTDA</t>
        </is>
      </c>
      <c r="E832" t="n">
        <v>300.1</v>
      </c>
      <c r="F832" s="27" t="n">
        <v>45797</v>
      </c>
      <c r="G832" s="27" t="n">
        <v>45804</v>
      </c>
      <c r="H832" s="27" t="n">
        <v>45804</v>
      </c>
      <c r="I832" s="27" t="n">
        <v>45796</v>
      </c>
      <c r="J832" s="27" t="n">
        <v>45800</v>
      </c>
      <c r="K832" t="inlineStr">
        <is>
          <t>Boleto Bancário</t>
        </is>
      </c>
      <c r="L832" t="inlineStr">
        <is>
          <t>Custo Mercadoria Vendida</t>
        </is>
      </c>
      <c r="M832" t="inlineStr">
        <is>
          <t>Insumos - Alimentos</t>
        </is>
      </c>
      <c r="N832" t="inlineStr">
        <is>
          <t>371339</t>
        </is>
      </c>
      <c r="O832" t="inlineStr">
        <is>
          <t>Documentação Aprovada</t>
        </is>
      </c>
      <c r="P832" t="inlineStr">
        <is>
          <t>Aprovado Diretoria</t>
        </is>
      </c>
      <c r="Q832" t="inlineStr">
        <is>
          <t>Aprovado Caixa</t>
        </is>
      </c>
      <c r="R832" t="inlineStr">
        <is>
          <t>Pago</t>
        </is>
      </c>
      <c r="S832" t="n">
        <v>151</v>
      </c>
      <c r="T832" t="inlineStr">
        <is>
          <t>Bar Léo -  Aurora Térreo - Banco do Brasil</t>
        </is>
      </c>
    </row>
    <row r="833">
      <c r="A833" t="n">
        <v>138689</v>
      </c>
      <c r="B833" t="n">
        <v>116</v>
      </c>
      <c r="C833" t="inlineStr">
        <is>
          <t>Bar Léo - Centro</t>
        </is>
      </c>
      <c r="D833" t="inlineStr">
        <is>
          <t>COM E IND ARTHUR ZIMDARS LTDA</t>
        </is>
      </c>
      <c r="E833" t="n">
        <v>950.22</v>
      </c>
      <c r="F833" s="27" t="n">
        <v>45811</v>
      </c>
      <c r="G833" s="27" t="n">
        <v>45846</v>
      </c>
      <c r="H833" s="27" t="n">
        <v>45804</v>
      </c>
      <c r="I833" s="27" t="n">
        <v>45810</v>
      </c>
      <c r="J833" s="27" t="n">
        <v>45818</v>
      </c>
      <c r="K833" t="inlineStr">
        <is>
          <t>Transferência Bancária ou Pix</t>
        </is>
      </c>
      <c r="L833" t="inlineStr">
        <is>
          <t>Custo Mercadoria Vendida</t>
        </is>
      </c>
      <c r="M833" t="inlineStr">
        <is>
          <t>Insumos - Alimentos</t>
        </is>
      </c>
      <c r="N833" t="inlineStr">
        <is>
          <t>3956 ; 3957</t>
        </is>
      </c>
      <c r="P833" t="inlineStr">
        <is>
          <t>Aprovado Diretoria</t>
        </is>
      </c>
      <c r="R833" t="inlineStr">
        <is>
          <t>Pago</t>
        </is>
      </c>
      <c r="S833" t="n">
        <v>151</v>
      </c>
      <c r="T833" t="inlineStr">
        <is>
          <t>Bar Léo -  Aurora Térreo - Banco do Brasil</t>
        </is>
      </c>
    </row>
    <row r="834">
      <c r="A834" t="n">
        <v>101437</v>
      </c>
      <c r="B834" t="n">
        <v>116</v>
      </c>
      <c r="C834" t="inlineStr">
        <is>
          <t>Bar Léo - Centro</t>
        </is>
      </c>
      <c r="D834" t="inlineStr">
        <is>
          <t>ELETROPAULO METROPOLITANA ELETRICIDADE DE SAO PAULO SA</t>
        </is>
      </c>
      <c r="E834" t="n">
        <v>42.81</v>
      </c>
      <c r="F834" s="27" t="n">
        <v>45805</v>
      </c>
      <c r="G834" s="27" t="n">
        <v>45804</v>
      </c>
      <c r="H834" s="27" t="n">
        <v>45804</v>
      </c>
      <c r="I834" s="27" t="n">
        <v>45794</v>
      </c>
      <c r="J834" s="27" t="n"/>
      <c r="K834" t="inlineStr">
        <is>
          <t>Boleto Bancário</t>
        </is>
      </c>
      <c r="L834" t="inlineStr">
        <is>
          <t>Utilidades</t>
        </is>
      </c>
      <c r="M834" t="inlineStr">
        <is>
          <t>Energia Eletrica</t>
        </is>
      </c>
      <c r="N834" t="inlineStr">
        <is>
          <t>NOTA FISCAL Nº 712334103</t>
        </is>
      </c>
      <c r="O834" t="inlineStr">
        <is>
          <t>Documentação Aprovada</t>
        </is>
      </c>
      <c r="P834" t="inlineStr">
        <is>
          <t>Aprovado Diretoria</t>
        </is>
      </c>
      <c r="Q834" t="inlineStr">
        <is>
          <t>Aprovado Caixa</t>
        </is>
      </c>
      <c r="R834" t="inlineStr">
        <is>
          <t>Pago</t>
        </is>
      </c>
      <c r="S834" t="n">
        <v>151</v>
      </c>
      <c r="T834" t="inlineStr">
        <is>
          <t>Bar Léo -  Aurora Térreo - Banco do Brasil</t>
        </is>
      </c>
    </row>
    <row r="835">
      <c r="A835" t="n">
        <v>101351</v>
      </c>
      <c r="B835" t="n">
        <v>116</v>
      </c>
      <c r="C835" t="inlineStr">
        <is>
          <t>Bar Léo - Centro</t>
        </is>
      </c>
      <c r="D835" t="inlineStr">
        <is>
          <t>ALPHALIX AMBIENTEAL LOC/ DE EQUIPAMENTOS EIRELI</t>
        </is>
      </c>
      <c r="E835" t="n">
        <v>570</v>
      </c>
      <c r="F835" s="27" t="n">
        <v>45805</v>
      </c>
      <c r="G835" s="27" t="n">
        <v>45804</v>
      </c>
      <c r="H835" s="27" t="n">
        <v>45804</v>
      </c>
      <c r="I835" s="27" t="n">
        <v>45790</v>
      </c>
      <c r="J835" s="27" t="n"/>
      <c r="K835" t="inlineStr">
        <is>
          <t>Boleto Bancário</t>
        </is>
      </c>
      <c r="L835" t="inlineStr">
        <is>
          <t>Utilidades</t>
        </is>
      </c>
      <c r="M835" t="inlineStr">
        <is>
          <t>Coleta de lixo</t>
        </is>
      </c>
      <c r="N835" t="inlineStr">
        <is>
          <t>45011</t>
        </is>
      </c>
      <c r="O835" t="inlineStr">
        <is>
          <t>Documentação Aprovada</t>
        </is>
      </c>
      <c r="P835" t="inlineStr">
        <is>
          <t>Aprovado Diretoria</t>
        </is>
      </c>
      <c r="Q835" t="inlineStr">
        <is>
          <t>Aprovado Caixa</t>
        </is>
      </c>
      <c r="R835" t="inlineStr">
        <is>
          <t>Pago</t>
        </is>
      </c>
      <c r="S835" t="n">
        <v>151</v>
      </c>
      <c r="T835" t="inlineStr">
        <is>
          <t>Bar Léo -  Aurora Térreo - Banco do Brasil</t>
        </is>
      </c>
    </row>
    <row r="836">
      <c r="A836" t="n">
        <v>101339</v>
      </c>
      <c r="B836" t="n">
        <v>116</v>
      </c>
      <c r="C836" t="inlineStr">
        <is>
          <t>Bar Léo - Centro</t>
        </is>
      </c>
      <c r="D836" t="inlineStr">
        <is>
          <t>D.D.T. SERVICE SOCIEDADE EMPRESARIAL LTDA</t>
        </is>
      </c>
      <c r="E836" t="n">
        <v>550</v>
      </c>
      <c r="F836" s="27" t="n">
        <v>45805</v>
      </c>
      <c r="G836" s="27" t="n">
        <v>45804</v>
      </c>
      <c r="H836" s="27" t="n">
        <v>45804</v>
      </c>
      <c r="I836" s="27" t="n">
        <v>45790</v>
      </c>
      <c r="J836" s="27" t="n"/>
      <c r="K836" t="inlineStr">
        <is>
          <t>Boleto Bancário</t>
        </is>
      </c>
      <c r="L836" t="inlineStr">
        <is>
          <t>Utilidades</t>
        </is>
      </c>
      <c r="M836" t="inlineStr">
        <is>
          <t>Controle de Pragas</t>
        </is>
      </c>
      <c r="N836" t="inlineStr">
        <is>
          <t>3654</t>
        </is>
      </c>
      <c r="O836" t="inlineStr">
        <is>
          <t>Documentação Aprovada</t>
        </is>
      </c>
      <c r="P836" t="inlineStr">
        <is>
          <t>Aprovado Diretoria</t>
        </is>
      </c>
      <c r="Q836" t="inlineStr">
        <is>
          <t>Aprovado Caixa</t>
        </is>
      </c>
      <c r="R836" t="inlineStr">
        <is>
          <t>Pago</t>
        </is>
      </c>
      <c r="S836" t="n">
        <v>151</v>
      </c>
      <c r="T836" t="inlineStr">
        <is>
          <t>Bar Léo -  Aurora Térreo - Banco do Brasil</t>
        </is>
      </c>
    </row>
    <row r="837">
      <c r="A837" t="n">
        <v>101314</v>
      </c>
      <c r="B837" t="n">
        <v>116</v>
      </c>
      <c r="C837" t="inlineStr">
        <is>
          <t>Bar Léo - Centro</t>
        </is>
      </c>
      <c r="D837" t="inlineStr">
        <is>
          <t>COMPANHIA DE GAS DE SAO PAULO</t>
        </is>
      </c>
      <c r="E837" t="n">
        <v>2618.62</v>
      </c>
      <c r="F837" s="27" t="n">
        <v>45804</v>
      </c>
      <c r="G837" s="27" t="n">
        <v>45804</v>
      </c>
      <c r="H837" s="27" t="n">
        <v>45804</v>
      </c>
      <c r="I837" s="27" t="n">
        <v>45796</v>
      </c>
      <c r="J837" s="27" t="n"/>
      <c r="K837" t="inlineStr">
        <is>
          <t>Boleto Bancário</t>
        </is>
      </c>
      <c r="L837" t="inlineStr">
        <is>
          <t>Utilidades</t>
        </is>
      </c>
      <c r="M837" t="inlineStr">
        <is>
          <t>Gas de Cozinha</t>
        </is>
      </c>
      <c r="N837" t="inlineStr">
        <is>
          <t>124.585.533</t>
        </is>
      </c>
      <c r="O837" t="inlineStr">
        <is>
          <t>Documentação Aprovada</t>
        </is>
      </c>
      <c r="P837" t="inlineStr">
        <is>
          <t>Aprovado Diretoria</t>
        </is>
      </c>
      <c r="Q837" t="inlineStr">
        <is>
          <t>Aprovado Caixa</t>
        </is>
      </c>
      <c r="R837" t="inlineStr">
        <is>
          <t>Pago</t>
        </is>
      </c>
      <c r="S837" t="n">
        <v>151</v>
      </c>
      <c r="T837" t="inlineStr">
        <is>
          <t>Bar Léo -  Aurora Térreo - Banco do Brasil</t>
        </is>
      </c>
    </row>
    <row r="838">
      <c r="A838" t="n">
        <v>101233</v>
      </c>
      <c r="B838" t="n">
        <v>116</v>
      </c>
      <c r="C838" t="inlineStr">
        <is>
          <t>Bar Léo - Centro</t>
        </is>
      </c>
      <c r="D838" t="inlineStr">
        <is>
          <t>COMISSOES E GORJETAS</t>
        </is>
      </c>
      <c r="E838" t="n">
        <v>11830</v>
      </c>
      <c r="F838" s="27" t="n">
        <v>45802</v>
      </c>
      <c r="G838" s="27" t="n">
        <v>45803</v>
      </c>
      <c r="H838" s="27" t="n">
        <v>45803</v>
      </c>
      <c r="I838" s="27" t="n">
        <v>45777</v>
      </c>
      <c r="J838" s="27" t="n"/>
      <c r="K838" t="inlineStr">
        <is>
          <t>Transferência Bancária ou Pix</t>
        </is>
      </c>
      <c r="L838" t="inlineStr">
        <is>
          <t>Gorjeta</t>
        </is>
      </c>
      <c r="M838" t="inlineStr">
        <is>
          <t xml:space="preserve">  -  Comissões e Gorjeta</t>
        </is>
      </c>
      <c r="N838" t="inlineStr">
        <is>
          <t>118300042025</t>
        </is>
      </c>
      <c r="O838" t="inlineStr">
        <is>
          <t>Documentação Aprovada</t>
        </is>
      </c>
      <c r="P838" t="inlineStr">
        <is>
          <t>Aprovado Diretoria</t>
        </is>
      </c>
      <c r="Q838" t="inlineStr">
        <is>
          <t>Aprovado Caixa</t>
        </is>
      </c>
      <c r="R838" t="inlineStr">
        <is>
          <t>Pago</t>
        </is>
      </c>
      <c r="S838" t="n">
        <v>151</v>
      </c>
      <c r="T838" t="inlineStr">
        <is>
          <t>Bar Léo -  Aurora Térreo - Banco do Brasil</t>
        </is>
      </c>
    </row>
    <row r="839">
      <c r="A839" t="n">
        <v>101425</v>
      </c>
      <c r="B839" t="n">
        <v>116</v>
      </c>
      <c r="C839" t="inlineStr">
        <is>
          <t>Bar Léo - Centro</t>
        </is>
      </c>
      <c r="D839" t="inlineStr">
        <is>
          <t>ELETROPAULO METROPOLITANA ELETRICIDADE DE SAO PAULO SA</t>
        </is>
      </c>
      <c r="E839" t="n">
        <v>2605.67</v>
      </c>
      <c r="F839" s="27" t="n">
        <v>45803</v>
      </c>
      <c r="G839" s="27" t="n">
        <v>45803</v>
      </c>
      <c r="H839" s="27" t="n">
        <v>45803</v>
      </c>
      <c r="I839" s="27" t="n">
        <v>45787</v>
      </c>
      <c r="J839" s="27" t="n"/>
      <c r="K839" t="inlineStr">
        <is>
          <t>Boleto Bancário</t>
        </is>
      </c>
      <c r="L839" t="inlineStr">
        <is>
          <t>Utilidades</t>
        </is>
      </c>
      <c r="M839" t="inlineStr">
        <is>
          <t>Energia Eletrica</t>
        </is>
      </c>
      <c r="N839" t="inlineStr">
        <is>
          <t>NOTA FISCAL Nº 710166936</t>
        </is>
      </c>
      <c r="O839" t="inlineStr">
        <is>
          <t>Documentação Aprovada</t>
        </is>
      </c>
      <c r="P839" t="inlineStr">
        <is>
          <t>Aprovado Diretoria</t>
        </is>
      </c>
      <c r="Q839" t="inlineStr">
        <is>
          <t>Aprovado Caixa</t>
        </is>
      </c>
      <c r="R839" t="inlineStr">
        <is>
          <t>Pago</t>
        </is>
      </c>
      <c r="S839" t="n">
        <v>151</v>
      </c>
      <c r="T839" t="inlineStr">
        <is>
          <t>Bar Léo -  Aurora Térreo - Banco do Brasil</t>
        </is>
      </c>
    </row>
    <row r="840">
      <c r="A840" t="n">
        <v>134720</v>
      </c>
      <c r="B840" t="n">
        <v>116</v>
      </c>
      <c r="C840" t="inlineStr">
        <is>
          <t>Bar Léo - Centro</t>
        </is>
      </c>
      <c r="D840" t="inlineStr">
        <is>
          <t>BANCO DO BRASIL SA</t>
        </is>
      </c>
      <c r="E840" t="n">
        <v>63</v>
      </c>
      <c r="F840" s="27" t="n">
        <v>45803</v>
      </c>
      <c r="G840" s="27" t="n"/>
      <c r="H840" s="27" t="n">
        <v>45803</v>
      </c>
      <c r="I840" s="27" t="n">
        <v>45803</v>
      </c>
      <c r="J840" s="27" t="n">
        <v>45804</v>
      </c>
      <c r="K840" t="inlineStr">
        <is>
          <t>Encontro de Contas</t>
        </is>
      </c>
      <c r="L840" t="inlineStr">
        <is>
          <t>Despesas Financeiras</t>
        </is>
      </c>
      <c r="M840" t="inlineStr">
        <is>
          <t>Tarifas Bancárias</t>
        </is>
      </c>
      <c r="N840" t="inlineStr">
        <is>
          <t>052025</t>
        </is>
      </c>
      <c r="P840" t="inlineStr">
        <is>
          <t>Aprovado Diretoria</t>
        </is>
      </c>
      <c r="R840" t="inlineStr">
        <is>
          <t>Pago</t>
        </is>
      </c>
    </row>
    <row r="841">
      <c r="A841" t="n">
        <v>133411</v>
      </c>
      <c r="B841" t="n">
        <v>116</v>
      </c>
      <c r="C841" t="inlineStr">
        <is>
          <t>Bar Léo - Centro</t>
        </is>
      </c>
      <c r="D841" t="inlineStr">
        <is>
          <t>CEPEL COMERCIO DE PAPEIS E EMBALAGENS EIRELI</t>
        </is>
      </c>
      <c r="E841" t="n">
        <v>1188</v>
      </c>
      <c r="F841" s="27" t="n">
        <v>45801</v>
      </c>
      <c r="G841" s="27" t="n">
        <v>45803</v>
      </c>
      <c r="H841" s="27" t="n">
        <v>45803</v>
      </c>
      <c r="I841" s="27" t="n">
        <v>45786</v>
      </c>
      <c r="J841" s="27" t="n">
        <v>45797</v>
      </c>
      <c r="K841" t="inlineStr">
        <is>
          <t>Boleto Bancário</t>
        </is>
      </c>
      <c r="L841" t="inlineStr">
        <is>
          <t>Utilidades</t>
        </is>
      </c>
      <c r="M841" t="inlineStr">
        <is>
          <t>Higiene e Limpeza</t>
        </is>
      </c>
      <c r="N841" t="inlineStr">
        <is>
          <t>240134</t>
        </is>
      </c>
      <c r="O841" t="inlineStr">
        <is>
          <t>Documentação Aprovada</t>
        </is>
      </c>
      <c r="P841" t="inlineStr">
        <is>
          <t>Aprovado Diretoria</t>
        </is>
      </c>
      <c r="Q841" t="inlineStr">
        <is>
          <t>Aprovado Caixa</t>
        </is>
      </c>
      <c r="R841" t="inlineStr">
        <is>
          <t>Pago</t>
        </is>
      </c>
      <c r="S841" t="n">
        <v>151</v>
      </c>
      <c r="T841" t="inlineStr">
        <is>
          <t>Bar Léo -  Aurora Térreo - Banco do Brasil</t>
        </is>
      </c>
    </row>
    <row r="842">
      <c r="A842" t="n">
        <v>133401</v>
      </c>
      <c r="B842" t="n">
        <v>116</v>
      </c>
      <c r="C842" t="inlineStr">
        <is>
          <t>Bar Léo - Centro</t>
        </is>
      </c>
      <c r="D842" t="inlineStr">
        <is>
          <t>ANDREIA SANTOS FREITAS DUARTE</t>
        </is>
      </c>
      <c r="E842" t="n">
        <v>594.4</v>
      </c>
      <c r="F842" s="27" t="n">
        <v>45803</v>
      </c>
      <c r="G842" s="27" t="n">
        <v>45803</v>
      </c>
      <c r="H842" s="27" t="n">
        <v>45803</v>
      </c>
      <c r="I842" s="27" t="n">
        <v>45790</v>
      </c>
      <c r="J842" s="27" t="n">
        <v>45797</v>
      </c>
      <c r="K842" t="inlineStr">
        <is>
          <t>Boleto Bancário</t>
        </is>
      </c>
      <c r="L842" t="inlineStr">
        <is>
          <t>Custo Mercadoria Vendida</t>
        </is>
      </c>
      <c r="M842" t="inlineStr">
        <is>
          <t>Insumos - Alimentos</t>
        </is>
      </c>
      <c r="N842" t="inlineStr">
        <is>
          <t>1851</t>
        </is>
      </c>
      <c r="O842" t="inlineStr">
        <is>
          <t>Documentação Aprovada</t>
        </is>
      </c>
      <c r="P842" t="inlineStr">
        <is>
          <t>Aprovado Diretoria</t>
        </is>
      </c>
      <c r="Q842" t="inlineStr">
        <is>
          <t>Aprovado Caixa</t>
        </is>
      </c>
      <c r="R842" t="inlineStr">
        <is>
          <t>Pago</t>
        </is>
      </c>
      <c r="S842" t="n">
        <v>151</v>
      </c>
      <c r="T842" t="inlineStr">
        <is>
          <t>Bar Léo -  Aurora Térreo - Banco do Brasil</t>
        </is>
      </c>
    </row>
    <row r="843">
      <c r="A843" t="n">
        <v>132393</v>
      </c>
      <c r="B843" t="n">
        <v>116</v>
      </c>
      <c r="C843" t="inlineStr">
        <is>
          <t>Bar Léo - Centro</t>
        </is>
      </c>
      <c r="D843" t="inlineStr">
        <is>
          <t xml:space="preserve">DISTRIBUIDORA DE CARNES CANTAREIRA </t>
        </is>
      </c>
      <c r="E843" t="n">
        <v>328</v>
      </c>
      <c r="F843" s="27" t="n">
        <v>45803</v>
      </c>
      <c r="G843" s="27" t="n">
        <v>45803</v>
      </c>
      <c r="H843" s="27" t="n">
        <v>45803</v>
      </c>
      <c r="I843" s="27" t="n">
        <v>45790</v>
      </c>
      <c r="J843" s="27" t="n">
        <v>45792</v>
      </c>
      <c r="K843" t="inlineStr">
        <is>
          <t>Boleto Bancário</t>
        </is>
      </c>
      <c r="L843" t="inlineStr">
        <is>
          <t>Custo Mercadoria Vendida</t>
        </is>
      </c>
      <c r="M843" t="inlineStr">
        <is>
          <t>Insumos - Alimentos</t>
        </is>
      </c>
      <c r="N843" t="inlineStr">
        <is>
          <t>41399</t>
        </is>
      </c>
      <c r="O843" t="inlineStr">
        <is>
          <t>Documentação Aprovada</t>
        </is>
      </c>
      <c r="P843" t="inlineStr">
        <is>
          <t>Aprovado Diretoria</t>
        </is>
      </c>
      <c r="Q843" t="inlineStr">
        <is>
          <t>Aprovado Caixa</t>
        </is>
      </c>
      <c r="R843" t="inlineStr">
        <is>
          <t>Pago</t>
        </is>
      </c>
      <c r="S843" t="n">
        <v>151</v>
      </c>
      <c r="T843" t="inlineStr">
        <is>
          <t>Bar Léo -  Aurora Térreo - Banco do Brasil</t>
        </is>
      </c>
    </row>
    <row r="844">
      <c r="A844" t="n">
        <v>132401</v>
      </c>
      <c r="B844" t="n">
        <v>116</v>
      </c>
      <c r="C844" t="inlineStr">
        <is>
          <t>Bar Léo - Centro</t>
        </is>
      </c>
      <c r="D844" t="inlineStr">
        <is>
          <t>CECILIA TSUYACO ARAKI SILVA LTDA</t>
        </is>
      </c>
      <c r="E844" t="n">
        <v>72.59999999999999</v>
      </c>
      <c r="F844" s="27" t="n">
        <v>45803</v>
      </c>
      <c r="G844" s="27" t="n">
        <v>45803</v>
      </c>
      <c r="H844" s="27" t="n">
        <v>45803</v>
      </c>
      <c r="I844" s="27" t="n">
        <v>45789</v>
      </c>
      <c r="J844" s="27" t="n">
        <v>45792</v>
      </c>
      <c r="K844" t="inlineStr">
        <is>
          <t>Boleto Bancário</t>
        </is>
      </c>
      <c r="L844" t="inlineStr">
        <is>
          <t>Custo Mercadoria Vendida</t>
        </is>
      </c>
      <c r="M844" t="inlineStr">
        <is>
          <t>Insumos - Alimentos</t>
        </is>
      </c>
      <c r="N844" t="inlineStr">
        <is>
          <t>370904</t>
        </is>
      </c>
      <c r="O844" t="inlineStr">
        <is>
          <t>Documentação Aprovada</t>
        </is>
      </c>
      <c r="P844" t="inlineStr">
        <is>
          <t>Aprovado Diretoria</t>
        </is>
      </c>
      <c r="Q844" t="inlineStr">
        <is>
          <t>Aprovado Caixa</t>
        </is>
      </c>
      <c r="R844" t="inlineStr">
        <is>
          <t>Pago</t>
        </is>
      </c>
      <c r="S844" t="n">
        <v>151</v>
      </c>
      <c r="T844" t="inlineStr">
        <is>
          <t>Bar Léo -  Aurora Térreo - Banco do Brasil</t>
        </is>
      </c>
    </row>
    <row r="845">
      <c r="A845" t="n">
        <v>132404</v>
      </c>
      <c r="B845" t="n">
        <v>116</v>
      </c>
      <c r="C845" t="inlineStr">
        <is>
          <t>Bar Léo - Centro</t>
        </is>
      </c>
      <c r="D845" t="inlineStr">
        <is>
          <t>WIDE STOCK COMERCIO E REPRESENTACAO LTDA</t>
        </is>
      </c>
      <c r="E845" t="n">
        <v>367.7</v>
      </c>
      <c r="F845" s="27" t="n">
        <v>45803</v>
      </c>
      <c r="G845" s="27" t="n">
        <v>45803</v>
      </c>
      <c r="H845" s="27" t="n">
        <v>45803</v>
      </c>
      <c r="I845" s="27" t="n">
        <v>45789</v>
      </c>
      <c r="J845" s="27" t="n">
        <v>45792</v>
      </c>
      <c r="K845" t="inlineStr">
        <is>
          <t>Boleto Bancário</t>
        </is>
      </c>
      <c r="L845" t="inlineStr">
        <is>
          <t>Utilidades</t>
        </is>
      </c>
      <c r="M845" t="inlineStr">
        <is>
          <t>Higiene e Limpeza</t>
        </is>
      </c>
      <c r="N845" t="inlineStr">
        <is>
          <t>402943</t>
        </is>
      </c>
      <c r="O845" t="inlineStr">
        <is>
          <t>Documentação Aprovada</t>
        </is>
      </c>
      <c r="P845" t="inlineStr">
        <is>
          <t>Aprovado Diretoria</t>
        </is>
      </c>
      <c r="Q845" t="inlineStr">
        <is>
          <t>Aprovado Caixa</t>
        </is>
      </c>
      <c r="R845" t="inlineStr">
        <is>
          <t>Pago</t>
        </is>
      </c>
      <c r="S845" t="n">
        <v>151</v>
      </c>
      <c r="T845" t="inlineStr">
        <is>
          <t>Bar Léo -  Aurora Térreo - Banco do Brasil</t>
        </is>
      </c>
    </row>
    <row r="846">
      <c r="A846" t="n">
        <v>130800</v>
      </c>
      <c r="B846" t="n">
        <v>116</v>
      </c>
      <c r="C846" t="inlineStr">
        <is>
          <t>Bar Léo - Centro</t>
        </is>
      </c>
      <c r="D846" t="inlineStr">
        <is>
          <t>PJ 48836502000183</t>
        </is>
      </c>
      <c r="E846" t="n">
        <v>1120</v>
      </c>
      <c r="F846" s="27" t="n">
        <v>45802</v>
      </c>
      <c r="G846" s="27" t="n">
        <v>45803</v>
      </c>
      <c r="H846" s="27" t="n">
        <v>45803</v>
      </c>
      <c r="I846" s="27" t="n">
        <v>45748</v>
      </c>
      <c r="J846" s="27" t="n">
        <v>45785</v>
      </c>
      <c r="K846" t="inlineStr">
        <is>
          <t>Transferência Bancária ou Pix</t>
        </is>
      </c>
      <c r="L846" t="inlineStr">
        <is>
          <t>Gorjeta</t>
        </is>
      </c>
      <c r="M846" t="inlineStr">
        <is>
          <t xml:space="preserve">  -  Comissões e Gorjeta</t>
        </is>
      </c>
      <c r="N846" t="inlineStr">
        <is>
          <t>87</t>
        </is>
      </c>
      <c r="O846" t="inlineStr">
        <is>
          <t>Documentação Aprovada</t>
        </is>
      </c>
      <c r="P846" t="inlineStr">
        <is>
          <t>Aprovado Diretoria</t>
        </is>
      </c>
      <c r="Q846" t="inlineStr">
        <is>
          <t>Aprovado Caixa</t>
        </is>
      </c>
      <c r="R846" t="inlineStr">
        <is>
          <t>Pago</t>
        </is>
      </c>
      <c r="S846" t="n">
        <v>151</v>
      </c>
      <c r="T846" t="inlineStr">
        <is>
          <t>Bar Léo -  Aurora Térreo - Banco do Brasil</t>
        </is>
      </c>
    </row>
    <row r="847">
      <c r="A847" t="n">
        <v>130799</v>
      </c>
      <c r="B847" t="n">
        <v>116</v>
      </c>
      <c r="C847" t="inlineStr">
        <is>
          <t>Bar Léo - Centro</t>
        </is>
      </c>
      <c r="D847" t="inlineStr">
        <is>
          <t>PJ 47604306000110</t>
        </is>
      </c>
      <c r="E847" t="n">
        <v>3170</v>
      </c>
      <c r="F847" s="27" t="n">
        <v>45802</v>
      </c>
      <c r="G847" s="27" t="n">
        <v>45803</v>
      </c>
      <c r="H847" s="27" t="n">
        <v>45803</v>
      </c>
      <c r="I847" s="27" t="n">
        <v>45748</v>
      </c>
      <c r="J847" s="27" t="n">
        <v>45785</v>
      </c>
      <c r="K847" t="inlineStr">
        <is>
          <t>Transferência Bancária ou Pix</t>
        </is>
      </c>
      <c r="L847" t="inlineStr">
        <is>
          <t>Gorjeta</t>
        </is>
      </c>
      <c r="M847" t="inlineStr">
        <is>
          <t xml:space="preserve">  -  Comissões e Gorjeta</t>
        </is>
      </c>
      <c r="N847" t="inlineStr">
        <is>
          <t>45</t>
        </is>
      </c>
      <c r="O847" t="inlineStr">
        <is>
          <t>Documentação Aprovada</t>
        </is>
      </c>
      <c r="P847" t="inlineStr">
        <is>
          <t>Aprovado Diretoria</t>
        </is>
      </c>
      <c r="Q847" t="inlineStr">
        <is>
          <t>Aprovado Caixa</t>
        </is>
      </c>
      <c r="R847" t="inlineStr">
        <is>
          <t>Pago</t>
        </is>
      </c>
      <c r="S847" t="n">
        <v>151</v>
      </c>
      <c r="T847" t="inlineStr">
        <is>
          <t>Bar Léo -  Aurora Térreo - Banco do Brasil</t>
        </is>
      </c>
    </row>
    <row r="848">
      <c r="A848" t="n">
        <v>131345</v>
      </c>
      <c r="B848" t="n">
        <v>116</v>
      </c>
      <c r="C848" t="inlineStr">
        <is>
          <t>Bar Léo - Centro</t>
        </is>
      </c>
      <c r="D848" t="inlineStr">
        <is>
          <t>DTK COMERCIO DE ALIMENTOS LTDA</t>
        </is>
      </c>
      <c r="E848" t="n">
        <v>1935.46</v>
      </c>
      <c r="F848" s="27" t="n">
        <v>45803</v>
      </c>
      <c r="G848" s="27" t="n">
        <v>45803</v>
      </c>
      <c r="H848" s="27" t="n">
        <v>45803</v>
      </c>
      <c r="I848" s="27" t="n">
        <v>45782</v>
      </c>
      <c r="J848" s="27" t="n">
        <v>45786</v>
      </c>
      <c r="K848" t="inlineStr">
        <is>
          <t>Boleto Bancário</t>
        </is>
      </c>
      <c r="L848" t="inlineStr">
        <is>
          <t>Custo Mercadoria Vendida</t>
        </is>
      </c>
      <c r="M848" t="inlineStr">
        <is>
          <t>Insumos - Alimentos</t>
        </is>
      </c>
      <c r="N848" t="inlineStr">
        <is>
          <t>29930</t>
        </is>
      </c>
      <c r="O848" t="inlineStr">
        <is>
          <t>Documentação Aprovada</t>
        </is>
      </c>
      <c r="P848" t="inlineStr">
        <is>
          <t>Aprovado Diretoria</t>
        </is>
      </c>
      <c r="Q848" t="inlineStr">
        <is>
          <t>Aprovado Caixa</t>
        </is>
      </c>
      <c r="R848" t="inlineStr">
        <is>
          <t>Pago</t>
        </is>
      </c>
      <c r="S848" t="n">
        <v>151</v>
      </c>
      <c r="T848" t="inlineStr">
        <is>
          <t>Bar Léo -  Aurora Térreo - Banco do Brasil</t>
        </is>
      </c>
    </row>
    <row r="849">
      <c r="A849" t="n">
        <v>128697</v>
      </c>
      <c r="B849" t="n">
        <v>116</v>
      </c>
      <c r="C849" t="inlineStr">
        <is>
          <t>Bar Léo - Centro</t>
        </is>
      </c>
      <c r="D849" t="inlineStr">
        <is>
          <t>ESHOWS PROMOCOES ARTISTICAS LTDA</t>
        </is>
      </c>
      <c r="E849" t="n">
        <v>1200</v>
      </c>
      <c r="F849" s="27" t="n">
        <v>45803</v>
      </c>
      <c r="G849" s="27" t="n">
        <v>45803</v>
      </c>
      <c r="H849" s="27" t="n">
        <v>45803</v>
      </c>
      <c r="I849" s="27" t="n">
        <v>45780</v>
      </c>
      <c r="J849" s="27" t="n">
        <v>45782</v>
      </c>
      <c r="K849" t="inlineStr">
        <is>
          <t>Boleto Bancário</t>
        </is>
      </c>
      <c r="L849" t="inlineStr">
        <is>
          <t>Custos Artístico Geral</t>
        </is>
      </c>
      <c r="M849" t="inlineStr">
        <is>
          <t>Cachê de Músicos e Artistas</t>
        </is>
      </c>
      <c r="N849" t="inlineStr">
        <is>
          <t>559646822</t>
        </is>
      </c>
      <c r="O849" t="inlineStr">
        <is>
          <t>Documentação Aprovada</t>
        </is>
      </c>
      <c r="P849" t="inlineStr">
        <is>
          <t>Aprovado Diretoria</t>
        </is>
      </c>
      <c r="Q849" t="inlineStr">
        <is>
          <t>Aprovado Caixa</t>
        </is>
      </c>
      <c r="R849" t="inlineStr">
        <is>
          <t>Pago</t>
        </is>
      </c>
      <c r="S849" t="n">
        <v>151</v>
      </c>
      <c r="T849" t="inlineStr">
        <is>
          <t>Bar Léo -  Aurora Térreo - Banco do Brasil</t>
        </is>
      </c>
    </row>
    <row r="850">
      <c r="A850" t="n">
        <v>127728</v>
      </c>
      <c r="B850" t="n">
        <v>116</v>
      </c>
      <c r="C850" t="inlineStr">
        <is>
          <t>Bar Léo - Centro</t>
        </is>
      </c>
      <c r="D850" t="inlineStr">
        <is>
          <t>AMBEV S.A.</t>
        </is>
      </c>
      <c r="E850" t="n">
        <v>6156.74</v>
      </c>
      <c r="F850" s="27" t="n">
        <v>45803</v>
      </c>
      <c r="G850" s="27" t="n">
        <v>45803</v>
      </c>
      <c r="H850" s="27" t="n">
        <v>45803</v>
      </c>
      <c r="I850" s="27" t="n">
        <v>45770</v>
      </c>
      <c r="J850" s="27" t="n">
        <v>45776</v>
      </c>
      <c r="K850" t="inlineStr">
        <is>
          <t>Boleto Bancário</t>
        </is>
      </c>
      <c r="L850" t="inlineStr">
        <is>
          <t>Custo Mercadoria Vendida</t>
        </is>
      </c>
      <c r="M850" t="inlineStr">
        <is>
          <t>Insumos - Bebidas</t>
        </is>
      </c>
      <c r="N850" t="inlineStr">
        <is>
          <t>465092</t>
        </is>
      </c>
      <c r="O850" t="inlineStr">
        <is>
          <t>Documentação Aprovada</t>
        </is>
      </c>
      <c r="P850" t="inlineStr">
        <is>
          <t>Aprovado Diretoria</t>
        </is>
      </c>
      <c r="Q850" t="inlineStr">
        <is>
          <t>Aprovado Caixa</t>
        </is>
      </c>
      <c r="R850" t="inlineStr">
        <is>
          <t>Pago</t>
        </is>
      </c>
      <c r="S850" t="n">
        <v>151</v>
      </c>
      <c r="T850" t="inlineStr">
        <is>
          <t>Bar Léo -  Aurora Térreo - Banco do Brasil</t>
        </is>
      </c>
    </row>
    <row r="851">
      <c r="A851" t="n">
        <v>127726</v>
      </c>
      <c r="B851" t="n">
        <v>116</v>
      </c>
      <c r="C851" t="inlineStr">
        <is>
          <t>Bar Léo - Centro</t>
        </is>
      </c>
      <c r="D851" t="inlineStr">
        <is>
          <t>AMBEV S.A.</t>
        </is>
      </c>
      <c r="E851" t="n">
        <v>387</v>
      </c>
      <c r="F851" s="27" t="n">
        <v>45803</v>
      </c>
      <c r="G851" s="27" t="n">
        <v>45803</v>
      </c>
      <c r="H851" s="27" t="n">
        <v>45803</v>
      </c>
      <c r="I851" s="27" t="n">
        <v>45770</v>
      </c>
      <c r="J851" s="27" t="n">
        <v>45776</v>
      </c>
      <c r="K851" t="inlineStr">
        <is>
          <t>Boleto Bancário</t>
        </is>
      </c>
      <c r="L851" t="inlineStr">
        <is>
          <t>Custo Mercadoria Vendida</t>
        </is>
      </c>
      <c r="M851" t="inlineStr">
        <is>
          <t>Insumos - Bebidas</t>
        </is>
      </c>
      <c r="N851" t="inlineStr">
        <is>
          <t>465093</t>
        </is>
      </c>
      <c r="O851" t="inlineStr">
        <is>
          <t>Documentação Aprovada</t>
        </is>
      </c>
      <c r="P851" t="inlineStr">
        <is>
          <t>Aprovado Diretoria</t>
        </is>
      </c>
      <c r="Q851" t="inlineStr">
        <is>
          <t>Aprovado Caixa</t>
        </is>
      </c>
      <c r="R851" t="inlineStr">
        <is>
          <t>Pago</t>
        </is>
      </c>
      <c r="S851" t="n">
        <v>151</v>
      </c>
      <c r="T851" t="inlineStr">
        <is>
          <t>Bar Léo -  Aurora Térreo - Banco do Brasil</t>
        </is>
      </c>
    </row>
    <row r="852">
      <c r="A852" t="n">
        <v>125869</v>
      </c>
      <c r="B852" t="n">
        <v>116</v>
      </c>
      <c r="C852" t="inlineStr">
        <is>
          <t>Bar Léo - Centro</t>
        </is>
      </c>
      <c r="D852" t="inlineStr">
        <is>
          <t>CIA DE SANEAMENTO BASICO DO ESTADO DE SAO PAULO SABESP</t>
        </is>
      </c>
      <c r="E852" t="n">
        <v>4756.73</v>
      </c>
      <c r="F852" s="27" t="n">
        <v>45802</v>
      </c>
      <c r="G852" s="27" t="n">
        <v>45803</v>
      </c>
      <c r="H852" s="27" t="n">
        <v>45803</v>
      </c>
      <c r="I852" s="27" t="n">
        <v>45762</v>
      </c>
      <c r="J852" s="27" t="n">
        <v>45763</v>
      </c>
      <c r="K852" t="inlineStr">
        <is>
          <t>Boleto Bancário</t>
        </is>
      </c>
      <c r="L852" t="inlineStr">
        <is>
          <t>Utilidades</t>
        </is>
      </c>
      <c r="M852" t="inlineStr">
        <is>
          <t>Agua/Esgoto</t>
        </is>
      </c>
      <c r="N852" t="inlineStr">
        <is>
          <t>SOR202538316752</t>
        </is>
      </c>
      <c r="O852" t="inlineStr">
        <is>
          <t>Documentação Aprovada</t>
        </is>
      </c>
      <c r="P852" t="inlineStr">
        <is>
          <t>Aprovado Diretoria</t>
        </is>
      </c>
      <c r="Q852" t="inlineStr">
        <is>
          <t>Aprovado Caixa</t>
        </is>
      </c>
      <c r="R852" t="inlineStr">
        <is>
          <t>Pago</t>
        </is>
      </c>
      <c r="S852" t="n">
        <v>151</v>
      </c>
      <c r="T852" t="inlineStr">
        <is>
          <t>Bar Léo -  Aurora Térreo - Banco do Brasil</t>
        </is>
      </c>
    </row>
    <row r="853">
      <c r="A853" t="n">
        <v>132452</v>
      </c>
      <c r="B853" t="n">
        <v>116</v>
      </c>
      <c r="C853" t="inlineStr">
        <is>
          <t>Bar Léo - Centro</t>
        </is>
      </c>
      <c r="D853" t="inlineStr">
        <is>
          <t>VALE TRANSPORTE</t>
        </is>
      </c>
      <c r="E853" t="n">
        <v>556.2</v>
      </c>
      <c r="F853" s="27" t="n">
        <v>45800</v>
      </c>
      <c r="G853" s="27" t="n">
        <v>45799</v>
      </c>
      <c r="H853" s="27" t="n">
        <v>45800</v>
      </c>
      <c r="I853" s="27" t="n">
        <v>45778</v>
      </c>
      <c r="J853" s="27" t="n">
        <v>45792</v>
      </c>
      <c r="K853" t="inlineStr">
        <is>
          <t>Boleto Bancário</t>
        </is>
      </c>
      <c r="L853" t="inlineStr">
        <is>
          <t>Mão de Obra - Benefícios</t>
        </is>
      </c>
      <c r="M853" t="inlineStr">
        <is>
          <t xml:space="preserve">  -  Vale-transporte</t>
        </is>
      </c>
      <c r="N853" t="inlineStr">
        <is>
          <t>12382489</t>
        </is>
      </c>
      <c r="O853" t="inlineStr">
        <is>
          <t>Documentação Aprovada</t>
        </is>
      </c>
      <c r="P853" t="inlineStr">
        <is>
          <t>Aprovado Diretoria</t>
        </is>
      </c>
      <c r="Q853" t="inlineStr">
        <is>
          <t>Aprovado Caixa</t>
        </is>
      </c>
      <c r="R853" t="inlineStr">
        <is>
          <t>Pago</t>
        </is>
      </c>
      <c r="S853" t="n">
        <v>151</v>
      </c>
      <c r="T853" t="inlineStr">
        <is>
          <t>Bar Léo -  Aurora Térreo - Banco do Brasil</t>
        </is>
      </c>
    </row>
    <row r="854">
      <c r="A854" t="n">
        <v>131540</v>
      </c>
      <c r="B854" t="n">
        <v>116</v>
      </c>
      <c r="C854" t="inlineStr">
        <is>
          <t>Bar Léo - Centro</t>
        </is>
      </c>
      <c r="D854" t="inlineStr">
        <is>
          <t xml:space="preserve">HORTIFRUTI DO CHEF LTDA </t>
        </is>
      </c>
      <c r="E854" t="n">
        <v>151.37</v>
      </c>
      <c r="F854" s="27" t="n">
        <v>45800</v>
      </c>
      <c r="G854" s="27" t="n">
        <v>45799</v>
      </c>
      <c r="H854" s="27" t="n">
        <v>45800</v>
      </c>
      <c r="I854" s="27" t="n">
        <v>45785</v>
      </c>
      <c r="J854" s="27" t="n">
        <v>45789</v>
      </c>
      <c r="K854" t="inlineStr">
        <is>
          <t>Boleto Bancário</t>
        </is>
      </c>
      <c r="L854" t="inlineStr">
        <is>
          <t>Custo Mercadoria Vendida</t>
        </is>
      </c>
      <c r="M854" t="inlineStr">
        <is>
          <t>Insumos - Alimentos</t>
        </is>
      </c>
      <c r="N854" t="inlineStr">
        <is>
          <t>26668</t>
        </is>
      </c>
      <c r="O854" t="inlineStr">
        <is>
          <t>Documentação Aprovada</t>
        </is>
      </c>
      <c r="P854" t="inlineStr">
        <is>
          <t>Aprovado Diretoria</t>
        </is>
      </c>
      <c r="Q854" t="inlineStr">
        <is>
          <t>Aprovado Caixa</t>
        </is>
      </c>
      <c r="R854" t="inlineStr">
        <is>
          <t>Pago</t>
        </is>
      </c>
      <c r="S854" t="n">
        <v>151</v>
      </c>
      <c r="T854" t="inlineStr">
        <is>
          <t>Bar Léo -  Aurora Térreo - Banco do Brasil</t>
        </is>
      </c>
    </row>
    <row r="855">
      <c r="A855" t="n">
        <v>101302</v>
      </c>
      <c r="B855" t="n">
        <v>116</v>
      </c>
      <c r="C855" t="inlineStr">
        <is>
          <t>Bar Léo - Centro</t>
        </is>
      </c>
      <c r="D855" t="inlineStr">
        <is>
          <t>NEW KONTROLL SYSTEM COMERCIO DE EQUIPAMENTOS ELETRONICOS LTDA</t>
        </is>
      </c>
      <c r="E855" t="n">
        <v>181.27</v>
      </c>
      <c r="F855" s="27" t="n">
        <v>45800</v>
      </c>
      <c r="G855" s="27" t="n">
        <v>45799</v>
      </c>
      <c r="H855" s="27" t="n">
        <v>45800</v>
      </c>
      <c r="I855" s="27" t="n">
        <v>45790</v>
      </c>
      <c r="J855" s="27" t="n"/>
      <c r="K855" t="inlineStr">
        <is>
          <t>Boleto Bancário</t>
        </is>
      </c>
      <c r="L855" t="inlineStr">
        <is>
          <t>Informática e TI</t>
        </is>
      </c>
      <c r="M855" t="inlineStr">
        <is>
          <t>Sistemas de Segurança e Alarme</t>
        </is>
      </c>
      <c r="N855" t="inlineStr">
        <is>
          <t>506438958</t>
        </is>
      </c>
      <c r="O855" t="inlineStr">
        <is>
          <t>Documentação Aprovada</t>
        </is>
      </c>
      <c r="P855" t="inlineStr">
        <is>
          <t>Aprovado Diretoria</t>
        </is>
      </c>
      <c r="Q855" t="inlineStr">
        <is>
          <t>Aprovado Caixa</t>
        </is>
      </c>
      <c r="R855" t="inlineStr">
        <is>
          <t>Pago</t>
        </is>
      </c>
      <c r="S855" t="n">
        <v>151</v>
      </c>
      <c r="T855" t="inlineStr">
        <is>
          <t>Bar Léo -  Aurora Térreo - Banco do Brasil</t>
        </is>
      </c>
    </row>
    <row r="856">
      <c r="A856" t="n">
        <v>100754</v>
      </c>
      <c r="B856" t="n">
        <v>116</v>
      </c>
      <c r="C856" t="inlineStr">
        <is>
          <t>Bar Léo - Centro</t>
        </is>
      </c>
      <c r="D856" t="inlineStr">
        <is>
          <t>ESTAFF SOLUCOES TECNOLOGICAS DE AGENCIAMENTO LTDA</t>
        </is>
      </c>
      <c r="E856" t="n">
        <v>2200</v>
      </c>
      <c r="F856" s="27" t="n">
        <v>45799</v>
      </c>
      <c r="G856" s="27" t="n">
        <v>45799</v>
      </c>
      <c r="H856" s="27" t="n">
        <v>45799</v>
      </c>
      <c r="I856" s="27" t="n">
        <v>45797</v>
      </c>
      <c r="J856" s="27" t="n"/>
      <c r="K856" t="inlineStr">
        <is>
          <t>Boleto Bancário</t>
        </is>
      </c>
      <c r="L856" t="inlineStr">
        <is>
          <t>Mão de Obra - Extra</t>
        </is>
      </c>
      <c r="M856" t="inlineStr">
        <is>
          <t>Mão de Obra Extra</t>
        </is>
      </c>
      <c r="N856" t="inlineStr">
        <is>
          <t>567699904</t>
        </is>
      </c>
      <c r="O856" t="inlineStr">
        <is>
          <t>Documentação Aprovada</t>
        </is>
      </c>
      <c r="P856" t="inlineStr">
        <is>
          <t>Aprovado Diretoria</t>
        </is>
      </c>
      <c r="Q856" t="inlineStr">
        <is>
          <t>Aprovado Caixa</t>
        </is>
      </c>
      <c r="R856" t="inlineStr">
        <is>
          <t>Pago</t>
        </is>
      </c>
      <c r="S856" t="n">
        <v>151</v>
      </c>
      <c r="T856" t="inlineStr">
        <is>
          <t>Bar Léo -  Aurora Térreo - Banco do Brasil</t>
        </is>
      </c>
    </row>
    <row r="857">
      <c r="A857" t="n">
        <v>98054</v>
      </c>
      <c r="B857" t="n">
        <v>116</v>
      </c>
      <c r="C857" t="inlineStr">
        <is>
          <t>Bar Léo - Centro</t>
        </is>
      </c>
      <c r="D857" t="inlineStr">
        <is>
          <t>BAR LÉO LTDA - EPP</t>
        </is>
      </c>
      <c r="E857" t="n">
        <v>20000</v>
      </c>
      <c r="F857" s="27" t="n">
        <v>45799</v>
      </c>
      <c r="G857" s="27" t="n">
        <v>45799</v>
      </c>
      <c r="H857" s="27" t="n">
        <v>45799</v>
      </c>
      <c r="I857" s="27" t="n">
        <v>45800</v>
      </c>
      <c r="J857" s="27" t="n"/>
      <c r="K857" t="inlineStr">
        <is>
          <t>Transferência Bancária ou Pix</t>
        </is>
      </c>
      <c r="L857" t="inlineStr">
        <is>
          <t>Endividamento</t>
        </is>
      </c>
      <c r="M857" t="inlineStr">
        <is>
          <t>Endividamento Geral</t>
        </is>
      </c>
      <c r="N857" t="inlineStr">
        <is>
          <t>PARC6</t>
        </is>
      </c>
      <c r="O857" t="inlineStr">
        <is>
          <t>Documentação Aprovada</t>
        </is>
      </c>
      <c r="P857" t="inlineStr">
        <is>
          <t>Aprovado Diretoria</t>
        </is>
      </c>
      <c r="Q857" t="inlineStr">
        <is>
          <t>Aprovado Caixa</t>
        </is>
      </c>
      <c r="R857" t="inlineStr">
        <is>
          <t>Pago</t>
        </is>
      </c>
      <c r="S857" t="n">
        <v>137</v>
      </c>
      <c r="T857" t="inlineStr">
        <is>
          <t>Bar Brahma - Ypiranga Matriz - Kamino</t>
        </is>
      </c>
    </row>
    <row r="858">
      <c r="A858" t="n">
        <v>131557</v>
      </c>
      <c r="B858" t="n">
        <v>116</v>
      </c>
      <c r="C858" t="inlineStr">
        <is>
          <t>Bar Léo - Centro</t>
        </is>
      </c>
      <c r="D858" t="inlineStr">
        <is>
          <t>CECILIA TSUYACO ARAKI SILVA LTDA</t>
        </is>
      </c>
      <c r="E858" t="n">
        <v>703.8</v>
      </c>
      <c r="F858" s="27" t="n">
        <v>45799</v>
      </c>
      <c r="G858" s="27" t="n">
        <v>45799</v>
      </c>
      <c r="H858" s="27" t="n">
        <v>45799</v>
      </c>
      <c r="I858" s="27" t="n">
        <v>45785</v>
      </c>
      <c r="J858" s="27" t="n">
        <v>45789</v>
      </c>
      <c r="K858" t="inlineStr">
        <is>
          <t>Boleto Bancário</t>
        </is>
      </c>
      <c r="L858" t="inlineStr">
        <is>
          <t>Custo Mercadoria Vendida</t>
        </is>
      </c>
      <c r="M858" t="inlineStr">
        <is>
          <t>Insumos - Alimentos</t>
        </is>
      </c>
      <c r="N858" t="inlineStr">
        <is>
          <t>370655</t>
        </is>
      </c>
      <c r="O858" t="inlineStr">
        <is>
          <t>Documentação Aprovada</t>
        </is>
      </c>
      <c r="P858" t="inlineStr">
        <is>
          <t>Aprovado Diretoria</t>
        </is>
      </c>
      <c r="Q858" t="inlineStr">
        <is>
          <t>Aprovado Caixa</t>
        </is>
      </c>
      <c r="R858" t="inlineStr">
        <is>
          <t>Pago</t>
        </is>
      </c>
      <c r="S858" t="n">
        <v>151</v>
      </c>
      <c r="T858" t="inlineStr">
        <is>
          <t>Bar Léo -  Aurora Térreo - Banco do Brasil</t>
        </is>
      </c>
    </row>
    <row r="859">
      <c r="A859" t="n">
        <v>127730</v>
      </c>
      <c r="B859" t="n">
        <v>116</v>
      </c>
      <c r="C859" t="inlineStr">
        <is>
          <t>Bar Léo - Centro</t>
        </is>
      </c>
      <c r="D859" t="inlineStr">
        <is>
          <t>DISTRIBUIDORA CANTAROS DO BRASIL EIRELI</t>
        </is>
      </c>
      <c r="E859" t="n">
        <v>534.6</v>
      </c>
      <c r="F859" s="27" t="n">
        <v>45799</v>
      </c>
      <c r="G859" s="27" t="n">
        <v>45799</v>
      </c>
      <c r="H859" s="27" t="n">
        <v>45799</v>
      </c>
      <c r="I859" s="27" t="n">
        <v>45771</v>
      </c>
      <c r="J859" s="27" t="n">
        <v>45776</v>
      </c>
      <c r="K859" t="inlineStr">
        <is>
          <t>Boleto Bancário</t>
        </is>
      </c>
      <c r="L859" t="inlineStr">
        <is>
          <t>Custo Mercadoria Vendida</t>
        </is>
      </c>
      <c r="M859" t="inlineStr">
        <is>
          <t>Insumos - Bebidas</t>
        </is>
      </c>
      <c r="N859" t="inlineStr">
        <is>
          <t>2297</t>
        </is>
      </c>
      <c r="O859" t="inlineStr">
        <is>
          <t>Documentação Aprovada</t>
        </is>
      </c>
      <c r="P859" t="inlineStr">
        <is>
          <t>Aprovado Diretoria</t>
        </is>
      </c>
      <c r="Q859" t="inlineStr">
        <is>
          <t>Aprovado Caixa</t>
        </is>
      </c>
      <c r="R859" t="inlineStr">
        <is>
          <t>Pago</t>
        </is>
      </c>
      <c r="S859" t="n">
        <v>151</v>
      </c>
      <c r="T859" t="inlineStr">
        <is>
          <t>Bar Léo -  Aurora Térreo - Banco do Brasil</t>
        </is>
      </c>
    </row>
    <row r="860">
      <c r="A860" t="n">
        <v>127753</v>
      </c>
      <c r="B860" t="n">
        <v>116</v>
      </c>
      <c r="C860" t="inlineStr">
        <is>
          <t>Bar Léo - Centro</t>
        </is>
      </c>
      <c r="D860" t="inlineStr">
        <is>
          <t>EAU DISTRIB. DE AGUA MINERAL EIRELI - EP</t>
        </is>
      </c>
      <c r="E860" t="n">
        <v>330</v>
      </c>
      <c r="F860" s="27" t="n">
        <v>45799</v>
      </c>
      <c r="G860" s="27" t="n">
        <v>45799</v>
      </c>
      <c r="H860" s="27" t="n">
        <v>45799</v>
      </c>
      <c r="I860" s="27" t="n">
        <v>45770</v>
      </c>
      <c r="J860" s="27" t="n">
        <v>45776</v>
      </c>
      <c r="K860" t="inlineStr">
        <is>
          <t>Boleto Bancário</t>
        </is>
      </c>
      <c r="L860" t="inlineStr">
        <is>
          <t>Custo Mercadoria Vendida</t>
        </is>
      </c>
      <c r="M860" t="inlineStr">
        <is>
          <t>Insumos - Bebidas</t>
        </is>
      </c>
      <c r="N860" t="inlineStr">
        <is>
          <t>246075</t>
        </is>
      </c>
      <c r="O860" t="inlineStr">
        <is>
          <t>Documentação Aprovada</t>
        </is>
      </c>
      <c r="P860" t="inlineStr">
        <is>
          <t>Aprovado Diretoria</t>
        </is>
      </c>
      <c r="Q860" t="inlineStr">
        <is>
          <t>Aprovado Caixa</t>
        </is>
      </c>
      <c r="R860" t="inlineStr">
        <is>
          <t>Pago</t>
        </is>
      </c>
      <c r="S860" t="n">
        <v>151</v>
      </c>
      <c r="T860" t="inlineStr">
        <is>
          <t>Bar Léo -  Aurora Térreo - Banco do Brasil</t>
        </is>
      </c>
    </row>
    <row r="861">
      <c r="A861" t="n">
        <v>128415</v>
      </c>
      <c r="B861" t="n">
        <v>116</v>
      </c>
      <c r="C861" t="inlineStr">
        <is>
          <t>Bar Léo - Centro</t>
        </is>
      </c>
      <c r="D861" t="inlineStr">
        <is>
          <t>CG FOODS DISTRIB. DE ALIMENTOS LTDA</t>
        </is>
      </c>
      <c r="E861" t="n">
        <v>598.9</v>
      </c>
      <c r="F861" s="27" t="n">
        <v>45797</v>
      </c>
      <c r="G861" s="27" t="n">
        <v>45797</v>
      </c>
      <c r="H861" s="27" t="n">
        <v>45797</v>
      </c>
      <c r="I861" s="27" t="n">
        <v>45776</v>
      </c>
      <c r="J861" s="27" t="n">
        <v>45779</v>
      </c>
      <c r="K861" t="inlineStr">
        <is>
          <t>Boleto Bancário</t>
        </is>
      </c>
      <c r="L861" t="inlineStr">
        <is>
          <t>Custo Mercadoria Vendida</t>
        </is>
      </c>
      <c r="M861" t="inlineStr">
        <is>
          <t>Insumos - Alimentos</t>
        </is>
      </c>
      <c r="N861" t="inlineStr">
        <is>
          <t>149724</t>
        </is>
      </c>
      <c r="O861" t="inlineStr">
        <is>
          <t>Documentação Aprovada</t>
        </is>
      </c>
      <c r="P861" t="inlineStr">
        <is>
          <t>Aprovado Diretoria</t>
        </is>
      </c>
      <c r="Q861" t="inlineStr">
        <is>
          <t>Aprovado Caixa</t>
        </is>
      </c>
      <c r="R861" t="inlineStr">
        <is>
          <t>Pago</t>
        </is>
      </c>
      <c r="S861" t="n">
        <v>151</v>
      </c>
      <c r="T861" t="inlineStr">
        <is>
          <t>Bar Léo -  Aurora Térreo - Banco do Brasil</t>
        </is>
      </c>
    </row>
    <row r="862">
      <c r="A862" t="n">
        <v>128411</v>
      </c>
      <c r="B862" t="n">
        <v>116</v>
      </c>
      <c r="C862" t="inlineStr">
        <is>
          <t>Bar Léo - Centro</t>
        </is>
      </c>
      <c r="D862" t="inlineStr">
        <is>
          <t xml:space="preserve">EMPORIO MEL </t>
        </is>
      </c>
      <c r="E862" t="n">
        <v>550.37</v>
      </c>
      <c r="F862" s="27" t="n">
        <v>45797</v>
      </c>
      <c r="G862" s="27" t="n">
        <v>45797</v>
      </c>
      <c r="H862" s="27" t="n">
        <v>45797</v>
      </c>
      <c r="I862" s="27" t="n">
        <v>45776</v>
      </c>
      <c r="J862" s="27" t="n">
        <v>45779</v>
      </c>
      <c r="K862" t="inlineStr">
        <is>
          <t>Boleto Bancário</t>
        </is>
      </c>
      <c r="L862" t="inlineStr">
        <is>
          <t>Custo Mercadoria Vendida</t>
        </is>
      </c>
      <c r="M862" t="inlineStr">
        <is>
          <t>Insumos - Alimentos</t>
        </is>
      </c>
      <c r="N862" t="inlineStr">
        <is>
          <t>450118</t>
        </is>
      </c>
      <c r="O862" t="inlineStr">
        <is>
          <t>Documentação Aprovada</t>
        </is>
      </c>
      <c r="P862" t="inlineStr">
        <is>
          <t>Aprovado Diretoria</t>
        </is>
      </c>
      <c r="Q862" t="inlineStr">
        <is>
          <t>Aprovado Caixa</t>
        </is>
      </c>
      <c r="R862" t="inlineStr">
        <is>
          <t>Pago</t>
        </is>
      </c>
      <c r="S862" t="n">
        <v>151</v>
      </c>
      <c r="T862" t="inlineStr">
        <is>
          <t>Bar Léo -  Aurora Térreo - Banco do Brasil</t>
        </is>
      </c>
    </row>
    <row r="863">
      <c r="A863" t="n">
        <v>129348</v>
      </c>
      <c r="B863" t="n">
        <v>116</v>
      </c>
      <c r="C863" t="inlineStr">
        <is>
          <t>Bar Léo - Centro</t>
        </is>
      </c>
      <c r="D863" t="inlineStr">
        <is>
          <t>FGTS</t>
        </is>
      </c>
      <c r="E863" t="n">
        <v>1961.55</v>
      </c>
      <c r="F863" s="27" t="n">
        <v>45797</v>
      </c>
      <c r="G863" s="27" t="n">
        <v>45797</v>
      </c>
      <c r="H863" s="27" t="n">
        <v>45797</v>
      </c>
      <c r="I863" s="27" t="n">
        <v>45748</v>
      </c>
      <c r="J863" s="27" t="n">
        <v>45783</v>
      </c>
      <c r="K863" t="inlineStr">
        <is>
          <t>Transferência Bancária ou Pix</t>
        </is>
      </c>
      <c r="L863" t="inlineStr">
        <is>
          <t>Mão de Obra - Encargos e Provisões</t>
        </is>
      </c>
      <c r="M863" t="inlineStr">
        <is>
          <t xml:space="preserve">  -  FGTS</t>
        </is>
      </c>
      <c r="N863" t="inlineStr">
        <is>
          <t>196155 042025</t>
        </is>
      </c>
      <c r="O863" t="inlineStr">
        <is>
          <t>Documentação Aprovada</t>
        </is>
      </c>
      <c r="P863" t="inlineStr">
        <is>
          <t>Aprovado Diretoria</t>
        </is>
      </c>
      <c r="Q863" t="inlineStr">
        <is>
          <t>Aprovado Caixa</t>
        </is>
      </c>
      <c r="R863" t="inlineStr">
        <is>
          <t>Pago</t>
        </is>
      </c>
      <c r="S863" t="n">
        <v>151</v>
      </c>
      <c r="T863" t="inlineStr">
        <is>
          <t>Bar Léo -  Aurora Térreo - Banco do Brasil</t>
        </is>
      </c>
    </row>
    <row r="864">
      <c r="A864" t="n">
        <v>129347</v>
      </c>
      <c r="B864" t="n">
        <v>116</v>
      </c>
      <c r="C864" t="inlineStr">
        <is>
          <t>Bar Léo - Centro</t>
        </is>
      </c>
      <c r="D864" t="inlineStr">
        <is>
          <t>IRRF</t>
        </is>
      </c>
      <c r="E864" t="n">
        <v>1267.51</v>
      </c>
      <c r="F864" s="27" t="n">
        <v>45797</v>
      </c>
      <c r="G864" s="27" t="n">
        <v>45797</v>
      </c>
      <c r="H864" s="27" t="n">
        <v>45797</v>
      </c>
      <c r="I864" s="27" t="n">
        <v>45748</v>
      </c>
      <c r="J864" s="27" t="n">
        <v>45783</v>
      </c>
      <c r="K864" t="inlineStr">
        <is>
          <t>Boleto Bancário</t>
        </is>
      </c>
      <c r="L864" t="inlineStr">
        <is>
          <t>Mão de Obra - Encargos e Provisões</t>
        </is>
      </c>
      <c r="M864" t="inlineStr">
        <is>
          <t>IRRF - MDO CLT - Salário</t>
        </is>
      </c>
      <c r="N864" t="inlineStr">
        <is>
          <t>126751 042025</t>
        </is>
      </c>
      <c r="O864" t="inlineStr">
        <is>
          <t>Documentação Aprovada</t>
        </is>
      </c>
      <c r="P864" t="inlineStr">
        <is>
          <t>Aprovado Diretoria</t>
        </is>
      </c>
      <c r="Q864" t="inlineStr">
        <is>
          <t>Aprovado Caixa</t>
        </is>
      </c>
      <c r="R864" t="inlineStr">
        <is>
          <t>Pago</t>
        </is>
      </c>
      <c r="S864" t="n">
        <v>151</v>
      </c>
      <c r="T864" t="inlineStr">
        <is>
          <t>Bar Léo -  Aurora Térreo - Banco do Brasil</t>
        </is>
      </c>
    </row>
    <row r="865">
      <c r="A865" t="n">
        <v>129345</v>
      </c>
      <c r="B865" t="n">
        <v>116</v>
      </c>
      <c r="C865" t="inlineStr">
        <is>
          <t>Bar Léo - Centro</t>
        </is>
      </c>
      <c r="D865" t="inlineStr">
        <is>
          <t>INSS</t>
        </is>
      </c>
      <c r="E865" t="n">
        <v>2323.71</v>
      </c>
      <c r="F865" s="27" t="n">
        <v>45797</v>
      </c>
      <c r="G865" s="27" t="n">
        <v>45797</v>
      </c>
      <c r="H865" s="27" t="n">
        <v>45797</v>
      </c>
      <c r="I865" s="27" t="n">
        <v>45748</v>
      </c>
      <c r="J865" s="27" t="n">
        <v>45783</v>
      </c>
      <c r="K865" t="inlineStr">
        <is>
          <t>Boleto Bancário</t>
        </is>
      </c>
      <c r="L865" t="inlineStr">
        <is>
          <t>Mão de Obra - Encargos e Provisões</t>
        </is>
      </c>
      <c r="M865" t="inlineStr">
        <is>
          <t xml:space="preserve">  -  INSS Segurados</t>
        </is>
      </c>
      <c r="N865" t="inlineStr">
        <is>
          <t>232371 042025</t>
        </is>
      </c>
      <c r="O865" t="inlineStr">
        <is>
          <t>Documentação Aprovada</t>
        </is>
      </c>
      <c r="P865" t="inlineStr">
        <is>
          <t>Aprovado Diretoria</t>
        </is>
      </c>
      <c r="Q865" t="inlineStr">
        <is>
          <t>Aprovado Caixa</t>
        </is>
      </c>
      <c r="R865" t="inlineStr">
        <is>
          <t>Pago</t>
        </is>
      </c>
      <c r="S865" t="n">
        <v>151</v>
      </c>
      <c r="T865" t="inlineStr">
        <is>
          <t>Bar Léo -  Aurora Térreo - Banco do Brasil</t>
        </is>
      </c>
    </row>
    <row r="866">
      <c r="A866" t="n">
        <v>129394</v>
      </c>
      <c r="B866" t="n">
        <v>116</v>
      </c>
      <c r="C866" t="inlineStr">
        <is>
          <t>Bar Léo - Centro</t>
        </is>
      </c>
      <c r="D866" t="inlineStr">
        <is>
          <t>FG7 COMERCIO E DISTRIBUICAO DE BEBIDAS -</t>
        </is>
      </c>
      <c r="E866" t="n">
        <v>189.66</v>
      </c>
      <c r="F866" s="27" t="n">
        <v>45798</v>
      </c>
      <c r="G866" s="27" t="n">
        <v>45797</v>
      </c>
      <c r="H866" s="27" t="n">
        <v>45797</v>
      </c>
      <c r="I866" s="27" t="n">
        <v>45776</v>
      </c>
      <c r="J866" s="27" t="n">
        <v>45783</v>
      </c>
      <c r="K866" t="inlineStr">
        <is>
          <t>Boleto Bancário</t>
        </is>
      </c>
      <c r="L866" t="inlineStr">
        <is>
          <t>Custo Mercadoria Vendida</t>
        </is>
      </c>
      <c r="M866" t="inlineStr">
        <is>
          <t>Insumos - Bebidas</t>
        </is>
      </c>
      <c r="N866" t="inlineStr">
        <is>
          <t>605213</t>
        </is>
      </c>
      <c r="O866" t="inlineStr">
        <is>
          <t>Documentação Aprovada</t>
        </is>
      </c>
      <c r="P866" t="inlineStr">
        <is>
          <t>Aprovado Diretoria</t>
        </is>
      </c>
      <c r="Q866" t="inlineStr">
        <is>
          <t>Aprovado Caixa</t>
        </is>
      </c>
      <c r="R866" t="inlineStr">
        <is>
          <t>Pago</t>
        </is>
      </c>
      <c r="S866" t="n">
        <v>151</v>
      </c>
      <c r="T866" t="inlineStr">
        <is>
          <t>Bar Léo -  Aurora Térreo - Banco do Brasil</t>
        </is>
      </c>
    </row>
    <row r="867">
      <c r="A867" t="n">
        <v>131415</v>
      </c>
      <c r="B867" t="n">
        <v>116</v>
      </c>
      <c r="C867" t="inlineStr">
        <is>
          <t>Bar Léo - Centro</t>
        </is>
      </c>
      <c r="D867" t="inlineStr">
        <is>
          <t>LATICINIOS PIRAMIDE LTDA</t>
        </is>
      </c>
      <c r="E867" t="n">
        <v>1410.96</v>
      </c>
      <c r="F867" s="27" t="n">
        <v>45797</v>
      </c>
      <c r="G867" s="27" t="n">
        <v>45797</v>
      </c>
      <c r="H867" s="27" t="n">
        <v>45797</v>
      </c>
      <c r="I867" s="27" t="n">
        <v>45783</v>
      </c>
      <c r="J867" s="27" t="n">
        <v>45786</v>
      </c>
      <c r="K867" t="inlineStr">
        <is>
          <t>Boleto Bancário</t>
        </is>
      </c>
      <c r="L867" t="inlineStr">
        <is>
          <t>Custo Mercadoria Vendida</t>
        </is>
      </c>
      <c r="M867" t="inlineStr">
        <is>
          <t>Insumos - Alimentos</t>
        </is>
      </c>
      <c r="N867" t="inlineStr">
        <is>
          <t>76650</t>
        </is>
      </c>
      <c r="O867" t="inlineStr">
        <is>
          <t>Documentação Aprovada</t>
        </is>
      </c>
      <c r="P867" t="inlineStr">
        <is>
          <t>Aprovado Diretoria</t>
        </is>
      </c>
      <c r="Q867" t="inlineStr">
        <is>
          <t>Aprovado Caixa</t>
        </is>
      </c>
      <c r="R867" t="inlineStr">
        <is>
          <t>Pago</t>
        </is>
      </c>
      <c r="S867" t="n">
        <v>151</v>
      </c>
      <c r="T867" t="inlineStr">
        <is>
          <t>Bar Léo -  Aurora Térreo - Banco do Brasil</t>
        </is>
      </c>
    </row>
    <row r="868">
      <c r="A868" t="n">
        <v>131832</v>
      </c>
      <c r="B868" t="n">
        <v>116</v>
      </c>
      <c r="C868" t="inlineStr">
        <is>
          <t>Bar Léo - Centro</t>
        </is>
      </c>
      <c r="D868" t="inlineStr">
        <is>
          <t>CIELO</t>
        </is>
      </c>
      <c r="E868" t="n">
        <v>199.8</v>
      </c>
      <c r="F868" s="27" t="n">
        <v>45797</v>
      </c>
      <c r="G868" s="27" t="n"/>
      <c r="H868" s="27" t="n">
        <v>45797</v>
      </c>
      <c r="I868" s="27" t="n">
        <v>45777</v>
      </c>
      <c r="J868" s="27" t="n">
        <v>45790</v>
      </c>
      <c r="K868" t="inlineStr">
        <is>
          <t>Encontro de Contas</t>
        </is>
      </c>
      <c r="L868" t="inlineStr">
        <is>
          <t>Informática e TI</t>
        </is>
      </c>
      <c r="M868" t="inlineStr">
        <is>
          <t>Sistemas Gerais - Operacionais</t>
        </is>
      </c>
      <c r="N868" t="inlineStr">
        <is>
          <t>042025</t>
        </is>
      </c>
      <c r="P868" t="inlineStr">
        <is>
          <t>Aprovado Diretoria</t>
        </is>
      </c>
      <c r="R868" t="inlineStr">
        <is>
          <t>Pago</t>
        </is>
      </c>
      <c r="S868" t="n">
        <v>151</v>
      </c>
      <c r="T868" t="inlineStr">
        <is>
          <t>Bar Léo -  Aurora Térreo - Banco do Brasil</t>
        </is>
      </c>
    </row>
    <row r="869">
      <c r="A869" t="n">
        <v>131560</v>
      </c>
      <c r="B869" t="n">
        <v>116</v>
      </c>
      <c r="C869" t="inlineStr">
        <is>
          <t>Bar Léo - Centro</t>
        </is>
      </c>
      <c r="D869" t="inlineStr">
        <is>
          <t xml:space="preserve">BGC COMERCIO DE UTENSILIOS </t>
        </is>
      </c>
      <c r="E869" t="n">
        <v>2392.78</v>
      </c>
      <c r="F869" s="27" t="n">
        <v>45798</v>
      </c>
      <c r="G869" s="27" t="n">
        <v>45797</v>
      </c>
      <c r="H869" s="27" t="n">
        <v>45797</v>
      </c>
      <c r="I869" s="27" t="n">
        <v>45784</v>
      </c>
      <c r="J869" s="27" t="n">
        <v>45789</v>
      </c>
      <c r="K869" t="inlineStr">
        <is>
          <t>Boleto Bancário</t>
        </is>
      </c>
      <c r="L869" t="inlineStr">
        <is>
          <t>Utilidades</t>
        </is>
      </c>
      <c r="M869" t="inlineStr">
        <is>
          <t>Utensilios</t>
        </is>
      </c>
      <c r="N869" t="inlineStr">
        <is>
          <t>1278</t>
        </is>
      </c>
      <c r="O869" t="inlineStr">
        <is>
          <t>Documentação Aprovada</t>
        </is>
      </c>
      <c r="P869" t="inlineStr">
        <is>
          <t>Aprovado Diretoria</t>
        </is>
      </c>
      <c r="Q869" t="inlineStr">
        <is>
          <t>Aprovado Caixa</t>
        </is>
      </c>
      <c r="R869" t="inlineStr">
        <is>
          <t>Pago</t>
        </is>
      </c>
      <c r="S869" t="n">
        <v>151</v>
      </c>
      <c r="T869" t="inlineStr">
        <is>
          <t>Bar Léo -  Aurora Térreo - Banco do Brasil</t>
        </is>
      </c>
    </row>
    <row r="870">
      <c r="A870" t="n">
        <v>131546</v>
      </c>
      <c r="B870" t="n">
        <v>116</v>
      </c>
      <c r="C870" t="inlineStr">
        <is>
          <t>Bar Léo - Centro</t>
        </is>
      </c>
      <c r="D870" t="inlineStr">
        <is>
          <t>BB DISTRIBUIDORA DE CARNES LTDA</t>
        </is>
      </c>
      <c r="E870" t="n">
        <v>2572.03</v>
      </c>
      <c r="F870" s="27" t="n">
        <v>45798</v>
      </c>
      <c r="G870" s="27" t="n">
        <v>45797</v>
      </c>
      <c r="H870" s="27" t="n">
        <v>45797</v>
      </c>
      <c r="I870" s="27" t="n">
        <v>45784</v>
      </c>
      <c r="J870" s="27" t="n">
        <v>45789</v>
      </c>
      <c r="K870" t="inlineStr">
        <is>
          <t>Boleto Bancário</t>
        </is>
      </c>
      <c r="L870" t="inlineStr">
        <is>
          <t>Custo Mercadoria Vendida</t>
        </is>
      </c>
      <c r="M870" t="inlineStr">
        <is>
          <t>Insumos - Alimentos</t>
        </is>
      </c>
      <c r="N870" t="inlineStr">
        <is>
          <t>392516</t>
        </is>
      </c>
      <c r="O870" t="inlineStr">
        <is>
          <t>Documentação Aprovada</t>
        </is>
      </c>
      <c r="P870" t="inlineStr">
        <is>
          <t>Aprovado Diretoria</t>
        </is>
      </c>
      <c r="Q870" t="inlineStr">
        <is>
          <t>Aprovado Caixa</t>
        </is>
      </c>
      <c r="R870" t="inlineStr">
        <is>
          <t>Pago</t>
        </is>
      </c>
      <c r="S870" t="n">
        <v>151</v>
      </c>
      <c r="T870" t="inlineStr">
        <is>
          <t>Bar Léo -  Aurora Térreo - Banco do Brasil</t>
        </is>
      </c>
    </row>
    <row r="871">
      <c r="A871" t="n">
        <v>135059</v>
      </c>
      <c r="B871" t="n">
        <v>116</v>
      </c>
      <c r="C871" t="inlineStr">
        <is>
          <t>Bar Léo - Centro</t>
        </is>
      </c>
      <c r="D871" t="inlineStr">
        <is>
          <t>ELIZABETH BISPO 17087401807</t>
        </is>
      </c>
      <c r="E871" t="n">
        <v>438</v>
      </c>
      <c r="F871" s="27" t="n">
        <v>45797</v>
      </c>
      <c r="G871" s="27" t="n">
        <v>45846</v>
      </c>
      <c r="H871" s="27" t="n">
        <v>45797</v>
      </c>
      <c r="I871" s="27" t="n">
        <v>45796</v>
      </c>
      <c r="J871" s="27" t="n">
        <v>45805</v>
      </c>
      <c r="K871" t="inlineStr">
        <is>
          <t>Transferência Bancária ou Pix</t>
        </is>
      </c>
      <c r="L871" t="inlineStr">
        <is>
          <t>Custo Mercadoria Vendida</t>
        </is>
      </c>
      <c r="M871" t="inlineStr">
        <is>
          <t>Insumos - Bebidas</t>
        </is>
      </c>
      <c r="N871" t="inlineStr">
        <is>
          <t>AVISTA 2157</t>
        </is>
      </c>
      <c r="O871" t="inlineStr">
        <is>
          <t>Documentação Reprovada</t>
        </is>
      </c>
      <c r="P871" t="inlineStr">
        <is>
          <t>Aprovado Diretoria</t>
        </is>
      </c>
      <c r="R871" t="inlineStr">
        <is>
          <t>Pago</t>
        </is>
      </c>
      <c r="S871" t="n">
        <v>151</v>
      </c>
      <c r="T871" t="inlineStr">
        <is>
          <t>Bar Léo -  Aurora Térreo - Banco do Brasil</t>
        </is>
      </c>
    </row>
    <row r="872">
      <c r="A872" t="n">
        <v>132418</v>
      </c>
      <c r="B872" t="n">
        <v>116</v>
      </c>
      <c r="C872" t="inlineStr">
        <is>
          <t>Bar Léo - Centro</t>
        </is>
      </c>
      <c r="D872" t="inlineStr">
        <is>
          <t>BRASALIMENT IND E COMERCIO DE CARNES LTD</t>
        </is>
      </c>
      <c r="E872" t="n">
        <v>894.9</v>
      </c>
      <c r="F872" s="27" t="n">
        <v>45797</v>
      </c>
      <c r="G872" s="27" t="n">
        <v>45797</v>
      </c>
      <c r="H872" s="27" t="n">
        <v>45797</v>
      </c>
      <c r="I872" s="27" t="n">
        <v>45783</v>
      </c>
      <c r="J872" s="27" t="n">
        <v>45792</v>
      </c>
      <c r="K872" t="inlineStr">
        <is>
          <t>Boleto Bancário</t>
        </is>
      </c>
      <c r="L872" t="inlineStr">
        <is>
          <t>Custo Mercadoria Vendida</t>
        </is>
      </c>
      <c r="M872" t="inlineStr">
        <is>
          <t>Insumos - Alimentos</t>
        </is>
      </c>
      <c r="N872" t="inlineStr">
        <is>
          <t>653321</t>
        </is>
      </c>
      <c r="O872" t="inlineStr">
        <is>
          <t>Documentação Aprovada</t>
        </is>
      </c>
      <c r="P872" t="inlineStr">
        <is>
          <t>Aprovado Diretoria</t>
        </is>
      </c>
      <c r="Q872" t="inlineStr">
        <is>
          <t>Aprovado Caixa</t>
        </is>
      </c>
      <c r="R872" t="inlineStr">
        <is>
          <t>Pago</t>
        </is>
      </c>
      <c r="S872" t="n">
        <v>151</v>
      </c>
      <c r="T872" t="inlineStr">
        <is>
          <t>Bar Léo -  Aurora Térreo - Banco do Brasil</t>
        </is>
      </c>
    </row>
    <row r="873">
      <c r="A873" t="n">
        <v>131375</v>
      </c>
      <c r="B873" t="n">
        <v>116</v>
      </c>
      <c r="C873" t="inlineStr">
        <is>
          <t>Bar Léo - Centro</t>
        </is>
      </c>
      <c r="D873" t="inlineStr">
        <is>
          <t>PARAMU COMERCIO E REPRESENTACAO DE PRODUTOS ALIMENTICIOS</t>
        </is>
      </c>
      <c r="E873" t="n">
        <v>994.14</v>
      </c>
      <c r="F873" s="27" t="n">
        <v>45797</v>
      </c>
      <c r="G873" s="27" t="n">
        <v>45797</v>
      </c>
      <c r="H873" s="27" t="n">
        <v>45797</v>
      </c>
      <c r="I873" s="27" t="n">
        <v>45783</v>
      </c>
      <c r="J873" s="27" t="n">
        <v>45786</v>
      </c>
      <c r="K873" t="inlineStr">
        <is>
          <t>Boleto Bancário</t>
        </is>
      </c>
      <c r="L873" t="inlineStr">
        <is>
          <t>Custo Mercadoria Vendida</t>
        </is>
      </c>
      <c r="M873" t="inlineStr">
        <is>
          <t>Insumos - Alimentos</t>
        </is>
      </c>
      <c r="N873" t="inlineStr">
        <is>
          <t>13787</t>
        </is>
      </c>
      <c r="O873" t="inlineStr">
        <is>
          <t>Documentação Aprovada</t>
        </is>
      </c>
      <c r="P873" t="inlineStr">
        <is>
          <t>Aprovado Diretoria</t>
        </is>
      </c>
      <c r="Q873" t="inlineStr">
        <is>
          <t>Aprovado Caixa</t>
        </is>
      </c>
      <c r="R873" t="inlineStr">
        <is>
          <t>Pago</t>
        </is>
      </c>
      <c r="S873" t="n">
        <v>151</v>
      </c>
      <c r="T873" t="inlineStr">
        <is>
          <t>Bar Léo -  Aurora Térreo - Banco do Brasil</t>
        </is>
      </c>
    </row>
    <row r="874">
      <c r="A874" t="n">
        <v>131393</v>
      </c>
      <c r="B874" t="n">
        <v>116</v>
      </c>
      <c r="C874" t="inlineStr">
        <is>
          <t>Bar Léo - Centro</t>
        </is>
      </c>
      <c r="D874" t="inlineStr">
        <is>
          <t xml:space="preserve">HORTIFRUTI DO CHEF LTDA </t>
        </is>
      </c>
      <c r="E874" t="n">
        <v>148.65</v>
      </c>
      <c r="F874" s="27" t="n">
        <v>45797</v>
      </c>
      <c r="G874" s="27" t="n">
        <v>45797</v>
      </c>
      <c r="H874" s="27" t="n">
        <v>45797</v>
      </c>
      <c r="I874" s="27" t="n">
        <v>45782</v>
      </c>
      <c r="J874" s="27" t="n">
        <v>45786</v>
      </c>
      <c r="K874" t="inlineStr">
        <is>
          <t>Boleto Bancário</t>
        </is>
      </c>
      <c r="L874" t="inlineStr">
        <is>
          <t>Custo Mercadoria Vendida</t>
        </is>
      </c>
      <c r="M874" t="inlineStr">
        <is>
          <t>Insumos - Alimentos</t>
        </is>
      </c>
      <c r="N874" t="inlineStr">
        <is>
          <t>26637</t>
        </is>
      </c>
      <c r="O874" t="inlineStr">
        <is>
          <t>Documentação Aprovada</t>
        </is>
      </c>
      <c r="P874" t="inlineStr">
        <is>
          <t>Aprovado Diretoria</t>
        </is>
      </c>
      <c r="Q874" t="inlineStr">
        <is>
          <t>Aprovado Caixa</t>
        </is>
      </c>
      <c r="R874" t="inlineStr">
        <is>
          <t>Pago</t>
        </is>
      </c>
      <c r="S874" t="n">
        <v>151</v>
      </c>
      <c r="T874" t="inlineStr">
        <is>
          <t>Bar Léo -  Aurora Térreo - Banco do Brasil</t>
        </is>
      </c>
    </row>
    <row r="875">
      <c r="A875" t="n">
        <v>131370</v>
      </c>
      <c r="B875" t="n">
        <v>116</v>
      </c>
      <c r="C875" t="inlineStr">
        <is>
          <t>Bar Léo - Centro</t>
        </is>
      </c>
      <c r="D875" t="inlineStr">
        <is>
          <t>CASA DE CARNES P.J.J. LTDA - ME</t>
        </is>
      </c>
      <c r="E875" t="n">
        <v>1058.6</v>
      </c>
      <c r="F875" s="27" t="n">
        <v>45797</v>
      </c>
      <c r="G875" s="27" t="n">
        <v>45797</v>
      </c>
      <c r="H875" s="27" t="n">
        <v>45797</v>
      </c>
      <c r="I875" s="27" t="n">
        <v>45782</v>
      </c>
      <c r="J875" s="27" t="n">
        <v>45786</v>
      </c>
      <c r="K875" t="inlineStr">
        <is>
          <t>Boleto Bancário</t>
        </is>
      </c>
      <c r="L875" t="inlineStr">
        <is>
          <t>Custo Mercadoria Vendida</t>
        </is>
      </c>
      <c r="M875" t="inlineStr">
        <is>
          <t>Insumos - Alimentos</t>
        </is>
      </c>
      <c r="N875" t="inlineStr">
        <is>
          <t>42721</t>
        </is>
      </c>
      <c r="O875" t="inlineStr">
        <is>
          <t>Documentação Aprovada</t>
        </is>
      </c>
      <c r="P875" t="inlineStr">
        <is>
          <t>Aprovado Diretoria</t>
        </is>
      </c>
      <c r="Q875" t="inlineStr">
        <is>
          <t>Aprovado Caixa</t>
        </is>
      </c>
      <c r="R875" t="inlineStr">
        <is>
          <t>Pago</t>
        </is>
      </c>
      <c r="S875" t="n">
        <v>151</v>
      </c>
      <c r="T875" t="inlineStr">
        <is>
          <t>Bar Léo -  Aurora Térreo - Banco do Brasil</t>
        </is>
      </c>
    </row>
    <row r="876">
      <c r="A876" t="n">
        <v>131336</v>
      </c>
      <c r="B876" t="n">
        <v>116</v>
      </c>
      <c r="C876" t="inlineStr">
        <is>
          <t>Bar Léo - Centro</t>
        </is>
      </c>
      <c r="D876" t="inlineStr">
        <is>
          <t>PARAMU COMERCIO E REPRESENTACAO DE PRODUTOS ALIMENTICIOS</t>
        </is>
      </c>
      <c r="E876" t="n">
        <v>2585.1</v>
      </c>
      <c r="F876" s="27" t="n">
        <v>45797</v>
      </c>
      <c r="G876" s="27" t="n">
        <v>45797</v>
      </c>
      <c r="H876" s="27" t="n">
        <v>45797</v>
      </c>
      <c r="I876" s="27" t="n">
        <v>45783</v>
      </c>
      <c r="J876" s="27" t="n">
        <v>45786</v>
      </c>
      <c r="K876" t="inlineStr">
        <is>
          <t>Boleto Bancário</t>
        </is>
      </c>
      <c r="L876" t="inlineStr">
        <is>
          <t>Custo Mercadoria Vendida</t>
        </is>
      </c>
      <c r="M876" t="inlineStr">
        <is>
          <t>Insumos - Alimentos</t>
        </is>
      </c>
      <c r="N876" t="inlineStr">
        <is>
          <t>13769</t>
        </is>
      </c>
      <c r="O876" t="inlineStr">
        <is>
          <t>Documentação Aprovada</t>
        </is>
      </c>
      <c r="P876" t="inlineStr">
        <is>
          <t>Aprovado Diretoria</t>
        </is>
      </c>
      <c r="Q876" t="inlineStr">
        <is>
          <t>Aprovado Caixa</t>
        </is>
      </c>
      <c r="R876" t="inlineStr">
        <is>
          <t>Pago</t>
        </is>
      </c>
      <c r="S876" t="n">
        <v>151</v>
      </c>
      <c r="T876" t="inlineStr">
        <is>
          <t>Bar Léo -  Aurora Térreo - Banco do Brasil</t>
        </is>
      </c>
    </row>
    <row r="877">
      <c r="A877" t="n">
        <v>131402</v>
      </c>
      <c r="B877" t="n">
        <v>116</v>
      </c>
      <c r="C877" t="inlineStr">
        <is>
          <t>Bar Léo - Centro</t>
        </is>
      </c>
      <c r="D877" t="inlineStr">
        <is>
          <t>PSSS LTDA</t>
        </is>
      </c>
      <c r="E877" t="n">
        <v>188.2</v>
      </c>
      <c r="F877" s="27" t="n">
        <v>45798</v>
      </c>
      <c r="G877" s="27" t="n">
        <v>45797</v>
      </c>
      <c r="H877" s="27" t="n">
        <v>45797</v>
      </c>
      <c r="I877" s="27" t="n">
        <v>45784</v>
      </c>
      <c r="J877" s="27" t="n">
        <v>45786</v>
      </c>
      <c r="K877" t="inlineStr">
        <is>
          <t>Boleto Bancário</t>
        </is>
      </c>
      <c r="L877" t="inlineStr">
        <is>
          <t>Utilidades</t>
        </is>
      </c>
      <c r="M877" t="inlineStr">
        <is>
          <t>Higiene e Limpeza</t>
        </is>
      </c>
      <c r="N877" t="inlineStr">
        <is>
          <t>1539</t>
        </is>
      </c>
      <c r="O877" t="inlineStr">
        <is>
          <t>Documentação Aprovada</t>
        </is>
      </c>
      <c r="P877" t="inlineStr">
        <is>
          <t>Aprovado Diretoria</t>
        </is>
      </c>
      <c r="Q877" t="inlineStr">
        <is>
          <t>Aprovado Caixa</t>
        </is>
      </c>
      <c r="R877" t="inlineStr">
        <is>
          <t>Pago</t>
        </is>
      </c>
      <c r="S877" t="n">
        <v>151</v>
      </c>
      <c r="T877" t="inlineStr">
        <is>
          <t>Bar Léo -  Aurora Térreo - Banco do Brasil</t>
        </is>
      </c>
    </row>
    <row r="878">
      <c r="A878" t="n">
        <v>131404</v>
      </c>
      <c r="B878" t="n">
        <v>116</v>
      </c>
      <c r="C878" t="inlineStr">
        <is>
          <t>Bar Léo - Centro</t>
        </is>
      </c>
      <c r="D878" t="inlineStr">
        <is>
          <t>CEPEL COMERCIO DE PAPEIS E EMBALAGENS EIRELI</t>
        </is>
      </c>
      <c r="E878" t="n">
        <v>1279.21</v>
      </c>
      <c r="F878" s="27" t="n">
        <v>45797</v>
      </c>
      <c r="G878" s="27" t="n">
        <v>45797</v>
      </c>
      <c r="H878" s="27" t="n">
        <v>45797</v>
      </c>
      <c r="I878" s="27" t="n">
        <v>45782</v>
      </c>
      <c r="J878" s="27" t="n">
        <v>45786</v>
      </c>
      <c r="K878" t="inlineStr">
        <is>
          <t>Boleto Bancário</t>
        </is>
      </c>
      <c r="L878" t="inlineStr">
        <is>
          <t>Utilidades</t>
        </is>
      </c>
      <c r="M878" t="inlineStr">
        <is>
          <t>Higiene e Limpeza</t>
        </is>
      </c>
      <c r="N878" t="inlineStr">
        <is>
          <t>239798</t>
        </is>
      </c>
      <c r="O878" t="inlineStr">
        <is>
          <t>Documentação Aprovada</t>
        </is>
      </c>
      <c r="P878" t="inlineStr">
        <is>
          <t>Aprovado Diretoria</t>
        </is>
      </c>
      <c r="Q878" t="inlineStr">
        <is>
          <t>Aprovado Caixa</t>
        </is>
      </c>
      <c r="R878" t="inlineStr">
        <is>
          <t>Pago</t>
        </is>
      </c>
      <c r="S878" t="n">
        <v>151</v>
      </c>
      <c r="T878" t="inlineStr">
        <is>
          <t>Bar Léo -  Aurora Térreo - Banco do Brasil</t>
        </is>
      </c>
    </row>
    <row r="879">
      <c r="A879" t="n">
        <v>131412</v>
      </c>
      <c r="B879" t="n">
        <v>116</v>
      </c>
      <c r="C879" t="inlineStr">
        <is>
          <t>Bar Léo - Centro</t>
        </is>
      </c>
      <c r="D879" t="inlineStr">
        <is>
          <t>HORTIFRUTIGRANJEIRO RODRIGUES LTDA</t>
        </is>
      </c>
      <c r="E879" t="n">
        <v>708.6</v>
      </c>
      <c r="F879" s="27" t="n">
        <v>45798</v>
      </c>
      <c r="G879" s="27" t="n">
        <v>45797</v>
      </c>
      <c r="H879" s="27" t="n">
        <v>45797</v>
      </c>
      <c r="I879" s="27" t="n">
        <v>45782</v>
      </c>
      <c r="J879" s="27" t="n">
        <v>45786</v>
      </c>
      <c r="K879" t="inlineStr">
        <is>
          <t>Boleto Bancário</t>
        </is>
      </c>
      <c r="L879" t="inlineStr">
        <is>
          <t>Custo Mercadoria Vendida</t>
        </is>
      </c>
      <c r="M879" t="inlineStr">
        <is>
          <t>Insumos - Alimentos</t>
        </is>
      </c>
      <c r="N879" t="inlineStr">
        <is>
          <t>10171</t>
        </is>
      </c>
      <c r="O879" t="inlineStr">
        <is>
          <t>Documentação Aprovada</t>
        </is>
      </c>
      <c r="P879" t="inlineStr">
        <is>
          <t>Aprovado Diretoria</t>
        </is>
      </c>
      <c r="Q879" t="inlineStr">
        <is>
          <t>Aprovado Caixa</t>
        </is>
      </c>
      <c r="R879" t="inlineStr">
        <is>
          <t>Pago</t>
        </is>
      </c>
      <c r="S879" t="n">
        <v>151</v>
      </c>
      <c r="T879" t="inlineStr">
        <is>
          <t>Bar Léo -  Aurora Térreo - Banco do Brasil</t>
        </is>
      </c>
    </row>
    <row r="880">
      <c r="A880" t="n">
        <v>133525</v>
      </c>
      <c r="B880" t="n">
        <v>116</v>
      </c>
      <c r="C880" t="inlineStr">
        <is>
          <t>Bar Léo - Centro</t>
        </is>
      </c>
      <c r="D880" t="inlineStr">
        <is>
          <t>BANCO DO BRASIL SA</t>
        </is>
      </c>
      <c r="E880" t="n">
        <v>53.13</v>
      </c>
      <c r="F880" s="27" t="n">
        <v>45797</v>
      </c>
      <c r="G880" s="27" t="n"/>
      <c r="H880" s="27" t="n">
        <v>45797</v>
      </c>
      <c r="I880" s="27" t="n">
        <v>45797</v>
      </c>
      <c r="J880" s="27" t="n">
        <v>45798</v>
      </c>
      <c r="K880" t="inlineStr">
        <is>
          <t>Encontro de Contas</t>
        </is>
      </c>
      <c r="L880" t="inlineStr">
        <is>
          <t>Despesas Financeiras</t>
        </is>
      </c>
      <c r="M880" t="inlineStr">
        <is>
          <t>Tarifas Bancárias</t>
        </is>
      </c>
      <c r="N880" t="inlineStr">
        <is>
          <t>052025</t>
        </is>
      </c>
      <c r="P880" t="inlineStr">
        <is>
          <t>Aprovado Diretoria</t>
        </is>
      </c>
      <c r="R880" t="inlineStr">
        <is>
          <t>Pago</t>
        </is>
      </c>
    </row>
    <row r="881">
      <c r="A881" t="n">
        <v>101259</v>
      </c>
      <c r="B881" t="n">
        <v>116</v>
      </c>
      <c r="C881" t="inlineStr">
        <is>
          <t>Bar Léo - Centro</t>
        </is>
      </c>
      <c r="D881" t="inlineStr">
        <is>
          <t>GOMES D ELIA EQUIP. HIGIENE LTDA - WESCO</t>
        </is>
      </c>
      <c r="E881" t="n">
        <v>278</v>
      </c>
      <c r="F881" s="27" t="n">
        <v>45797</v>
      </c>
      <c r="G881" s="27" t="n">
        <v>45797</v>
      </c>
      <c r="H881" s="27" t="n">
        <v>45797</v>
      </c>
      <c r="I881" s="27" t="n">
        <v>45758</v>
      </c>
      <c r="J881" s="27" t="n"/>
      <c r="K881" t="inlineStr">
        <is>
          <t>Boleto Bancário</t>
        </is>
      </c>
      <c r="L881" t="inlineStr">
        <is>
          <t>Locação de Equipamentos</t>
        </is>
      </c>
      <c r="M881" t="inlineStr">
        <is>
          <t>Locações de Equipamentos - Operacionais</t>
        </is>
      </c>
      <c r="N881" t="inlineStr">
        <is>
          <t>177451</t>
        </is>
      </c>
      <c r="O881" t="inlineStr">
        <is>
          <t>Documentação Aprovada</t>
        </is>
      </c>
      <c r="P881" t="inlineStr">
        <is>
          <t>Aprovado Diretoria</t>
        </is>
      </c>
      <c r="Q881" t="inlineStr">
        <is>
          <t>Aprovado Caixa</t>
        </is>
      </c>
      <c r="R881" t="inlineStr">
        <is>
          <t>Pago</t>
        </is>
      </c>
      <c r="S881" t="n">
        <v>151</v>
      </c>
      <c r="T881" t="inlineStr">
        <is>
          <t>Bar Léo -  Aurora Térreo - Banco do Brasil</t>
        </is>
      </c>
    </row>
    <row r="882">
      <c r="A882" t="n">
        <v>101387</v>
      </c>
      <c r="B882" t="n">
        <v>116</v>
      </c>
      <c r="C882" t="inlineStr">
        <is>
          <t>Bar Léo - Centro</t>
        </is>
      </c>
      <c r="D882" t="inlineStr">
        <is>
          <t>MACHINE SERVICE LTDA</t>
        </is>
      </c>
      <c r="E882" t="n">
        <v>760</v>
      </c>
      <c r="F882" s="27" t="n">
        <v>45797</v>
      </c>
      <c r="G882" s="27" t="n">
        <v>45797</v>
      </c>
      <c r="H882" s="27" t="n">
        <v>45797</v>
      </c>
      <c r="I882" s="27" t="n">
        <v>45792</v>
      </c>
      <c r="J882" s="27" t="n"/>
      <c r="K882" t="inlineStr">
        <is>
          <t>Transferência Bancária ou Pix</t>
        </is>
      </c>
      <c r="L882" t="inlineStr">
        <is>
          <t>Serviços de Terceiros</t>
        </is>
      </c>
      <c r="M882" t="inlineStr">
        <is>
          <t>Serviços de Segurança</t>
        </is>
      </c>
      <c r="N882" t="inlineStr">
        <is>
          <t>321</t>
        </is>
      </c>
      <c r="O882" t="inlineStr">
        <is>
          <t>Documentação Aprovada</t>
        </is>
      </c>
      <c r="P882" t="inlineStr">
        <is>
          <t>Aprovado Diretoria</t>
        </is>
      </c>
      <c r="Q882" t="inlineStr">
        <is>
          <t>Aprovado Caixa</t>
        </is>
      </c>
      <c r="R882" t="inlineStr">
        <is>
          <t>Pago</t>
        </is>
      </c>
      <c r="S882" t="n">
        <v>151</v>
      </c>
      <c r="T882" t="inlineStr">
        <is>
          <t>Bar Léo -  Aurora Térreo - Banco do Brasil</t>
        </is>
      </c>
    </row>
    <row r="883">
      <c r="A883" t="n">
        <v>101550</v>
      </c>
      <c r="B883" t="n">
        <v>116</v>
      </c>
      <c r="C883" t="inlineStr">
        <is>
          <t>Bar Léo - Centro</t>
        </is>
      </c>
      <c r="D883" t="inlineStr">
        <is>
          <t>TELEFONICA BRASIL S/A</t>
        </is>
      </c>
      <c r="E883" t="n">
        <v>89.98999999999999</v>
      </c>
      <c r="F883" s="27" t="n">
        <v>45798</v>
      </c>
      <c r="G883" s="27" t="n">
        <v>45797</v>
      </c>
      <c r="H883" s="27" t="n">
        <v>45797</v>
      </c>
      <c r="I883" s="27" t="n">
        <v>45780</v>
      </c>
      <c r="J883" s="27" t="n"/>
      <c r="K883" t="inlineStr">
        <is>
          <t>Boleto Bancário</t>
        </is>
      </c>
      <c r="L883" t="inlineStr">
        <is>
          <t>Informática e TI</t>
        </is>
      </c>
      <c r="M883" t="inlineStr">
        <is>
          <t>Internet</t>
        </is>
      </c>
      <c r="N883" t="inlineStr">
        <is>
          <t>NFFST: 397552377-SP</t>
        </is>
      </c>
      <c r="O883" t="inlineStr">
        <is>
          <t>Documentação Aprovada</t>
        </is>
      </c>
      <c r="P883" t="inlineStr">
        <is>
          <t>Aprovado Diretoria</t>
        </is>
      </c>
      <c r="Q883" t="inlineStr">
        <is>
          <t>Aprovado Caixa</t>
        </is>
      </c>
      <c r="R883" t="inlineStr">
        <is>
          <t>Pago</t>
        </is>
      </c>
      <c r="S883" t="n">
        <v>151</v>
      </c>
      <c r="T883" t="inlineStr">
        <is>
          <t>Bar Léo -  Aurora Térreo - Banco do Brasil</t>
        </is>
      </c>
    </row>
    <row r="884">
      <c r="A884" t="n">
        <v>101449</v>
      </c>
      <c r="B884" t="n">
        <v>116</v>
      </c>
      <c r="C884" t="inlineStr">
        <is>
          <t>Bar Léo - Centro</t>
        </is>
      </c>
      <c r="D884" t="inlineStr">
        <is>
          <t>SALARIOS FUNCIONARIOS EXTRA</t>
        </is>
      </c>
      <c r="E884" t="n">
        <v>3362</v>
      </c>
      <c r="F884" s="27" t="n">
        <v>45797</v>
      </c>
      <c r="G884" s="27" t="n">
        <v>45797</v>
      </c>
      <c r="H884" s="27" t="n">
        <v>45797</v>
      </c>
      <c r="I884" s="27" t="n">
        <v>45778</v>
      </c>
      <c r="J884" s="27" t="n"/>
      <c r="K884" t="inlineStr">
        <is>
          <t>Transferência Bancária ou Pix</t>
        </is>
      </c>
      <c r="L884" t="inlineStr">
        <is>
          <t>Mão de Obra - Salários</t>
        </is>
      </c>
      <c r="M884" t="inlineStr">
        <is>
          <t>MDO CLT - Salário</t>
        </is>
      </c>
      <c r="N884" t="inlineStr">
        <is>
          <t>33620052025</t>
        </is>
      </c>
      <c r="O884" t="inlineStr">
        <is>
          <t>Documentação Aprovada</t>
        </is>
      </c>
      <c r="P884" t="inlineStr">
        <is>
          <t>Aprovado Diretoria</t>
        </is>
      </c>
      <c r="Q884" t="inlineStr">
        <is>
          <t>Aprovado Caixa</t>
        </is>
      </c>
      <c r="R884" t="inlineStr">
        <is>
          <t>Pago</t>
        </is>
      </c>
      <c r="S884" t="n">
        <v>151</v>
      </c>
      <c r="T884" t="inlineStr">
        <is>
          <t>Bar Léo -  Aurora Térreo - Banco do Brasil</t>
        </is>
      </c>
    </row>
    <row r="885">
      <c r="A885" t="n">
        <v>101507</v>
      </c>
      <c r="B885" t="n">
        <v>116</v>
      </c>
      <c r="C885" t="inlineStr">
        <is>
          <t>Bar Léo - Centro</t>
        </is>
      </c>
      <c r="D885" t="inlineStr">
        <is>
          <t>TELEFONICA BRASIL S/A</t>
        </is>
      </c>
      <c r="E885" t="n">
        <v>236.96</v>
      </c>
      <c r="F885" s="27" t="n">
        <v>45798</v>
      </c>
      <c r="G885" s="27" t="n">
        <v>45797</v>
      </c>
      <c r="H885" s="27" t="n">
        <v>45797</v>
      </c>
      <c r="I885" s="27" t="n">
        <v>45780</v>
      </c>
      <c r="J885" s="27" t="n"/>
      <c r="K885" t="inlineStr">
        <is>
          <t>Boleto Bancário</t>
        </is>
      </c>
      <c r="L885" t="inlineStr">
        <is>
          <t>Informática e TI</t>
        </is>
      </c>
      <c r="M885" t="inlineStr">
        <is>
          <t>TV por assinatura/musica ambiente</t>
        </is>
      </c>
      <c r="N885" t="inlineStr">
        <is>
          <t>NFFST: 45681449-SP</t>
        </is>
      </c>
      <c r="O885" t="inlineStr">
        <is>
          <t>Documentação Aprovada</t>
        </is>
      </c>
      <c r="P885" t="inlineStr">
        <is>
          <t>Aprovado Diretoria</t>
        </is>
      </c>
      <c r="Q885" t="inlineStr">
        <is>
          <t>Aprovado Caixa</t>
        </is>
      </c>
      <c r="R885" t="inlineStr">
        <is>
          <t>Pago</t>
        </is>
      </c>
      <c r="S885" t="n">
        <v>151</v>
      </c>
      <c r="T885" t="inlineStr">
        <is>
          <t>Bar Léo -  Aurora Térreo - Banco do Brasil</t>
        </is>
      </c>
    </row>
    <row r="886">
      <c r="A886" t="n">
        <v>101564</v>
      </c>
      <c r="B886" t="n">
        <v>116</v>
      </c>
      <c r="C886" t="inlineStr">
        <is>
          <t>Bar Léo - Centro</t>
        </is>
      </c>
      <c r="D886" t="inlineStr">
        <is>
          <t xml:space="preserve">ABRASEL SAO PAULO </t>
        </is>
      </c>
      <c r="E886" t="n">
        <v>185</v>
      </c>
      <c r="F886" s="27" t="n">
        <v>45797</v>
      </c>
      <c r="G886" s="27" t="n">
        <v>45797</v>
      </c>
      <c r="H886" s="27" t="n">
        <v>45797</v>
      </c>
      <c r="I886" s="27" t="n">
        <v>45787</v>
      </c>
      <c r="J886" s="27" t="n"/>
      <c r="K886" t="inlineStr">
        <is>
          <t>Boleto Bancário</t>
        </is>
      </c>
      <c r="L886" t="inlineStr">
        <is>
          <t>Serviços de Terceiros</t>
        </is>
      </c>
      <c r="M886" t="inlineStr">
        <is>
          <t>Assessoria Financeira</t>
        </is>
      </c>
      <c r="N886" t="inlineStr">
        <is>
          <t>135139</t>
        </is>
      </c>
      <c r="O886" t="inlineStr">
        <is>
          <t>Documentação Aprovada</t>
        </is>
      </c>
      <c r="P886" t="inlineStr">
        <is>
          <t>Aprovado Diretoria</t>
        </is>
      </c>
      <c r="Q886" t="inlineStr">
        <is>
          <t>Aprovado Caixa</t>
        </is>
      </c>
      <c r="R886" t="inlineStr">
        <is>
          <t>Pago</t>
        </is>
      </c>
      <c r="S886" t="n">
        <v>151</v>
      </c>
      <c r="T886" t="inlineStr">
        <is>
          <t>Bar Léo -  Aurora Térreo - Banco do Brasil</t>
        </is>
      </c>
    </row>
    <row r="887">
      <c r="A887" t="n">
        <v>99287</v>
      </c>
      <c r="B887" t="n">
        <v>116</v>
      </c>
      <c r="C887" t="inlineStr">
        <is>
          <t>Bar Léo - Centro</t>
        </is>
      </c>
      <c r="D887" t="inlineStr">
        <is>
          <t>SIMPLES NACIONAL</t>
        </is>
      </c>
      <c r="E887" t="n">
        <v>34562.34</v>
      </c>
      <c r="F887" s="27" t="n">
        <v>45797</v>
      </c>
      <c r="G887" s="27" t="n">
        <v>45797</v>
      </c>
      <c r="H887" s="27" t="n">
        <v>45797</v>
      </c>
      <c r="I887" s="27" t="n">
        <v>45777</v>
      </c>
      <c r="J887" s="27" t="n"/>
      <c r="K887" t="inlineStr">
        <is>
          <t>Boleto Bancário</t>
        </is>
      </c>
      <c r="L887" t="inlineStr">
        <is>
          <t>Imposto de Renda</t>
        </is>
      </c>
      <c r="M887" t="inlineStr">
        <is>
          <t>SIMPLES</t>
        </is>
      </c>
      <c r="N887" t="inlineStr">
        <is>
          <t>ABRIL2025</t>
        </is>
      </c>
      <c r="O887" t="inlineStr">
        <is>
          <t>Documentação Aprovada</t>
        </is>
      </c>
      <c r="P887" t="inlineStr">
        <is>
          <t>Aprovado Diretoria</t>
        </is>
      </c>
      <c r="Q887" t="inlineStr">
        <is>
          <t>Aprovado Caixa</t>
        </is>
      </c>
      <c r="R887" t="inlineStr">
        <is>
          <t>Pago</t>
        </is>
      </c>
      <c r="S887" t="n">
        <v>151</v>
      </c>
      <c r="T887" t="inlineStr">
        <is>
          <t>Bar Léo -  Aurora Térreo - Banco do Brasil</t>
        </is>
      </c>
    </row>
    <row r="888">
      <c r="A888" t="n">
        <v>100199</v>
      </c>
      <c r="B888" t="n">
        <v>116</v>
      </c>
      <c r="C888" t="inlineStr">
        <is>
          <t>Bar Léo - Centro</t>
        </is>
      </c>
      <c r="D888" t="inlineStr">
        <is>
          <t>JUCELITO MOURA</t>
        </is>
      </c>
      <c r="E888" t="n">
        <v>200</v>
      </c>
      <c r="F888" s="27" t="n">
        <v>45797</v>
      </c>
      <c r="G888" s="27" t="n">
        <v>45797</v>
      </c>
      <c r="H888" s="27" t="n">
        <v>45797</v>
      </c>
      <c r="I888" s="27" t="n">
        <v>45778</v>
      </c>
      <c r="J888" s="27" t="n"/>
      <c r="K888" t="inlineStr">
        <is>
          <t>Transferência Bancária ou Pix</t>
        </is>
      </c>
      <c r="L888" t="inlineStr">
        <is>
          <t>Serviços de Terceiros</t>
        </is>
      </c>
      <c r="M888" t="inlineStr">
        <is>
          <t>Serviços de Segurança</t>
        </is>
      </c>
      <c r="N888" t="inlineStr">
        <is>
          <t>2000052025</t>
        </is>
      </c>
      <c r="O888" t="inlineStr">
        <is>
          <t>Documentação Aprovada</t>
        </is>
      </c>
      <c r="P888" t="inlineStr">
        <is>
          <t>Aprovado Diretoria</t>
        </is>
      </c>
      <c r="Q888" t="inlineStr">
        <is>
          <t>Aprovado Caixa</t>
        </is>
      </c>
      <c r="R888" t="inlineStr">
        <is>
          <t>Pago</t>
        </is>
      </c>
      <c r="S888" t="n">
        <v>151</v>
      </c>
      <c r="T888" t="inlineStr">
        <is>
          <t>Bar Léo -  Aurora Térreo - Banco do Brasil</t>
        </is>
      </c>
    </row>
    <row r="889">
      <c r="A889" t="n">
        <v>103677</v>
      </c>
      <c r="B889" t="n">
        <v>116</v>
      </c>
      <c r="C889" t="inlineStr">
        <is>
          <t>Bar Léo - Centro</t>
        </is>
      </c>
      <c r="D889" t="inlineStr">
        <is>
          <t>IRRF</t>
        </is>
      </c>
      <c r="E889" t="n">
        <v>33</v>
      </c>
      <c r="F889" s="27" t="n">
        <v>45797</v>
      </c>
      <c r="G889" s="27" t="n">
        <v>45797</v>
      </c>
      <c r="H889" s="27" t="n">
        <v>45797</v>
      </c>
      <c r="I889" s="27" t="n">
        <v>45777</v>
      </c>
      <c r="J889" s="27" t="n"/>
      <c r="K889" t="inlineStr">
        <is>
          <t>Boleto Bancário</t>
        </is>
      </c>
      <c r="L889" t="inlineStr">
        <is>
          <t>Serviços de Terceiros</t>
        </is>
      </c>
      <c r="M889" t="inlineStr">
        <is>
          <t>Assessoria Contabil</t>
        </is>
      </c>
      <c r="N889" t="inlineStr">
        <is>
          <t>000007573</t>
        </is>
      </c>
      <c r="O889" t="inlineStr">
        <is>
          <t>Documentação Aprovada</t>
        </is>
      </c>
      <c r="P889" t="inlineStr">
        <is>
          <t>Aprovado Diretoria</t>
        </is>
      </c>
      <c r="Q889" t="inlineStr">
        <is>
          <t>Aprovado Caixa</t>
        </is>
      </c>
      <c r="R889" t="inlineStr">
        <is>
          <t>Pago</t>
        </is>
      </c>
      <c r="S889" t="n">
        <v>151</v>
      </c>
      <c r="T889" t="inlineStr">
        <is>
          <t>Bar Léo -  Aurora Térreo - Banco do Brasil</t>
        </is>
      </c>
    </row>
    <row r="890">
      <c r="A890" t="n">
        <v>103752</v>
      </c>
      <c r="B890" t="n">
        <v>116</v>
      </c>
      <c r="C890" t="inlineStr">
        <is>
          <t>Bar Léo - Centro</t>
        </is>
      </c>
      <c r="D890" t="inlineStr">
        <is>
          <t xml:space="preserve">KAMINO INSTITUICAO DE PAGAMENTO LTDA </t>
        </is>
      </c>
      <c r="E890" t="n">
        <v>700</v>
      </c>
      <c r="F890" s="27" t="n">
        <v>45795</v>
      </c>
      <c r="G890" s="27" t="n">
        <v>45797</v>
      </c>
      <c r="H890" s="27" t="n">
        <v>45797</v>
      </c>
      <c r="I890" s="27" t="n">
        <v>45795</v>
      </c>
      <c r="J890" s="27" t="n"/>
      <c r="K890" t="inlineStr">
        <is>
          <t>Transferência Bancária ou Pix</t>
        </is>
      </c>
      <c r="L890" t="inlineStr">
        <is>
          <t>Despesas Financeiras</t>
        </is>
      </c>
      <c r="M890" t="inlineStr">
        <is>
          <t>Tarifas Bancárias</t>
        </is>
      </c>
      <c r="N890" t="inlineStr">
        <is>
          <t>3462</t>
        </is>
      </c>
      <c r="O890" t="inlineStr">
        <is>
          <t>Documentação Aprovada</t>
        </is>
      </c>
      <c r="P890" t="inlineStr">
        <is>
          <t>Aprovado Diretoria</t>
        </is>
      </c>
      <c r="Q890" t="inlineStr">
        <is>
          <t>Aprovado Caixa</t>
        </is>
      </c>
      <c r="R890" t="inlineStr">
        <is>
          <t>Pago</t>
        </is>
      </c>
      <c r="S890" t="n">
        <v>151</v>
      </c>
      <c r="T890" t="inlineStr">
        <is>
          <t>Bar Léo -  Aurora Térreo - Banco do Brasil</t>
        </is>
      </c>
    </row>
    <row r="891">
      <c r="A891" t="n">
        <v>100753</v>
      </c>
      <c r="B891" t="n">
        <v>116</v>
      </c>
      <c r="C891" t="inlineStr">
        <is>
          <t>Bar Léo - Centro</t>
        </is>
      </c>
      <c r="D891" t="inlineStr">
        <is>
          <t>ESTAFF SOLUCOES TECNOLOGICAS DE AGENCIAMENTO LTDA</t>
        </is>
      </c>
      <c r="E891" t="n">
        <v>4032.88</v>
      </c>
      <c r="F891" s="27" t="n">
        <v>45792</v>
      </c>
      <c r="G891" s="27" t="n">
        <v>45797</v>
      </c>
      <c r="H891" s="27" t="n">
        <v>45796</v>
      </c>
      <c r="I891" s="27" t="n">
        <v>45781</v>
      </c>
      <c r="J891" s="27" t="n"/>
      <c r="K891" t="inlineStr">
        <is>
          <t>Boleto Bancário</t>
        </is>
      </c>
      <c r="L891" t="inlineStr">
        <is>
          <t>Mão de Obra - Extra</t>
        </is>
      </c>
      <c r="M891" t="inlineStr">
        <is>
          <t>Mão de Obra Extra</t>
        </is>
      </c>
      <c r="N891" t="inlineStr">
        <is>
          <t>563821494</t>
        </is>
      </c>
      <c r="O891" t="inlineStr">
        <is>
          <t>Documentação Aprovada</t>
        </is>
      </c>
      <c r="P891" t="inlineStr">
        <is>
          <t>Aprovado Diretoria</t>
        </is>
      </c>
      <c r="Q891" t="inlineStr">
        <is>
          <t>Aprovado Caixa</t>
        </is>
      </c>
      <c r="R891" t="inlineStr">
        <is>
          <t>Pago</t>
        </is>
      </c>
      <c r="S891" t="n">
        <v>151</v>
      </c>
      <c r="T891" t="inlineStr">
        <is>
          <t>Bar Léo -  Aurora Térreo - Banco do Brasil</t>
        </is>
      </c>
    </row>
    <row r="892">
      <c r="A892" t="n">
        <v>133182</v>
      </c>
      <c r="B892" t="n">
        <v>116</v>
      </c>
      <c r="C892" t="inlineStr">
        <is>
          <t>Bar Léo - Centro</t>
        </is>
      </c>
      <c r="D892" t="inlineStr">
        <is>
          <t>BANCO DO BRASIL SA</t>
        </is>
      </c>
      <c r="E892" t="n">
        <v>33.25</v>
      </c>
      <c r="F892" s="27" t="n">
        <v>45796</v>
      </c>
      <c r="G892" s="27" t="n"/>
      <c r="H892" s="27" t="n">
        <v>45796</v>
      </c>
      <c r="I892" s="27" t="n">
        <v>45796</v>
      </c>
      <c r="J892" s="27" t="n">
        <v>45797</v>
      </c>
      <c r="K892" t="inlineStr">
        <is>
          <t>Encontro de Contas</t>
        </is>
      </c>
      <c r="L892" t="inlineStr">
        <is>
          <t>Despesas Financeiras</t>
        </is>
      </c>
      <c r="M892" t="inlineStr">
        <is>
          <t>Tarifas Bancárias</t>
        </is>
      </c>
      <c r="N892" t="inlineStr">
        <is>
          <t>052025</t>
        </is>
      </c>
      <c r="P892" t="inlineStr">
        <is>
          <t>Aprovado Diretoria</t>
        </is>
      </c>
      <c r="R892" t="inlineStr">
        <is>
          <t>Pago</t>
        </is>
      </c>
    </row>
    <row r="893">
      <c r="A893" t="n">
        <v>131416</v>
      </c>
      <c r="B893" t="n">
        <v>116</v>
      </c>
      <c r="C893" t="inlineStr">
        <is>
          <t>Bar Léo - Centro</t>
        </is>
      </c>
      <c r="D893" t="inlineStr">
        <is>
          <t xml:space="preserve">DISTRIBUIDORA DE CARNES CANTAREIRA </t>
        </is>
      </c>
      <c r="E893" t="n">
        <v>328</v>
      </c>
      <c r="F893" s="27" t="n">
        <v>45796</v>
      </c>
      <c r="G893" s="27" t="n">
        <v>45796</v>
      </c>
      <c r="H893" s="27" t="n">
        <v>45796</v>
      </c>
      <c r="I893" s="27" t="n">
        <v>45783</v>
      </c>
      <c r="J893" s="27" t="n">
        <v>45786</v>
      </c>
      <c r="K893" t="inlineStr">
        <is>
          <t>Boleto Bancário</t>
        </is>
      </c>
      <c r="L893" t="inlineStr">
        <is>
          <t>Custo Mercadoria Vendida</t>
        </is>
      </c>
      <c r="M893" t="inlineStr">
        <is>
          <t>Insumos - Alimentos</t>
        </is>
      </c>
      <c r="N893" t="inlineStr">
        <is>
          <t>41170</t>
        </is>
      </c>
      <c r="O893" t="inlineStr">
        <is>
          <t>Documentação Aprovada</t>
        </is>
      </c>
      <c r="P893" t="inlineStr">
        <is>
          <t>Aprovado Diretoria</t>
        </is>
      </c>
      <c r="Q893" t="inlineStr">
        <is>
          <t>Aprovado Caixa</t>
        </is>
      </c>
      <c r="R893" t="inlineStr">
        <is>
          <t>Pago</t>
        </is>
      </c>
      <c r="S893" t="n">
        <v>151</v>
      </c>
      <c r="T893" t="inlineStr">
        <is>
          <t>Bar Léo -  Aurora Térreo - Banco do Brasil</t>
        </is>
      </c>
    </row>
    <row r="894">
      <c r="A894" t="n">
        <v>131571</v>
      </c>
      <c r="B894" t="n">
        <v>116</v>
      </c>
      <c r="C894" t="inlineStr">
        <is>
          <t>Bar Léo - Centro</t>
        </is>
      </c>
      <c r="D894" t="inlineStr">
        <is>
          <t>BRH SAUDE OCUPACIONAL LTDA</t>
        </is>
      </c>
      <c r="E894" t="n">
        <v>236.32</v>
      </c>
      <c r="F894" s="27" t="n">
        <v>45796</v>
      </c>
      <c r="G894" s="27" t="n">
        <v>45796</v>
      </c>
      <c r="H894" s="27" t="n">
        <v>45796</v>
      </c>
      <c r="I894" s="27" t="n">
        <v>45748</v>
      </c>
      <c r="J894" s="27" t="n">
        <v>45789</v>
      </c>
      <c r="K894" t="inlineStr">
        <is>
          <t>Boleto Bancário</t>
        </is>
      </c>
      <c r="L894" t="inlineStr">
        <is>
          <t>Mão de Obra - Benefícios</t>
        </is>
      </c>
      <c r="M894" t="inlineStr">
        <is>
          <t xml:space="preserve">  -  Exames Periódicos</t>
        </is>
      </c>
      <c r="N894" t="inlineStr">
        <is>
          <t>77481</t>
        </is>
      </c>
      <c r="O894" t="inlineStr">
        <is>
          <t>Documentação Aprovada</t>
        </is>
      </c>
      <c r="P894" t="inlineStr">
        <is>
          <t>Aprovado Diretoria</t>
        </is>
      </c>
      <c r="Q894" t="inlineStr">
        <is>
          <t>Aprovado Caixa</t>
        </is>
      </c>
      <c r="R894" t="inlineStr">
        <is>
          <t>Pago</t>
        </is>
      </c>
      <c r="S894" t="n">
        <v>151</v>
      </c>
      <c r="T894" t="inlineStr">
        <is>
          <t>Bar Léo -  Aurora Térreo - Banco do Brasil</t>
        </is>
      </c>
    </row>
    <row r="895">
      <c r="A895" t="n">
        <v>131439</v>
      </c>
      <c r="B895" t="n">
        <v>116</v>
      </c>
      <c r="C895" t="inlineStr">
        <is>
          <t>Bar Léo - Centro</t>
        </is>
      </c>
      <c r="D895" t="inlineStr">
        <is>
          <t>SK COPIADORA E IMPRESSAO DIGITAL LTDA</t>
        </is>
      </c>
      <c r="E895" t="n">
        <v>510</v>
      </c>
      <c r="F895" s="27" t="n">
        <v>45796</v>
      </c>
      <c r="G895" s="27" t="n">
        <v>45796</v>
      </c>
      <c r="H895" s="27" t="n">
        <v>45796</v>
      </c>
      <c r="I895" s="27" t="n">
        <v>45763</v>
      </c>
      <c r="J895" s="27" t="n">
        <v>45789</v>
      </c>
      <c r="K895" t="inlineStr">
        <is>
          <t>Boleto Bancário</t>
        </is>
      </c>
      <c r="L895" t="inlineStr">
        <is>
          <t>Marketing</t>
        </is>
      </c>
      <c r="M895" t="inlineStr">
        <is>
          <t>Produção Gráfica e Material Institucional</t>
        </is>
      </c>
      <c r="N895" t="inlineStr">
        <is>
          <t>30997</t>
        </is>
      </c>
      <c r="O895" t="inlineStr">
        <is>
          <t>Documentação Aprovada</t>
        </is>
      </c>
      <c r="P895" t="inlineStr">
        <is>
          <t>Aprovado Diretoria</t>
        </is>
      </c>
      <c r="Q895" t="inlineStr">
        <is>
          <t>Aprovado Caixa</t>
        </is>
      </c>
      <c r="R895" t="inlineStr">
        <is>
          <t>Pago</t>
        </is>
      </c>
      <c r="S895" t="n">
        <v>151</v>
      </c>
      <c r="T895" t="inlineStr">
        <is>
          <t>Bar Léo -  Aurora Térreo - Banco do Brasil</t>
        </is>
      </c>
    </row>
    <row r="896">
      <c r="A896" t="n">
        <v>131341</v>
      </c>
      <c r="B896" t="n">
        <v>116</v>
      </c>
      <c r="C896" t="inlineStr">
        <is>
          <t>Bar Léo - Centro</t>
        </is>
      </c>
      <c r="D896" t="inlineStr">
        <is>
          <t>ANDREIA SANTOS FREITAS DUARTE</t>
        </is>
      </c>
      <c r="E896" t="n">
        <v>510.34</v>
      </c>
      <c r="F896" s="27" t="n">
        <v>45796</v>
      </c>
      <c r="G896" s="27" t="n">
        <v>45796</v>
      </c>
      <c r="H896" s="27" t="n">
        <v>45796</v>
      </c>
      <c r="I896" s="27" t="n">
        <v>45783</v>
      </c>
      <c r="J896" s="27" t="n">
        <v>45786</v>
      </c>
      <c r="K896" t="inlineStr">
        <is>
          <t>Boleto Bancário</t>
        </is>
      </c>
      <c r="L896" t="inlineStr">
        <is>
          <t>Custo Mercadoria Vendida</t>
        </is>
      </c>
      <c r="M896" t="inlineStr">
        <is>
          <t>Insumos - Alimentos</t>
        </is>
      </c>
      <c r="N896" t="inlineStr">
        <is>
          <t>1811</t>
        </is>
      </c>
      <c r="O896" t="inlineStr">
        <is>
          <t>Documentação Aprovada</t>
        </is>
      </c>
      <c r="P896" t="inlineStr">
        <is>
          <t>Aprovado Diretoria</t>
        </is>
      </c>
      <c r="Q896" t="inlineStr">
        <is>
          <t>Aprovado Caixa</t>
        </is>
      </c>
      <c r="R896" t="inlineStr">
        <is>
          <t>Pago</t>
        </is>
      </c>
      <c r="S896" t="n">
        <v>151</v>
      </c>
      <c r="T896" t="inlineStr">
        <is>
          <t>Bar Léo -  Aurora Térreo - Banco do Brasil</t>
        </is>
      </c>
    </row>
    <row r="897">
      <c r="A897" t="n">
        <v>131364</v>
      </c>
      <c r="B897" t="n">
        <v>116</v>
      </c>
      <c r="C897" t="inlineStr">
        <is>
          <t>Bar Léo - Centro</t>
        </is>
      </c>
      <c r="D897" t="inlineStr">
        <is>
          <t xml:space="preserve">SKY COMERCIO DE PRODUTOS ALIMENTICIOS LTDA </t>
        </is>
      </c>
      <c r="E897" t="n">
        <v>688.0599999999999</v>
      </c>
      <c r="F897" s="27" t="n">
        <v>45796</v>
      </c>
      <c r="G897" s="27" t="n">
        <v>45796</v>
      </c>
      <c r="H897" s="27" t="n">
        <v>45796</v>
      </c>
      <c r="I897" s="27" t="n">
        <v>45782</v>
      </c>
      <c r="J897" s="27" t="n">
        <v>45786</v>
      </c>
      <c r="K897" t="inlineStr">
        <is>
          <t>Boleto Bancário</t>
        </is>
      </c>
      <c r="L897" t="inlineStr">
        <is>
          <t>Custo Mercadoria Vendida</t>
        </is>
      </c>
      <c r="M897" t="inlineStr">
        <is>
          <t>Insumos - Bebidas</t>
        </is>
      </c>
      <c r="N897" t="inlineStr">
        <is>
          <t>28876</t>
        </is>
      </c>
      <c r="O897" t="inlineStr">
        <is>
          <t>Documentação Aprovada</t>
        </is>
      </c>
      <c r="P897" t="inlineStr">
        <is>
          <t>Aprovado Diretoria</t>
        </is>
      </c>
      <c r="Q897" t="inlineStr">
        <is>
          <t>Aprovado Caixa</t>
        </is>
      </c>
      <c r="R897" t="inlineStr">
        <is>
          <t>Pago</t>
        </is>
      </c>
      <c r="S897" t="n">
        <v>151</v>
      </c>
      <c r="T897" t="inlineStr">
        <is>
          <t>Bar Léo -  Aurora Térreo - Banco do Brasil</t>
        </is>
      </c>
    </row>
    <row r="898">
      <c r="A898" t="n">
        <v>131413</v>
      </c>
      <c r="B898" t="n">
        <v>116</v>
      </c>
      <c r="C898" t="inlineStr">
        <is>
          <t>Bar Léo - Centro</t>
        </is>
      </c>
      <c r="D898" t="inlineStr">
        <is>
          <t>CECILIA TSUYACO ARAKI SILVA LTDA</t>
        </is>
      </c>
      <c r="E898" t="n">
        <v>105.5</v>
      </c>
      <c r="F898" s="27" t="n">
        <v>45796</v>
      </c>
      <c r="G898" s="27" t="n">
        <v>45796</v>
      </c>
      <c r="H898" s="27" t="n">
        <v>45796</v>
      </c>
      <c r="I898" s="27" t="n">
        <v>45782</v>
      </c>
      <c r="J898" s="27" t="n">
        <v>45786</v>
      </c>
      <c r="K898" t="inlineStr">
        <is>
          <t>Boleto Bancário</t>
        </is>
      </c>
      <c r="L898" t="inlineStr">
        <is>
          <t>Custo Mercadoria Vendida</t>
        </is>
      </c>
      <c r="M898" t="inlineStr">
        <is>
          <t>Insumos - Alimentos</t>
        </is>
      </c>
      <c r="N898" t="inlineStr">
        <is>
          <t>370485</t>
        </is>
      </c>
      <c r="O898" t="inlineStr">
        <is>
          <t>Documentação Aprovada</t>
        </is>
      </c>
      <c r="P898" t="inlineStr">
        <is>
          <t>Aprovado Diretoria</t>
        </is>
      </c>
      <c r="Q898" t="inlineStr">
        <is>
          <t>Aprovado Caixa</t>
        </is>
      </c>
      <c r="R898" t="inlineStr">
        <is>
          <t>Pago</t>
        </is>
      </c>
      <c r="S898" t="n">
        <v>151</v>
      </c>
      <c r="T898" t="inlineStr">
        <is>
          <t>Bar Léo -  Aurora Térreo - Banco do Brasil</t>
        </is>
      </c>
    </row>
    <row r="899">
      <c r="A899" t="n">
        <v>131399</v>
      </c>
      <c r="B899" t="n">
        <v>116</v>
      </c>
      <c r="C899" t="inlineStr">
        <is>
          <t>Bar Léo - Centro</t>
        </is>
      </c>
      <c r="D899" t="inlineStr">
        <is>
          <t>CRYSTALMIXX-GAS COMERCIO E MANUTENCAO DE EQUIPAMENTOS DE GAS LTDA</t>
        </is>
      </c>
      <c r="E899" t="n">
        <v>330</v>
      </c>
      <c r="F899" s="27" t="n">
        <v>45796</v>
      </c>
      <c r="G899" s="27" t="n">
        <v>45796</v>
      </c>
      <c r="H899" s="27" t="n">
        <v>45796</v>
      </c>
      <c r="I899" s="27" t="n">
        <v>45782</v>
      </c>
      <c r="J899" s="27" t="n">
        <v>45786</v>
      </c>
      <c r="K899" t="inlineStr">
        <is>
          <t>Boleto Bancário</t>
        </is>
      </c>
      <c r="L899" t="inlineStr">
        <is>
          <t>Utilidades</t>
        </is>
      </c>
      <c r="M899" t="inlineStr">
        <is>
          <t>Material de Consumo - Gelo/ Gas CO2/ Carvao /Velas</t>
        </is>
      </c>
      <c r="N899" t="inlineStr">
        <is>
          <t>26563</t>
        </is>
      </c>
      <c r="O899" t="inlineStr">
        <is>
          <t>Documentação Aprovada</t>
        </is>
      </c>
      <c r="P899" t="inlineStr">
        <is>
          <t>Aprovado Diretoria</t>
        </is>
      </c>
      <c r="Q899" t="inlineStr">
        <is>
          <t>Aprovado Caixa</t>
        </is>
      </c>
      <c r="R899" t="inlineStr">
        <is>
          <t>Pago</t>
        </is>
      </c>
      <c r="S899" t="n">
        <v>151</v>
      </c>
      <c r="T899" t="inlineStr">
        <is>
          <t>Bar Léo -  Aurora Térreo - Banco do Brasil</t>
        </is>
      </c>
    </row>
    <row r="900">
      <c r="A900" t="n">
        <v>132783</v>
      </c>
      <c r="B900" t="n">
        <v>116</v>
      </c>
      <c r="C900" t="inlineStr">
        <is>
          <t>Bar Léo - Centro</t>
        </is>
      </c>
      <c r="D900" t="inlineStr">
        <is>
          <t>ADRIANA APARECIDA DE JESUS</t>
        </is>
      </c>
      <c r="E900" t="n">
        <v>773.96</v>
      </c>
      <c r="F900" s="27" t="n">
        <v>45797</v>
      </c>
      <c r="G900" s="27" t="n">
        <v>45796</v>
      </c>
      <c r="H900" s="27" t="n">
        <v>45796</v>
      </c>
      <c r="I900" s="27" t="n">
        <v>45792</v>
      </c>
      <c r="J900" s="27" t="n"/>
      <c r="K900" t="inlineStr">
        <is>
          <t>Transferência Bancária ou Pix</t>
        </is>
      </c>
      <c r="L900" t="inlineStr">
        <is>
          <t>Mão de Obra - Salários</t>
        </is>
      </c>
      <c r="M900" t="inlineStr">
        <is>
          <t>MDO CLT - Salário</t>
        </is>
      </c>
      <c r="O900" t="inlineStr">
        <is>
          <t>Documentação Aprovada</t>
        </is>
      </c>
      <c r="P900" t="inlineStr">
        <is>
          <t>Aprovado Diretoria</t>
        </is>
      </c>
      <c r="Q900" t="inlineStr">
        <is>
          <t>Aprovado Caixa</t>
        </is>
      </c>
      <c r="R900" t="inlineStr">
        <is>
          <t>Pago</t>
        </is>
      </c>
      <c r="S900" t="n">
        <v>151</v>
      </c>
      <c r="T900" t="inlineStr">
        <is>
          <t>Bar Léo -  Aurora Térreo - Banco do Brasil</t>
        </is>
      </c>
    </row>
    <row r="901">
      <c r="A901" t="n">
        <v>132784</v>
      </c>
      <c r="B901" t="n">
        <v>116</v>
      </c>
      <c r="C901" t="inlineStr">
        <is>
          <t>Bar Léo - Centro</t>
        </is>
      </c>
      <c r="D901" t="inlineStr">
        <is>
          <t>ALEXSANDRA GRACIELE DA SILVA</t>
        </is>
      </c>
      <c r="E901" t="n">
        <v>1164.52</v>
      </c>
      <c r="F901" s="27" t="n">
        <v>45797</v>
      </c>
      <c r="G901" s="27" t="n">
        <v>45796</v>
      </c>
      <c r="H901" s="27" t="n">
        <v>45796</v>
      </c>
      <c r="I901" s="27" t="n">
        <v>45792</v>
      </c>
      <c r="J901" s="27" t="n"/>
      <c r="K901" t="inlineStr">
        <is>
          <t>Transferência Bancária ou Pix</t>
        </is>
      </c>
      <c r="L901" t="inlineStr">
        <is>
          <t>Mão de Obra - Salários</t>
        </is>
      </c>
      <c r="M901" t="inlineStr">
        <is>
          <t>MDO CLT - Salário</t>
        </is>
      </c>
      <c r="O901" t="inlineStr">
        <is>
          <t>Documentação Aprovada</t>
        </is>
      </c>
      <c r="P901" t="inlineStr">
        <is>
          <t>Aprovado Diretoria</t>
        </is>
      </c>
      <c r="Q901" t="inlineStr">
        <is>
          <t>Aprovado Caixa</t>
        </is>
      </c>
      <c r="R901" t="inlineStr">
        <is>
          <t>Pago</t>
        </is>
      </c>
      <c r="S901" t="n">
        <v>151</v>
      </c>
      <c r="T901" t="inlineStr">
        <is>
          <t>Bar Léo -  Aurora Térreo - Banco do Brasil</t>
        </is>
      </c>
    </row>
    <row r="902">
      <c r="A902" t="n">
        <v>132785</v>
      </c>
      <c r="B902" t="n">
        <v>116</v>
      </c>
      <c r="C902" t="inlineStr">
        <is>
          <t>Bar Léo - Centro</t>
        </is>
      </c>
      <c r="D902" t="inlineStr">
        <is>
          <t>JOAO BATISTA DA COSTA SOBRINHO</t>
        </is>
      </c>
      <c r="E902" t="n">
        <v>792.59</v>
      </c>
      <c r="F902" s="27" t="n">
        <v>45797</v>
      </c>
      <c r="G902" s="27" t="n">
        <v>45796</v>
      </c>
      <c r="H902" s="27" t="n">
        <v>45796</v>
      </c>
      <c r="I902" s="27" t="n">
        <v>45792</v>
      </c>
      <c r="J902" s="27" t="n"/>
      <c r="K902" t="inlineStr">
        <is>
          <t>Transferência Bancária ou Pix</t>
        </is>
      </c>
      <c r="L902" t="inlineStr">
        <is>
          <t>Mão de Obra - Salários</t>
        </is>
      </c>
      <c r="M902" t="inlineStr">
        <is>
          <t>MDO CLT - Salário</t>
        </is>
      </c>
      <c r="O902" t="inlineStr">
        <is>
          <t>Documentação Aprovada</t>
        </is>
      </c>
      <c r="P902" t="inlineStr">
        <is>
          <t>Aprovado Diretoria</t>
        </is>
      </c>
      <c r="Q902" t="inlineStr">
        <is>
          <t>Aprovado Caixa</t>
        </is>
      </c>
      <c r="R902" t="inlineStr">
        <is>
          <t>Pago</t>
        </is>
      </c>
      <c r="S902" t="n">
        <v>151</v>
      </c>
      <c r="T902" t="inlineStr">
        <is>
          <t>Bar Léo -  Aurora Térreo - Banco do Brasil</t>
        </is>
      </c>
    </row>
    <row r="903">
      <c r="A903" t="n">
        <v>132786</v>
      </c>
      <c r="B903" t="n">
        <v>116</v>
      </c>
      <c r="C903" t="inlineStr">
        <is>
          <t>Bar Léo - Centro</t>
        </is>
      </c>
      <c r="D903" t="inlineStr">
        <is>
          <t>MARIA CRISTINA LEMOS</t>
        </is>
      </c>
      <c r="E903" t="n">
        <v>782.96</v>
      </c>
      <c r="F903" s="27" t="n">
        <v>45797</v>
      </c>
      <c r="G903" s="27" t="n">
        <v>45796</v>
      </c>
      <c r="H903" s="27" t="n">
        <v>45796</v>
      </c>
      <c r="I903" s="27" t="n">
        <v>45792</v>
      </c>
      <c r="J903" s="27" t="n"/>
      <c r="K903" t="inlineStr">
        <is>
          <t>Transferência Bancária ou Pix</t>
        </is>
      </c>
      <c r="L903" t="inlineStr">
        <is>
          <t>Mão de Obra - Salários</t>
        </is>
      </c>
      <c r="M903" t="inlineStr">
        <is>
          <t>MDO CLT - Salário</t>
        </is>
      </c>
      <c r="O903" t="inlineStr">
        <is>
          <t>Documentação Aprovada</t>
        </is>
      </c>
      <c r="P903" t="inlineStr">
        <is>
          <t>Aprovado Diretoria</t>
        </is>
      </c>
      <c r="Q903" t="inlineStr">
        <is>
          <t>Aprovado Caixa</t>
        </is>
      </c>
      <c r="R903" t="inlineStr">
        <is>
          <t>Pago</t>
        </is>
      </c>
      <c r="S903" t="n">
        <v>151</v>
      </c>
      <c r="T903" t="inlineStr">
        <is>
          <t>Bar Léo -  Aurora Térreo - Banco do Brasil</t>
        </is>
      </c>
    </row>
    <row r="904">
      <c r="A904" t="n">
        <v>129393</v>
      </c>
      <c r="B904" t="n">
        <v>116</v>
      </c>
      <c r="C904" t="inlineStr">
        <is>
          <t>Bar Léo - Centro</t>
        </is>
      </c>
      <c r="D904" t="inlineStr">
        <is>
          <t>HORTIFRUTIGRANJEIRO RODRIGUES LTDA</t>
        </is>
      </c>
      <c r="E904" t="n">
        <v>268.8</v>
      </c>
      <c r="F904" s="27" t="n">
        <v>45794</v>
      </c>
      <c r="G904" s="27" t="n">
        <v>45796</v>
      </c>
      <c r="H904" s="27" t="n">
        <v>45796</v>
      </c>
      <c r="I904" s="27" t="n">
        <v>45778</v>
      </c>
      <c r="J904" s="27" t="n">
        <v>45783</v>
      </c>
      <c r="K904" t="inlineStr">
        <is>
          <t>Boleto Bancário</t>
        </is>
      </c>
      <c r="L904" t="inlineStr">
        <is>
          <t>Custo Mercadoria Vendida</t>
        </is>
      </c>
      <c r="M904" t="inlineStr">
        <is>
          <t>Insumos - Alimentos</t>
        </is>
      </c>
      <c r="N904" t="inlineStr">
        <is>
          <t>10093</t>
        </is>
      </c>
      <c r="O904" t="inlineStr">
        <is>
          <t>Documentação Aprovada</t>
        </is>
      </c>
      <c r="P904" t="inlineStr">
        <is>
          <t>Aprovado Diretoria</t>
        </is>
      </c>
      <c r="Q904" t="inlineStr">
        <is>
          <t>Aprovado Caixa</t>
        </is>
      </c>
      <c r="R904" t="inlineStr">
        <is>
          <t>Pago</t>
        </is>
      </c>
      <c r="S904" t="n">
        <v>151</v>
      </c>
      <c r="T904" t="inlineStr">
        <is>
          <t>Bar Léo -  Aurora Térreo - Banco do Brasil</t>
        </is>
      </c>
    </row>
    <row r="905">
      <c r="A905" t="n">
        <v>128936</v>
      </c>
      <c r="B905" t="n">
        <v>116</v>
      </c>
      <c r="C905" t="inlineStr">
        <is>
          <t>Bar Léo - Centro</t>
        </is>
      </c>
      <c r="D905" t="inlineStr">
        <is>
          <t>FABLAB INOVACAO E SOLUCOES TECNOLOGICAS LTDA</t>
        </is>
      </c>
      <c r="E905" t="n">
        <v>360</v>
      </c>
      <c r="F905" s="27" t="n">
        <v>45796</v>
      </c>
      <c r="G905" s="27" t="n">
        <v>45796</v>
      </c>
      <c r="H905" s="27" t="n">
        <v>45796</v>
      </c>
      <c r="I905" s="27" t="n">
        <v>45777</v>
      </c>
      <c r="J905" s="27" t="n">
        <v>45782</v>
      </c>
      <c r="K905" t="inlineStr">
        <is>
          <t>Boleto Bancário</t>
        </is>
      </c>
      <c r="L905" t="inlineStr">
        <is>
          <t>Informática e TI</t>
        </is>
      </c>
      <c r="M905" t="inlineStr">
        <is>
          <t>Sistemas Gerais - Financeiros</t>
        </is>
      </c>
      <c r="N905" t="inlineStr">
        <is>
          <t>94</t>
        </is>
      </c>
      <c r="O905" t="inlineStr">
        <is>
          <t>Documentação Aprovada</t>
        </is>
      </c>
      <c r="P905" t="inlineStr">
        <is>
          <t>Aprovado Diretoria</t>
        </is>
      </c>
      <c r="Q905" t="inlineStr">
        <is>
          <t>Aprovado Caixa</t>
        </is>
      </c>
      <c r="R905" t="inlineStr">
        <is>
          <t>Pago</t>
        </is>
      </c>
      <c r="S905" t="n">
        <v>151</v>
      </c>
      <c r="T905" t="inlineStr">
        <is>
          <t>Bar Léo -  Aurora Térreo - Banco do Brasil</t>
        </is>
      </c>
    </row>
    <row r="906">
      <c r="A906" t="n">
        <v>127654</v>
      </c>
      <c r="B906" t="n">
        <v>116</v>
      </c>
      <c r="C906" t="inlineStr">
        <is>
          <t>Bar Léo - Centro</t>
        </is>
      </c>
      <c r="D906" t="inlineStr">
        <is>
          <t>ESHOWS PROMOCOES ARTISTICAS LTDA</t>
        </is>
      </c>
      <c r="E906" t="n">
        <v>1200</v>
      </c>
      <c r="F906" s="27" t="n">
        <v>45796</v>
      </c>
      <c r="G906" s="27" t="n">
        <v>45796</v>
      </c>
      <c r="H906" s="27" t="n">
        <v>45796</v>
      </c>
      <c r="I906" s="27" t="n">
        <v>45775</v>
      </c>
      <c r="J906" s="27" t="n">
        <v>45775</v>
      </c>
      <c r="K906" t="inlineStr">
        <is>
          <t>Boleto Bancário</t>
        </is>
      </c>
      <c r="L906" t="inlineStr">
        <is>
          <t>Custos Artístico Geral</t>
        </is>
      </c>
      <c r="M906" t="inlineStr">
        <is>
          <t>Cachê de Músicos e Artistas</t>
        </is>
      </c>
      <c r="N906" t="inlineStr">
        <is>
          <t>555905357</t>
        </is>
      </c>
      <c r="O906" t="inlineStr">
        <is>
          <t>Documentação Aprovada</t>
        </is>
      </c>
      <c r="P906" t="inlineStr">
        <is>
          <t>Aprovado Diretoria</t>
        </is>
      </c>
      <c r="Q906" t="inlineStr">
        <is>
          <t>Aprovado Caixa</t>
        </is>
      </c>
      <c r="R906" t="inlineStr">
        <is>
          <t>Pago</t>
        </is>
      </c>
      <c r="S906" t="n">
        <v>151</v>
      </c>
      <c r="T906" t="inlineStr">
        <is>
          <t>Bar Léo -  Aurora Térreo - Banco do Brasil</t>
        </is>
      </c>
    </row>
    <row r="907">
      <c r="A907" t="n">
        <v>128413</v>
      </c>
      <c r="B907" t="n">
        <v>116</v>
      </c>
      <c r="C907" t="inlineStr">
        <is>
          <t>Bar Léo - Centro</t>
        </is>
      </c>
      <c r="D907" t="inlineStr">
        <is>
          <t>DTK COMERCIO DE ALIMENTOS LTDA</t>
        </is>
      </c>
      <c r="E907" t="n">
        <v>1555.68</v>
      </c>
      <c r="F907" s="27" t="n">
        <v>45796</v>
      </c>
      <c r="G907" s="27" t="n">
        <v>45796</v>
      </c>
      <c r="H907" s="27" t="n">
        <v>45796</v>
      </c>
      <c r="I907" s="27" t="n">
        <v>45776</v>
      </c>
      <c r="J907" s="27" t="n">
        <v>45779</v>
      </c>
      <c r="K907" t="inlineStr">
        <is>
          <t>Boleto Bancário</t>
        </is>
      </c>
      <c r="L907" t="inlineStr">
        <is>
          <t>Custo Mercadoria Vendida</t>
        </is>
      </c>
      <c r="M907" t="inlineStr">
        <is>
          <t>Insumos - Alimentos</t>
        </is>
      </c>
      <c r="N907" t="inlineStr">
        <is>
          <t>29569</t>
        </is>
      </c>
      <c r="O907" t="inlineStr">
        <is>
          <t>Documentação Aprovada</t>
        </is>
      </c>
      <c r="P907" t="inlineStr">
        <is>
          <t>Aprovado Diretoria</t>
        </is>
      </c>
      <c r="Q907" t="inlineStr">
        <is>
          <t>Aprovado Caixa</t>
        </is>
      </c>
      <c r="R907" t="inlineStr">
        <is>
          <t>Pago</t>
        </is>
      </c>
      <c r="S907" t="n">
        <v>151</v>
      </c>
      <c r="T907" t="inlineStr">
        <is>
          <t>Bar Léo -  Aurora Térreo - Banco do Brasil</t>
        </is>
      </c>
    </row>
    <row r="908">
      <c r="A908" t="n">
        <v>133147</v>
      </c>
      <c r="B908" t="n">
        <v>116</v>
      </c>
      <c r="C908" t="inlineStr">
        <is>
          <t>Bar Léo - Centro</t>
        </is>
      </c>
      <c r="D908" t="inlineStr">
        <is>
          <t>BANCO DO BRASIL SA</t>
        </is>
      </c>
      <c r="E908" t="n">
        <v>17.95</v>
      </c>
      <c r="F908" s="27" t="n">
        <v>45793</v>
      </c>
      <c r="G908" s="27" t="n"/>
      <c r="H908" s="27" t="n">
        <v>45793</v>
      </c>
      <c r="I908" s="27" t="n">
        <v>45793</v>
      </c>
      <c r="J908" s="27" t="n">
        <v>45797</v>
      </c>
      <c r="K908" t="inlineStr">
        <is>
          <t>Encontro de Contas</t>
        </is>
      </c>
      <c r="L908" t="inlineStr">
        <is>
          <t>Despesas Financeiras</t>
        </is>
      </c>
      <c r="M908" t="inlineStr">
        <is>
          <t>Tarifas Bancárias</t>
        </is>
      </c>
      <c r="N908" t="inlineStr">
        <is>
          <t>052025</t>
        </is>
      </c>
      <c r="P908" t="inlineStr">
        <is>
          <t>Aprovado Diretoria</t>
        </is>
      </c>
      <c r="R908" t="inlineStr">
        <is>
          <t>Pago</t>
        </is>
      </c>
    </row>
    <row r="909">
      <c r="A909" t="n">
        <v>101326</v>
      </c>
      <c r="B909" t="n">
        <v>116</v>
      </c>
      <c r="C909" t="inlineStr">
        <is>
          <t>Bar Léo - Centro</t>
        </is>
      </c>
      <c r="D909" t="inlineStr">
        <is>
          <t xml:space="preserve">DUO COMUNICA LTDA </t>
        </is>
      </c>
      <c r="E909" t="n">
        <v>500</v>
      </c>
      <c r="F909" s="27" t="n">
        <v>45789</v>
      </c>
      <c r="G909" s="27" t="n">
        <v>45792</v>
      </c>
      <c r="H909" s="27" t="n">
        <v>45793</v>
      </c>
      <c r="I909" s="27" t="n">
        <v>45772</v>
      </c>
      <c r="J909" s="27" t="n"/>
      <c r="K909" t="inlineStr">
        <is>
          <t>Transferência Bancária ou Pix</t>
        </is>
      </c>
      <c r="L909" t="inlineStr">
        <is>
          <t>Marketing</t>
        </is>
      </c>
      <c r="M909" t="inlineStr">
        <is>
          <t>Assessoria de Imprensa</t>
        </is>
      </c>
      <c r="N909" t="inlineStr">
        <is>
          <t>512</t>
        </is>
      </c>
      <c r="O909" t="inlineStr">
        <is>
          <t>Documentação Aprovada</t>
        </is>
      </c>
      <c r="P909" t="inlineStr">
        <is>
          <t>Aprovado Diretoria</t>
        </is>
      </c>
      <c r="Q909" t="inlineStr">
        <is>
          <t>Aprovado Caixa</t>
        </is>
      </c>
      <c r="R909" t="inlineStr">
        <is>
          <t>Pago</t>
        </is>
      </c>
      <c r="S909" t="n">
        <v>151</v>
      </c>
      <c r="T909" t="inlineStr">
        <is>
          <t>Bar Léo -  Aurora Térreo - Banco do Brasil</t>
        </is>
      </c>
    </row>
    <row r="910">
      <c r="A910" t="n">
        <v>101247</v>
      </c>
      <c r="B910" t="n">
        <v>116</v>
      </c>
      <c r="C910" t="inlineStr">
        <is>
          <t>Bar Léo - Centro</t>
        </is>
      </c>
      <c r="D910" t="inlineStr">
        <is>
          <t xml:space="preserve">FORTALEZA PORTARIA E LIMPEZA ME </t>
        </is>
      </c>
      <c r="E910" t="n">
        <v>350</v>
      </c>
      <c r="F910" s="27" t="n">
        <v>45792</v>
      </c>
      <c r="G910" s="27" t="n">
        <v>45792</v>
      </c>
      <c r="H910" s="27" t="n">
        <v>45792</v>
      </c>
      <c r="I910" s="27" t="n">
        <v>45784</v>
      </c>
      <c r="J910" s="27" t="n"/>
      <c r="K910" t="inlineStr">
        <is>
          <t>Boleto Bancário</t>
        </is>
      </c>
      <c r="L910" t="inlineStr">
        <is>
          <t>Serviços de Terceiros</t>
        </is>
      </c>
      <c r="M910" t="inlineStr">
        <is>
          <t>Serviços de Segurança</t>
        </is>
      </c>
      <c r="N910" t="inlineStr">
        <is>
          <t>3500052025</t>
        </is>
      </c>
      <c r="O910" t="inlineStr">
        <is>
          <t>Documentação Aprovada</t>
        </is>
      </c>
      <c r="P910" t="inlineStr">
        <is>
          <t>Aprovado Diretoria</t>
        </is>
      </c>
      <c r="Q910" t="inlineStr">
        <is>
          <t>Aprovado Caixa</t>
        </is>
      </c>
      <c r="R910" t="inlineStr">
        <is>
          <t>Pago</t>
        </is>
      </c>
      <c r="S910" t="n">
        <v>151</v>
      </c>
      <c r="T910" t="inlineStr">
        <is>
          <t>Bar Léo -  Aurora Térreo - Banco do Brasil</t>
        </is>
      </c>
    </row>
    <row r="911">
      <c r="A911" t="n">
        <v>98955</v>
      </c>
      <c r="B911" t="n">
        <v>116</v>
      </c>
      <c r="C911" t="inlineStr">
        <is>
          <t>Bar Léo - Centro</t>
        </is>
      </c>
      <c r="D911" t="inlineStr">
        <is>
          <t>MACRO CONTABILIDADE E CONSULTORIA LTDA</t>
        </is>
      </c>
      <c r="E911" t="n">
        <v>2167</v>
      </c>
      <c r="F911" s="27" t="n">
        <v>45792</v>
      </c>
      <c r="G911" s="27" t="n">
        <v>45792</v>
      </c>
      <c r="H911" s="27" t="n">
        <v>45792</v>
      </c>
      <c r="I911" s="27" t="n">
        <v>45778</v>
      </c>
      <c r="J911" s="27" t="n"/>
      <c r="K911" t="inlineStr">
        <is>
          <t>Boleto Bancário</t>
        </is>
      </c>
      <c r="L911" t="inlineStr">
        <is>
          <t>Serviços de Terceiros</t>
        </is>
      </c>
      <c r="M911" t="inlineStr">
        <is>
          <t>Assessoria Contabil</t>
        </is>
      </c>
      <c r="N911" t="inlineStr">
        <is>
          <t>7742</t>
        </is>
      </c>
      <c r="O911" t="inlineStr">
        <is>
          <t>Documentação Aprovada</t>
        </is>
      </c>
      <c r="P911" t="inlineStr">
        <is>
          <t>Aprovado Diretoria</t>
        </is>
      </c>
      <c r="Q911" t="inlineStr">
        <is>
          <t>Aprovado Caixa</t>
        </is>
      </c>
      <c r="R911" t="inlineStr">
        <is>
          <t>Pago</t>
        </is>
      </c>
      <c r="S911" t="n">
        <v>151</v>
      </c>
      <c r="T911" t="inlineStr">
        <is>
          <t>Bar Léo -  Aurora Térreo - Banco do Brasil</t>
        </is>
      </c>
    </row>
    <row r="912">
      <c r="A912" t="n">
        <v>132630</v>
      </c>
      <c r="B912" t="n">
        <v>116</v>
      </c>
      <c r="C912" t="inlineStr">
        <is>
          <t>Bar Léo - Centro</t>
        </is>
      </c>
      <c r="D912" t="inlineStr">
        <is>
          <t>BANCO DO BRASIL SA</t>
        </is>
      </c>
      <c r="E912" t="n">
        <v>29.81</v>
      </c>
      <c r="F912" s="27" t="n">
        <v>45792</v>
      </c>
      <c r="G912" s="27" t="n"/>
      <c r="H912" s="27" t="n">
        <v>45792</v>
      </c>
      <c r="I912" s="27" t="n">
        <v>45792</v>
      </c>
      <c r="J912" s="27" t="n">
        <v>45793</v>
      </c>
      <c r="K912" t="inlineStr">
        <is>
          <t>Encontro de Contas</t>
        </is>
      </c>
      <c r="L912" t="inlineStr">
        <is>
          <t>Despesas Financeiras</t>
        </is>
      </c>
      <c r="M912" t="inlineStr">
        <is>
          <t>Tarifas Bancárias</t>
        </is>
      </c>
      <c r="N912" t="inlineStr">
        <is>
          <t>052025</t>
        </is>
      </c>
      <c r="P912" t="inlineStr">
        <is>
          <t>Aprovado Diretoria</t>
        </is>
      </c>
      <c r="R912" t="inlineStr">
        <is>
          <t>Pago</t>
        </is>
      </c>
    </row>
    <row r="913">
      <c r="A913" t="n">
        <v>130842</v>
      </c>
      <c r="B913" t="n">
        <v>116</v>
      </c>
      <c r="C913" t="inlineStr">
        <is>
          <t>Bar Léo - Centro</t>
        </is>
      </c>
      <c r="D913" t="inlineStr">
        <is>
          <t>CECILIA TSUYACO ARAKI SILVA LTDA</t>
        </is>
      </c>
      <c r="E913" t="n">
        <v>312.25</v>
      </c>
      <c r="F913" s="27" t="n">
        <v>45792</v>
      </c>
      <c r="G913" s="27" t="n">
        <v>45792</v>
      </c>
      <c r="H913" s="27" t="n">
        <v>45792</v>
      </c>
      <c r="I913" s="27" t="n">
        <v>45778</v>
      </c>
      <c r="J913" s="27" t="n">
        <v>45785</v>
      </c>
      <c r="K913" t="inlineStr">
        <is>
          <t>Boleto Bancário</t>
        </is>
      </c>
      <c r="L913" t="inlineStr">
        <is>
          <t>Custo Mercadoria Vendida</t>
        </is>
      </c>
      <c r="M913" t="inlineStr">
        <is>
          <t>Insumos - Alimentos</t>
        </is>
      </c>
      <c r="N913" t="inlineStr">
        <is>
          <t>370250</t>
        </is>
      </c>
      <c r="O913" t="inlineStr">
        <is>
          <t>Documentação Aprovada</t>
        </is>
      </c>
      <c r="P913" t="inlineStr">
        <is>
          <t>Aprovado Diretoria</t>
        </is>
      </c>
      <c r="Q913" t="inlineStr">
        <is>
          <t>Aprovado Caixa</t>
        </is>
      </c>
      <c r="R913" t="inlineStr">
        <is>
          <t>Pago</t>
        </is>
      </c>
      <c r="S913" t="n">
        <v>151</v>
      </c>
      <c r="T913" t="inlineStr">
        <is>
          <t>Bar Léo -  Aurora Térreo - Banco do Brasil</t>
        </is>
      </c>
    </row>
    <row r="914">
      <c r="A914" t="n">
        <v>128062</v>
      </c>
      <c r="B914" t="n">
        <v>116</v>
      </c>
      <c r="C914" t="inlineStr">
        <is>
          <t>Bar Léo - Centro</t>
        </is>
      </c>
      <c r="D914" t="inlineStr">
        <is>
          <t>SOUL URBANISMO COMERCIO DE MOVEIS E SERVICOS LTDA</t>
        </is>
      </c>
      <c r="E914" t="n">
        <v>4850</v>
      </c>
      <c r="F914" s="27" t="n">
        <v>45792</v>
      </c>
      <c r="G914" s="27" t="n">
        <v>45792</v>
      </c>
      <c r="H914" s="27" t="n">
        <v>45792</v>
      </c>
      <c r="I914" s="27" t="n">
        <v>45763</v>
      </c>
      <c r="J914" s="27" t="n">
        <v>45777</v>
      </c>
      <c r="K914" t="inlineStr">
        <is>
          <t>Transferência Bancária ou Pix</t>
        </is>
      </c>
      <c r="L914" t="inlineStr">
        <is>
          <t>Investimento - CAPEX</t>
        </is>
      </c>
      <c r="M914" t="inlineStr">
        <is>
          <t>Investimento - Projetos</t>
        </is>
      </c>
      <c r="N914" t="inlineStr">
        <is>
          <t>2064</t>
        </is>
      </c>
      <c r="O914" t="inlineStr">
        <is>
          <t>Documentação Aprovada</t>
        </is>
      </c>
      <c r="P914" t="inlineStr">
        <is>
          <t>Aprovado Diretoria</t>
        </is>
      </c>
      <c r="Q914" t="inlineStr">
        <is>
          <t>Aprovado Caixa</t>
        </is>
      </c>
      <c r="R914" t="inlineStr">
        <is>
          <t>Pago</t>
        </is>
      </c>
      <c r="S914" t="n">
        <v>151</v>
      </c>
      <c r="T914" t="inlineStr">
        <is>
          <t>Bar Léo -  Aurora Térreo - Banco do Brasil</t>
        </is>
      </c>
    </row>
    <row r="915">
      <c r="A915" t="n">
        <v>128700</v>
      </c>
      <c r="B915" t="n">
        <v>116</v>
      </c>
      <c r="C915" t="inlineStr">
        <is>
          <t>Bar Léo - Centro</t>
        </is>
      </c>
      <c r="D915" t="inlineStr">
        <is>
          <t>FREIRE - AMORIM COMERCIO DE PAES E ALIME</t>
        </is>
      </c>
      <c r="E915" t="n">
        <v>1271.98</v>
      </c>
      <c r="F915" s="27" t="n">
        <v>45792</v>
      </c>
      <c r="G915" s="27" t="n">
        <v>45792</v>
      </c>
      <c r="H915" s="27" t="n">
        <v>45792</v>
      </c>
      <c r="I915" s="27" t="n">
        <v>45779</v>
      </c>
      <c r="J915" s="27" t="n">
        <v>45782</v>
      </c>
      <c r="K915" t="inlineStr">
        <is>
          <t>Boleto Bancário</t>
        </is>
      </c>
      <c r="L915" t="inlineStr">
        <is>
          <t>Custo Mercadoria Vendida</t>
        </is>
      </c>
      <c r="M915" t="inlineStr">
        <is>
          <t>Insumos - Alimentos</t>
        </is>
      </c>
      <c r="N915" t="inlineStr">
        <is>
          <t>15073</t>
        </is>
      </c>
      <c r="O915" t="inlineStr">
        <is>
          <t>Documentação Aprovada</t>
        </is>
      </c>
      <c r="P915" t="inlineStr">
        <is>
          <t>Aprovado Diretoria</t>
        </is>
      </c>
      <c r="Q915" t="inlineStr">
        <is>
          <t>Aprovado Caixa</t>
        </is>
      </c>
      <c r="R915" t="inlineStr">
        <is>
          <t>Pago</t>
        </is>
      </c>
      <c r="S915" t="n">
        <v>151</v>
      </c>
      <c r="T915" t="inlineStr">
        <is>
          <t>Bar Léo -  Aurora Térreo - Banco do Brasil</t>
        </is>
      </c>
    </row>
    <row r="916">
      <c r="A916" t="n">
        <v>128197</v>
      </c>
      <c r="B916" t="n">
        <v>116</v>
      </c>
      <c r="C916" t="inlineStr">
        <is>
          <t>Bar Léo - Centro</t>
        </is>
      </c>
      <c r="D916" t="inlineStr">
        <is>
          <t>EVA FATIMA LORINI</t>
        </is>
      </c>
      <c r="E916" t="n">
        <v>167</v>
      </c>
      <c r="F916" s="27" t="n">
        <v>45792</v>
      </c>
      <c r="G916" s="27" t="n">
        <v>45792</v>
      </c>
      <c r="H916" s="27" t="n">
        <v>45792</v>
      </c>
      <c r="I916" s="27" t="n">
        <v>45777</v>
      </c>
      <c r="J916" s="27" t="n">
        <v>45777</v>
      </c>
      <c r="K916" t="inlineStr">
        <is>
          <t>Transferência Bancária ou Pix</t>
        </is>
      </c>
      <c r="L916" t="inlineStr">
        <is>
          <t>Custo Mercadoria Vendida</t>
        </is>
      </c>
      <c r="M916" t="inlineStr">
        <is>
          <t>Insumos - Alimentos</t>
        </is>
      </c>
      <c r="N916" t="inlineStr">
        <is>
          <t>1670042025</t>
        </is>
      </c>
      <c r="O916" t="inlineStr">
        <is>
          <t>Documentação Aprovada</t>
        </is>
      </c>
      <c r="P916" t="inlineStr">
        <is>
          <t>Aprovado Diretoria</t>
        </is>
      </c>
      <c r="Q916" t="inlineStr">
        <is>
          <t>Aprovado Caixa</t>
        </is>
      </c>
      <c r="R916" t="inlineStr">
        <is>
          <t>Pago</t>
        </is>
      </c>
      <c r="S916" t="n">
        <v>151</v>
      </c>
      <c r="T916" t="inlineStr">
        <is>
          <t>Bar Léo -  Aurora Térreo - Banco do Brasil</t>
        </is>
      </c>
    </row>
    <row r="917">
      <c r="A917" t="n">
        <v>129400</v>
      </c>
      <c r="B917" t="n">
        <v>116</v>
      </c>
      <c r="C917" t="inlineStr">
        <is>
          <t>Bar Léo - Centro</t>
        </is>
      </c>
      <c r="D917" t="inlineStr">
        <is>
          <t>JOSE CASSIO PREVEDEL SISTEMAS ME</t>
        </is>
      </c>
      <c r="E917" t="n">
        <v>400</v>
      </c>
      <c r="F917" s="27" t="n">
        <v>45792</v>
      </c>
      <c r="G917" s="27" t="n">
        <v>45792</v>
      </c>
      <c r="H917" s="27" t="n">
        <v>45792</v>
      </c>
      <c r="I917" s="27" t="n">
        <v>45778</v>
      </c>
      <c r="J917" s="27" t="n">
        <v>45783</v>
      </c>
      <c r="K917" t="inlineStr">
        <is>
          <t>Boleto Bancário</t>
        </is>
      </c>
      <c r="L917" t="inlineStr">
        <is>
          <t>Locação de Equipamentos</t>
        </is>
      </c>
      <c r="M917" t="inlineStr">
        <is>
          <t>Locações de Equipamentos - Operacionais</t>
        </is>
      </c>
      <c r="N917" t="inlineStr">
        <is>
          <t>18895</t>
        </is>
      </c>
      <c r="O917" t="inlineStr">
        <is>
          <t>Documentação Aprovada</t>
        </is>
      </c>
      <c r="P917" t="inlineStr">
        <is>
          <t>Aprovado Diretoria</t>
        </is>
      </c>
      <c r="Q917" t="inlineStr">
        <is>
          <t>Aprovado Caixa</t>
        </is>
      </c>
      <c r="R917" t="inlineStr">
        <is>
          <t>Pago</t>
        </is>
      </c>
      <c r="S917" t="n">
        <v>151</v>
      </c>
      <c r="T917" t="inlineStr">
        <is>
          <t>Bar Léo -  Aurora Térreo - Banco do Brasil</t>
        </is>
      </c>
    </row>
    <row r="918">
      <c r="A918" t="n">
        <v>129398</v>
      </c>
      <c r="B918" t="n">
        <v>116</v>
      </c>
      <c r="C918" t="inlineStr">
        <is>
          <t>Bar Léo - Centro</t>
        </is>
      </c>
      <c r="D918" t="inlineStr">
        <is>
          <t>CIUFFI HORTIFRUTI EIRELI</t>
        </is>
      </c>
      <c r="E918" t="n">
        <v>195.6</v>
      </c>
      <c r="F918" s="27" t="n">
        <v>45793</v>
      </c>
      <c r="G918" s="27" t="n">
        <v>45792</v>
      </c>
      <c r="H918" s="27" t="n">
        <v>45792</v>
      </c>
      <c r="I918" s="27" t="n">
        <v>45779</v>
      </c>
      <c r="J918" s="27" t="n">
        <v>45783</v>
      </c>
      <c r="K918" t="inlineStr">
        <is>
          <t>Boleto Bancário</t>
        </is>
      </c>
      <c r="L918" t="inlineStr">
        <is>
          <t>Custo Mercadoria Vendida</t>
        </is>
      </c>
      <c r="M918" t="inlineStr">
        <is>
          <t>Insumos - Alimentos</t>
        </is>
      </c>
      <c r="N918" t="inlineStr">
        <is>
          <t>22699</t>
        </is>
      </c>
      <c r="O918" t="inlineStr">
        <is>
          <t>Documentação Aprovada</t>
        </is>
      </c>
      <c r="P918" t="inlineStr">
        <is>
          <t>Aprovado Diretoria</t>
        </is>
      </c>
      <c r="Q918" t="inlineStr">
        <is>
          <t>Aprovado Caixa</t>
        </is>
      </c>
      <c r="R918" t="inlineStr">
        <is>
          <t>Pago</t>
        </is>
      </c>
      <c r="S918" t="n">
        <v>151</v>
      </c>
      <c r="T918" t="inlineStr">
        <is>
          <t>Bar Léo -  Aurora Térreo - Banco do Brasil</t>
        </is>
      </c>
    </row>
    <row r="919">
      <c r="A919" t="n">
        <v>127125</v>
      </c>
      <c r="B919" t="n">
        <v>116</v>
      </c>
      <c r="C919" t="inlineStr">
        <is>
          <t>Bar Léo - Centro</t>
        </is>
      </c>
      <c r="D919" t="inlineStr">
        <is>
          <t>AMBEV S.A.</t>
        </is>
      </c>
      <c r="E919" t="n">
        <v>7770.86</v>
      </c>
      <c r="F919" s="27" t="n">
        <v>45792</v>
      </c>
      <c r="G919" s="27" t="n">
        <v>45792</v>
      </c>
      <c r="H919" s="27" t="n">
        <v>45792</v>
      </c>
      <c r="I919" s="27" t="n">
        <v>45761</v>
      </c>
      <c r="J919" s="27" t="n">
        <v>45771</v>
      </c>
      <c r="K919" t="inlineStr">
        <is>
          <t>Boleto Bancário</t>
        </is>
      </c>
      <c r="L919" t="inlineStr">
        <is>
          <t>Custo Mercadoria Vendida</t>
        </is>
      </c>
      <c r="M919" t="inlineStr">
        <is>
          <t>Insumos - Bebidas</t>
        </is>
      </c>
      <c r="N919" t="inlineStr">
        <is>
          <t>451178</t>
        </is>
      </c>
      <c r="O919" t="inlineStr">
        <is>
          <t>Documentação Aprovada</t>
        </is>
      </c>
      <c r="P919" t="inlineStr">
        <is>
          <t>Aprovado Diretoria</t>
        </is>
      </c>
      <c r="Q919" t="inlineStr">
        <is>
          <t>Aprovado Caixa</t>
        </is>
      </c>
      <c r="R919" t="inlineStr">
        <is>
          <t>Pago</t>
        </is>
      </c>
      <c r="S919" t="n">
        <v>151</v>
      </c>
      <c r="T919" t="inlineStr">
        <is>
          <t>Bar Léo -  Aurora Térreo - Banco do Brasil</t>
        </is>
      </c>
    </row>
    <row r="920">
      <c r="A920" t="n">
        <v>127123</v>
      </c>
      <c r="B920" t="n">
        <v>116</v>
      </c>
      <c r="C920" t="inlineStr">
        <is>
          <t>Bar Léo - Centro</t>
        </is>
      </c>
      <c r="D920" t="inlineStr">
        <is>
          <t>EAU DISTRIB. DE AGUA MINERAL EIRELI - EP</t>
        </is>
      </c>
      <c r="E920" t="n">
        <v>330</v>
      </c>
      <c r="F920" s="27" t="n">
        <v>45792</v>
      </c>
      <c r="G920" s="27" t="n">
        <v>45792</v>
      </c>
      <c r="H920" s="27" t="n">
        <v>45792</v>
      </c>
      <c r="I920" s="27" t="n">
        <v>45762</v>
      </c>
      <c r="J920" s="27" t="n">
        <v>45771</v>
      </c>
      <c r="K920" t="inlineStr">
        <is>
          <t>Boleto Bancário</t>
        </is>
      </c>
      <c r="L920" t="inlineStr">
        <is>
          <t>Custo Mercadoria Vendida</t>
        </is>
      </c>
      <c r="M920" t="inlineStr">
        <is>
          <t>Insumos - Bebidas</t>
        </is>
      </c>
      <c r="N920" t="inlineStr">
        <is>
          <t>245035</t>
        </is>
      </c>
      <c r="O920" t="inlineStr">
        <is>
          <t>Documentação Aprovada</t>
        </is>
      </c>
      <c r="P920" t="inlineStr">
        <is>
          <t>Aprovado Diretoria</t>
        </is>
      </c>
      <c r="Q920" t="inlineStr">
        <is>
          <t>Aprovado Caixa</t>
        </is>
      </c>
      <c r="R920" t="inlineStr">
        <is>
          <t>Pago</t>
        </is>
      </c>
      <c r="S920" t="n">
        <v>151</v>
      </c>
      <c r="T920" t="inlineStr">
        <is>
          <t>Bar Léo -  Aurora Térreo - Banco do Brasil</t>
        </is>
      </c>
    </row>
    <row r="921">
      <c r="A921" t="n">
        <v>125831</v>
      </c>
      <c r="B921" t="n">
        <v>116</v>
      </c>
      <c r="C921" t="inlineStr">
        <is>
          <t>Bar Léo - Centro</t>
        </is>
      </c>
      <c r="D921" t="inlineStr">
        <is>
          <t>PJ 55834644000177</t>
        </is>
      </c>
      <c r="E921" t="n">
        <v>400</v>
      </c>
      <c r="F921" s="27" t="n">
        <v>45792</v>
      </c>
      <c r="G921" s="27" t="n">
        <v>45792</v>
      </c>
      <c r="H921" s="27" t="n">
        <v>45792</v>
      </c>
      <c r="I921" s="27" t="n">
        <v>45748</v>
      </c>
      <c r="J921" s="27" t="n">
        <v>45763</v>
      </c>
      <c r="K921" t="inlineStr">
        <is>
          <t>Transferência Bancária ou Pix</t>
        </is>
      </c>
      <c r="L921" t="inlineStr">
        <is>
          <t>Mão de Obra - PJ</t>
        </is>
      </c>
      <c r="M921" t="inlineStr">
        <is>
          <t>MDO PJ Fixo</t>
        </is>
      </c>
      <c r="N921" t="inlineStr">
        <is>
          <t>59</t>
        </is>
      </c>
      <c r="O921" t="inlineStr">
        <is>
          <t>Documentação Aprovada</t>
        </is>
      </c>
      <c r="P921" t="inlineStr">
        <is>
          <t>Aprovado Diretoria</t>
        </is>
      </c>
      <c r="Q921" t="inlineStr">
        <is>
          <t>Aprovado Caixa</t>
        </is>
      </c>
      <c r="R921" t="inlineStr">
        <is>
          <t>Pago</t>
        </is>
      </c>
      <c r="S921" t="n">
        <v>151</v>
      </c>
      <c r="T921" t="inlineStr">
        <is>
          <t>Bar Léo -  Aurora Térreo - Banco do Brasil</t>
        </is>
      </c>
    </row>
    <row r="922">
      <c r="A922" t="n">
        <v>127757</v>
      </c>
      <c r="B922" t="n">
        <v>116</v>
      </c>
      <c r="C922" t="inlineStr">
        <is>
          <t>Bar Léo - Centro</t>
        </is>
      </c>
      <c r="D922" t="inlineStr">
        <is>
          <t>FG7 COMERCIO E DISTRIBUICAO DE BEBIDAS -</t>
        </is>
      </c>
      <c r="E922" t="n">
        <v>283.02</v>
      </c>
      <c r="F922" s="27" t="n">
        <v>45792</v>
      </c>
      <c r="G922" s="27" t="n">
        <v>45792</v>
      </c>
      <c r="H922" s="27" t="n">
        <v>45792</v>
      </c>
      <c r="I922" s="27" t="n">
        <v>45770</v>
      </c>
      <c r="J922" s="27" t="n">
        <v>45776</v>
      </c>
      <c r="K922" t="inlineStr">
        <is>
          <t>Boleto Bancário</t>
        </is>
      </c>
      <c r="L922" t="inlineStr">
        <is>
          <t>Custo Mercadoria Vendida</t>
        </is>
      </c>
      <c r="M922" t="inlineStr">
        <is>
          <t>Insumos - Bebidas</t>
        </is>
      </c>
      <c r="N922" t="inlineStr">
        <is>
          <t>602257</t>
        </is>
      </c>
      <c r="O922" t="inlineStr">
        <is>
          <t>Documentação Aprovada</t>
        </is>
      </c>
      <c r="P922" t="inlineStr">
        <is>
          <t>Aprovado Diretoria</t>
        </is>
      </c>
      <c r="Q922" t="inlineStr">
        <is>
          <t>Aprovado Caixa</t>
        </is>
      </c>
      <c r="R922" t="inlineStr">
        <is>
          <t>Pago</t>
        </is>
      </c>
      <c r="S922" t="n">
        <v>151</v>
      </c>
      <c r="T922" t="inlineStr">
        <is>
          <t>Bar Léo -  Aurora Térreo - Banco do Brasil</t>
        </is>
      </c>
    </row>
    <row r="923">
      <c r="A923" t="n">
        <v>127743</v>
      </c>
      <c r="B923" t="n">
        <v>116</v>
      </c>
      <c r="C923" t="inlineStr">
        <is>
          <t>Bar Léo - Centro</t>
        </is>
      </c>
      <c r="D923" t="inlineStr">
        <is>
          <t>CG FOODS DISTRIB. DE ALIMENTOS LTDA</t>
        </is>
      </c>
      <c r="E923" t="n">
        <v>488</v>
      </c>
      <c r="F923" s="27" t="n">
        <v>45792</v>
      </c>
      <c r="G923" s="27" t="n">
        <v>45792</v>
      </c>
      <c r="H923" s="27" t="n">
        <v>45792</v>
      </c>
      <c r="I923" s="27" t="n">
        <v>45771</v>
      </c>
      <c r="J923" s="27" t="n">
        <v>45776</v>
      </c>
      <c r="K923" t="inlineStr">
        <is>
          <t>Boleto Bancário</t>
        </is>
      </c>
      <c r="L923" t="inlineStr">
        <is>
          <t>Custo Mercadoria Vendida</t>
        </is>
      </c>
      <c r="M923" t="inlineStr">
        <is>
          <t>Insumos - Alimentos</t>
        </is>
      </c>
      <c r="N923" t="inlineStr">
        <is>
          <t>149266</t>
        </is>
      </c>
      <c r="O923" t="inlineStr">
        <is>
          <t>Documentação Aprovada</t>
        </is>
      </c>
      <c r="P923" t="inlineStr">
        <is>
          <t>Aprovado Diretoria</t>
        </is>
      </c>
      <c r="Q923" t="inlineStr">
        <is>
          <t>Aprovado Caixa</t>
        </is>
      </c>
      <c r="R923" t="inlineStr">
        <is>
          <t>Pago</t>
        </is>
      </c>
      <c r="S923" t="n">
        <v>151</v>
      </c>
      <c r="T923" t="inlineStr">
        <is>
          <t>Bar Léo -  Aurora Térreo - Banco do Brasil</t>
        </is>
      </c>
    </row>
    <row r="924">
      <c r="A924" t="n">
        <v>127569</v>
      </c>
      <c r="B924" t="n">
        <v>116</v>
      </c>
      <c r="C924" t="inlineStr">
        <is>
          <t>Bar Léo - Centro</t>
        </is>
      </c>
      <c r="D924" t="inlineStr">
        <is>
          <t>PJ 60465273000133</t>
        </is>
      </c>
      <c r="E924" t="n">
        <v>175</v>
      </c>
      <c r="F924" s="27" t="n">
        <v>45792</v>
      </c>
      <c r="G924" s="27" t="n">
        <v>45792</v>
      </c>
      <c r="H924" s="27" t="n">
        <v>45792</v>
      </c>
      <c r="I924" s="27" t="n">
        <v>45748</v>
      </c>
      <c r="J924" s="27" t="n">
        <v>45775</v>
      </c>
      <c r="K924" t="inlineStr">
        <is>
          <t>Transferência Bancária ou Pix</t>
        </is>
      </c>
      <c r="L924" t="inlineStr">
        <is>
          <t>Mão de Obra - PJ</t>
        </is>
      </c>
      <c r="M924" t="inlineStr">
        <is>
          <t>MDO PJ Fixo</t>
        </is>
      </c>
      <c r="N924" t="inlineStr">
        <is>
          <t>3</t>
        </is>
      </c>
      <c r="O924" t="inlineStr">
        <is>
          <t>Documentação Aprovada</t>
        </is>
      </c>
      <c r="P924" t="inlineStr">
        <is>
          <t>Aprovado Diretoria</t>
        </is>
      </c>
      <c r="Q924" t="inlineStr">
        <is>
          <t>Aprovado Caixa</t>
        </is>
      </c>
      <c r="R924" t="inlineStr">
        <is>
          <t>Pago</t>
        </is>
      </c>
      <c r="S924" t="n">
        <v>151</v>
      </c>
      <c r="T924" t="inlineStr">
        <is>
          <t>Bar Léo -  Aurora Térreo - Banco do Brasil</t>
        </is>
      </c>
    </row>
    <row r="925">
      <c r="A925" t="n">
        <v>124861</v>
      </c>
      <c r="B925" t="n">
        <v>116</v>
      </c>
      <c r="C925" t="inlineStr">
        <is>
          <t>Bar Léo - Centro</t>
        </is>
      </c>
      <c r="D925" t="inlineStr">
        <is>
          <t>PJ 47823688000173</t>
        </is>
      </c>
      <c r="E925" t="n">
        <v>8000</v>
      </c>
      <c r="F925" s="27" t="n">
        <v>45792</v>
      </c>
      <c r="G925" s="27" t="n">
        <v>45792</v>
      </c>
      <c r="H925" s="27" t="n">
        <v>45792</v>
      </c>
      <c r="I925" s="27" t="n">
        <v>45748</v>
      </c>
      <c r="J925" s="27" t="n">
        <v>45758</v>
      </c>
      <c r="K925" t="inlineStr">
        <is>
          <t>Transferência Bancária ou Pix</t>
        </is>
      </c>
      <c r="L925" t="inlineStr">
        <is>
          <t>Mão de Obra - PJ</t>
        </is>
      </c>
      <c r="M925" t="inlineStr">
        <is>
          <t>MDO PJ Fixo</t>
        </is>
      </c>
      <c r="N925" t="inlineStr">
        <is>
          <t>46</t>
        </is>
      </c>
      <c r="O925" t="inlineStr">
        <is>
          <t>Documentação Aprovada</t>
        </is>
      </c>
      <c r="P925" t="inlineStr">
        <is>
          <t>Aprovado Diretoria</t>
        </is>
      </c>
      <c r="Q925" t="inlineStr">
        <is>
          <t>Aprovado Caixa</t>
        </is>
      </c>
      <c r="R925" t="inlineStr">
        <is>
          <t>Pago</t>
        </is>
      </c>
      <c r="S925" t="n">
        <v>151</v>
      </c>
      <c r="T925" t="inlineStr">
        <is>
          <t>Bar Léo -  Aurora Térreo - Banco do Brasil</t>
        </is>
      </c>
    </row>
    <row r="926">
      <c r="A926" t="n">
        <v>124864</v>
      </c>
      <c r="B926" t="n">
        <v>116</v>
      </c>
      <c r="C926" t="inlineStr">
        <is>
          <t>Bar Léo - Centro</t>
        </is>
      </c>
      <c r="D926" t="inlineStr">
        <is>
          <t>PJ 48836502000183</t>
        </is>
      </c>
      <c r="E926" t="n">
        <v>250</v>
      </c>
      <c r="F926" s="27" t="n">
        <v>45792</v>
      </c>
      <c r="G926" s="27" t="n">
        <v>45792</v>
      </c>
      <c r="H926" s="27" t="n">
        <v>45792</v>
      </c>
      <c r="I926" s="27" t="n">
        <v>45748</v>
      </c>
      <c r="J926" s="27" t="n">
        <v>45758</v>
      </c>
      <c r="K926" t="inlineStr">
        <is>
          <t>Transferência Bancária ou Pix</t>
        </is>
      </c>
      <c r="L926" t="inlineStr">
        <is>
          <t>Mão de Obra - PJ</t>
        </is>
      </c>
      <c r="M926" t="inlineStr">
        <is>
          <t>MDO PJ Fixo</t>
        </is>
      </c>
      <c r="N926" t="inlineStr">
        <is>
          <t>81</t>
        </is>
      </c>
      <c r="O926" t="inlineStr">
        <is>
          <t>Documentação Aprovada</t>
        </is>
      </c>
      <c r="P926" t="inlineStr">
        <is>
          <t>Aprovado Diretoria</t>
        </is>
      </c>
      <c r="Q926" t="inlineStr">
        <is>
          <t>Aprovado Caixa</t>
        </is>
      </c>
      <c r="R926" t="inlineStr">
        <is>
          <t>Pago</t>
        </is>
      </c>
      <c r="S926" t="n">
        <v>151</v>
      </c>
      <c r="T926" t="inlineStr">
        <is>
          <t>Bar Léo -  Aurora Térreo - Banco do Brasil</t>
        </is>
      </c>
    </row>
    <row r="927">
      <c r="A927" t="n">
        <v>101494</v>
      </c>
      <c r="B927" t="n">
        <v>116</v>
      </c>
      <c r="C927" t="inlineStr">
        <is>
          <t>Bar Léo - Centro</t>
        </is>
      </c>
      <c r="D927" t="inlineStr">
        <is>
          <t>VALE TRANSPORTE</t>
        </is>
      </c>
      <c r="E927" t="n">
        <v>400</v>
      </c>
      <c r="F927" s="27" t="n">
        <v>45792</v>
      </c>
      <c r="G927" s="27" t="n">
        <v>45792</v>
      </c>
      <c r="H927" s="27" t="n">
        <v>45791</v>
      </c>
      <c r="I927" s="27" t="n">
        <v>45778</v>
      </c>
      <c r="J927" s="27" t="n"/>
      <c r="K927" t="inlineStr">
        <is>
          <t>Dinheiro em Espécie</t>
        </is>
      </c>
      <c r="L927" t="inlineStr">
        <is>
          <t>Mão de Obra - Benefícios</t>
        </is>
      </c>
      <c r="M927" t="inlineStr">
        <is>
          <t xml:space="preserve">  -  Vale-transporte</t>
        </is>
      </c>
      <c r="N927" t="inlineStr">
        <is>
          <t>4000052025</t>
        </is>
      </c>
      <c r="O927" t="inlineStr">
        <is>
          <t>Documentação Aprovada</t>
        </is>
      </c>
      <c r="P927" t="inlineStr">
        <is>
          <t>Aprovado Diretoria</t>
        </is>
      </c>
      <c r="Q927" t="inlineStr">
        <is>
          <t>Aprovado Caixa</t>
        </is>
      </c>
      <c r="R927" t="inlineStr">
        <is>
          <t>Pago</t>
        </is>
      </c>
      <c r="S927" t="n">
        <v>143</v>
      </c>
      <c r="T927" t="inlineStr">
        <is>
          <t>Tesouraria</t>
        </is>
      </c>
    </row>
    <row r="928">
      <c r="A928" t="n">
        <v>101290</v>
      </c>
      <c r="B928" t="n">
        <v>116</v>
      </c>
      <c r="C928" t="inlineStr">
        <is>
          <t>Bar Léo - Centro</t>
        </is>
      </c>
      <c r="D928" t="inlineStr">
        <is>
          <t>STAR COPIAS COMERCIO E SERVICOS LTDA</t>
        </is>
      </c>
      <c r="E928" t="n">
        <v>126.65</v>
      </c>
      <c r="F928" s="27" t="n">
        <v>45791</v>
      </c>
      <c r="G928" s="27" t="n">
        <v>45790</v>
      </c>
      <c r="H928" s="27" t="n">
        <v>45790</v>
      </c>
      <c r="I928" s="27" t="n">
        <v>45783</v>
      </c>
      <c r="J928" s="27" t="n"/>
      <c r="K928" t="inlineStr">
        <is>
          <t>Boleto Bancário</t>
        </is>
      </c>
      <c r="L928" t="inlineStr">
        <is>
          <t>Locação de Equipamentos</t>
        </is>
      </c>
      <c r="M928" t="inlineStr">
        <is>
          <t>Locação de Equipamentos - Informatica e TI</t>
        </is>
      </c>
      <c r="N928" t="inlineStr">
        <is>
          <t>4025</t>
        </is>
      </c>
      <c r="O928" t="inlineStr">
        <is>
          <t>Documentação Aprovada</t>
        </is>
      </c>
      <c r="P928" t="inlineStr">
        <is>
          <t>Aprovado Diretoria</t>
        </is>
      </c>
      <c r="Q928" t="inlineStr">
        <is>
          <t>Aprovado Caixa</t>
        </is>
      </c>
      <c r="R928" t="inlineStr">
        <is>
          <t>Pago</t>
        </is>
      </c>
      <c r="S928" t="n">
        <v>151</v>
      </c>
      <c r="T928" t="inlineStr">
        <is>
          <t>Bar Léo -  Aurora Térreo - Banco do Brasil</t>
        </is>
      </c>
    </row>
    <row r="929">
      <c r="A929" t="n">
        <v>127120</v>
      </c>
      <c r="B929" t="n">
        <v>116</v>
      </c>
      <c r="C929" t="inlineStr">
        <is>
          <t>Bar Léo - Centro</t>
        </is>
      </c>
      <c r="D929" t="inlineStr">
        <is>
          <t>DTK COMERCIO DE ALIMENTOS LTDA</t>
        </is>
      </c>
      <c r="E929" t="n">
        <v>2456.7</v>
      </c>
      <c r="F929" s="27" t="n">
        <v>45790</v>
      </c>
      <c r="G929" s="27" t="n">
        <v>45790</v>
      </c>
      <c r="H929" s="27" t="n">
        <v>45790</v>
      </c>
      <c r="I929" s="27" t="n">
        <v>45763</v>
      </c>
      <c r="J929" s="27" t="n">
        <v>45771</v>
      </c>
      <c r="K929" t="inlineStr">
        <is>
          <t>Boleto Bancário</t>
        </is>
      </c>
      <c r="L929" t="inlineStr">
        <is>
          <t>Custo Mercadoria Vendida</t>
        </is>
      </c>
      <c r="M929" t="inlineStr">
        <is>
          <t>Insumos - Alimentos</t>
        </is>
      </c>
      <c r="N929" t="inlineStr">
        <is>
          <t>28533</t>
        </is>
      </c>
      <c r="O929" t="inlineStr">
        <is>
          <t>Documentação Aprovada</t>
        </is>
      </c>
      <c r="P929" t="inlineStr">
        <is>
          <t>Aprovado Diretoria</t>
        </is>
      </c>
      <c r="Q929" t="inlineStr">
        <is>
          <t>Aprovado Caixa</t>
        </is>
      </c>
      <c r="R929" t="inlineStr">
        <is>
          <t>Pago</t>
        </is>
      </c>
      <c r="S929" t="n">
        <v>151</v>
      </c>
      <c r="T929" t="inlineStr">
        <is>
          <t>Bar Léo -  Aurora Térreo - Banco do Brasil</t>
        </is>
      </c>
    </row>
    <row r="930">
      <c r="A930" t="n">
        <v>128419</v>
      </c>
      <c r="B930" t="n">
        <v>116</v>
      </c>
      <c r="C930" t="inlineStr">
        <is>
          <t>Bar Léo - Centro</t>
        </is>
      </c>
      <c r="D930" t="inlineStr">
        <is>
          <t>LATICINIOS PIRAMIDE LTDA</t>
        </is>
      </c>
      <c r="E930" t="n">
        <v>4146.24</v>
      </c>
      <c r="F930" s="27" t="n">
        <v>45790</v>
      </c>
      <c r="G930" s="27" t="n">
        <v>45790</v>
      </c>
      <c r="H930" s="27" t="n">
        <v>45790</v>
      </c>
      <c r="I930" s="27" t="n">
        <v>45776</v>
      </c>
      <c r="J930" s="27" t="n">
        <v>45779</v>
      </c>
      <c r="K930" t="inlineStr">
        <is>
          <t>Boleto Bancário</t>
        </is>
      </c>
      <c r="L930" t="inlineStr">
        <is>
          <t>Custo Mercadoria Vendida</t>
        </is>
      </c>
      <c r="M930" t="inlineStr">
        <is>
          <t>Insumos - Alimentos</t>
        </is>
      </c>
      <c r="N930" t="inlineStr">
        <is>
          <t>76544</t>
        </is>
      </c>
      <c r="O930" t="inlineStr">
        <is>
          <t>Documentação Aprovada</t>
        </is>
      </c>
      <c r="P930" t="inlineStr">
        <is>
          <t>Aprovado Diretoria</t>
        </is>
      </c>
      <c r="Q930" t="inlineStr">
        <is>
          <t>Aprovado Caixa</t>
        </is>
      </c>
      <c r="R930" t="inlineStr">
        <is>
          <t>Pago</t>
        </is>
      </c>
      <c r="S930" t="n">
        <v>151</v>
      </c>
      <c r="T930" t="inlineStr">
        <is>
          <t>Bar Léo -  Aurora Térreo - Banco do Brasil</t>
        </is>
      </c>
    </row>
    <row r="931">
      <c r="A931" t="n">
        <v>128412</v>
      </c>
      <c r="B931" t="n">
        <v>116</v>
      </c>
      <c r="C931" t="inlineStr">
        <is>
          <t>Bar Léo - Centro</t>
        </is>
      </c>
      <c r="D931" t="inlineStr">
        <is>
          <t xml:space="preserve">SKY COMERCIO DE PRODUTOS ALIMENTICIOS LTDA </t>
        </is>
      </c>
      <c r="E931" t="n">
        <v>233.6</v>
      </c>
      <c r="F931" s="27" t="n">
        <v>45790</v>
      </c>
      <c r="G931" s="27" t="n">
        <v>45790</v>
      </c>
      <c r="H931" s="27" t="n">
        <v>45790</v>
      </c>
      <c r="I931" s="27" t="n">
        <v>45777</v>
      </c>
      <c r="J931" s="27" t="n">
        <v>45779</v>
      </c>
      <c r="K931" t="inlineStr">
        <is>
          <t>Boleto Bancário</t>
        </is>
      </c>
      <c r="L931" t="inlineStr">
        <is>
          <t>Custo Mercadoria Vendida</t>
        </is>
      </c>
      <c r="M931" t="inlineStr">
        <is>
          <t>Insumos - Bebidas</t>
        </is>
      </c>
      <c r="N931" t="inlineStr">
        <is>
          <t>28760</t>
        </is>
      </c>
      <c r="O931" t="inlineStr">
        <is>
          <t>Documentação Aprovada</t>
        </is>
      </c>
      <c r="P931" t="inlineStr">
        <is>
          <t>Aprovado Diretoria</t>
        </is>
      </c>
      <c r="Q931" t="inlineStr">
        <is>
          <t>Aprovado Caixa</t>
        </is>
      </c>
      <c r="R931" t="inlineStr">
        <is>
          <t>Pago</t>
        </is>
      </c>
      <c r="S931" t="n">
        <v>151</v>
      </c>
      <c r="T931" t="inlineStr">
        <is>
          <t>Bar Léo -  Aurora Térreo - Banco do Brasil</t>
        </is>
      </c>
    </row>
    <row r="932">
      <c r="A932" t="n">
        <v>128204</v>
      </c>
      <c r="B932" t="n">
        <v>116</v>
      </c>
      <c r="C932" t="inlineStr">
        <is>
          <t>Bar Léo - Centro</t>
        </is>
      </c>
      <c r="D932" t="inlineStr">
        <is>
          <t>HORTIFRUTIGRANJEIRO RODRIGUES LTDA</t>
        </is>
      </c>
      <c r="E932" t="n">
        <v>263.5</v>
      </c>
      <c r="F932" s="27" t="n">
        <v>45790</v>
      </c>
      <c r="G932" s="27" t="n">
        <v>45790</v>
      </c>
      <c r="H932" s="27" t="n">
        <v>45790</v>
      </c>
      <c r="I932" s="27" t="n">
        <v>45775</v>
      </c>
      <c r="J932" s="27" t="n">
        <v>45777</v>
      </c>
      <c r="K932" t="inlineStr">
        <is>
          <t>Boleto Bancário</t>
        </is>
      </c>
      <c r="L932" t="inlineStr">
        <is>
          <t>Custo Mercadoria Vendida</t>
        </is>
      </c>
      <c r="M932" t="inlineStr">
        <is>
          <t>Insumos - Alimentos</t>
        </is>
      </c>
      <c r="N932" t="inlineStr">
        <is>
          <t>10036</t>
        </is>
      </c>
      <c r="O932" t="inlineStr">
        <is>
          <t>Documentação Aprovada</t>
        </is>
      </c>
      <c r="P932" t="inlineStr">
        <is>
          <t>Aprovado Diretoria</t>
        </is>
      </c>
      <c r="Q932" t="inlineStr">
        <is>
          <t>Aprovado Caixa</t>
        </is>
      </c>
      <c r="R932" t="inlineStr">
        <is>
          <t>Pago</t>
        </is>
      </c>
      <c r="S932" t="n">
        <v>151</v>
      </c>
      <c r="T932" t="inlineStr">
        <is>
          <t>Bar Léo -  Aurora Térreo - Banco do Brasil</t>
        </is>
      </c>
    </row>
    <row r="933">
      <c r="A933" t="n">
        <v>128427</v>
      </c>
      <c r="B933" t="n">
        <v>116</v>
      </c>
      <c r="C933" t="inlineStr">
        <is>
          <t>Bar Léo - Centro</t>
        </is>
      </c>
      <c r="D933" t="inlineStr">
        <is>
          <t>PSS - CENTRAL DA LIMPEZA LTDA</t>
        </is>
      </c>
      <c r="E933" t="n">
        <v>255</v>
      </c>
      <c r="F933" s="27" t="n">
        <v>45791</v>
      </c>
      <c r="G933" s="27" t="n">
        <v>45790</v>
      </c>
      <c r="H933" s="27" t="n">
        <v>45790</v>
      </c>
      <c r="I933" s="27" t="n">
        <v>45777</v>
      </c>
      <c r="J933" s="27" t="n">
        <v>45779</v>
      </c>
      <c r="K933" t="inlineStr">
        <is>
          <t>Boleto Bancário</t>
        </is>
      </c>
      <c r="L933" t="inlineStr">
        <is>
          <t>Utilidades</t>
        </is>
      </c>
      <c r="M933" t="inlineStr">
        <is>
          <t>Higiene e Limpeza</t>
        </is>
      </c>
      <c r="N933" t="inlineStr">
        <is>
          <t>1510</t>
        </is>
      </c>
      <c r="O933" t="inlineStr">
        <is>
          <t>Documentação Aprovada</t>
        </is>
      </c>
      <c r="P933" t="inlineStr">
        <is>
          <t>Aprovado Diretoria</t>
        </is>
      </c>
      <c r="Q933" t="inlineStr">
        <is>
          <t>Aprovado Caixa</t>
        </is>
      </c>
      <c r="R933" t="inlineStr">
        <is>
          <t>Pago</t>
        </is>
      </c>
      <c r="S933" t="n">
        <v>151</v>
      </c>
      <c r="T933" t="inlineStr">
        <is>
          <t>Bar Léo -  Aurora Térreo - Banco do Brasil</t>
        </is>
      </c>
    </row>
    <row r="934">
      <c r="A934" t="n">
        <v>128428</v>
      </c>
      <c r="B934" t="n">
        <v>116</v>
      </c>
      <c r="C934" t="inlineStr">
        <is>
          <t>Bar Léo - Centro</t>
        </is>
      </c>
      <c r="D934" t="inlineStr">
        <is>
          <t>CEPEL COMERCIO DE PAPEIS E EMBALAGENS EIRELI</t>
        </is>
      </c>
      <c r="E934" t="n">
        <v>383.6</v>
      </c>
      <c r="F934" s="27" t="n">
        <v>45791</v>
      </c>
      <c r="G934" s="27" t="n">
        <v>45790</v>
      </c>
      <c r="H934" s="27" t="n">
        <v>45790</v>
      </c>
      <c r="I934" s="27" t="n">
        <v>45776</v>
      </c>
      <c r="J934" s="27" t="n">
        <v>45779</v>
      </c>
      <c r="K934" t="inlineStr">
        <is>
          <t>Boleto Bancário</t>
        </is>
      </c>
      <c r="L934" t="inlineStr">
        <is>
          <t>Utilidades</t>
        </is>
      </c>
      <c r="M934" t="inlineStr">
        <is>
          <t>Higiene e Limpeza</t>
        </is>
      </c>
      <c r="N934" t="inlineStr">
        <is>
          <t>239412</t>
        </is>
      </c>
      <c r="O934" t="inlineStr">
        <is>
          <t>Documentação Aprovada</t>
        </is>
      </c>
      <c r="P934" t="inlineStr">
        <is>
          <t>Aprovado Diretoria</t>
        </is>
      </c>
      <c r="Q934" t="inlineStr">
        <is>
          <t>Aprovado Caixa</t>
        </is>
      </c>
      <c r="R934" t="inlineStr">
        <is>
          <t>Pago</t>
        </is>
      </c>
      <c r="S934" t="n">
        <v>151</v>
      </c>
      <c r="T934" t="inlineStr">
        <is>
          <t>Bar Léo -  Aurora Térreo - Banco do Brasil</t>
        </is>
      </c>
    </row>
    <row r="935">
      <c r="A935" t="n">
        <v>127742</v>
      </c>
      <c r="B935" t="n">
        <v>116</v>
      </c>
      <c r="C935" t="inlineStr">
        <is>
          <t>Bar Léo - Centro</t>
        </is>
      </c>
      <c r="D935" t="inlineStr">
        <is>
          <t xml:space="preserve">EMPORIO MEL </t>
        </is>
      </c>
      <c r="E935" t="n">
        <v>1144.45</v>
      </c>
      <c r="F935" s="27" t="n">
        <v>45790</v>
      </c>
      <c r="G935" s="27" t="n">
        <v>45790</v>
      </c>
      <c r="H935" s="27" t="n">
        <v>45790</v>
      </c>
      <c r="I935" s="27" t="n">
        <v>45770</v>
      </c>
      <c r="J935" s="27" t="n">
        <v>45776</v>
      </c>
      <c r="K935" t="inlineStr">
        <is>
          <t>Boleto Bancário</t>
        </is>
      </c>
      <c r="L935" t="inlineStr">
        <is>
          <t>Custo Mercadoria Vendida</t>
        </is>
      </c>
      <c r="M935" t="inlineStr">
        <is>
          <t>Insumos - Alimentos</t>
        </is>
      </c>
      <c r="N935" t="inlineStr">
        <is>
          <t>449151</t>
        </is>
      </c>
      <c r="O935" t="inlineStr">
        <is>
          <t>Documentação Aprovada</t>
        </is>
      </c>
      <c r="P935" t="inlineStr">
        <is>
          <t>Aprovado Diretoria</t>
        </is>
      </c>
      <c r="Q935" t="inlineStr">
        <is>
          <t>Aprovado Caixa</t>
        </is>
      </c>
      <c r="R935" t="inlineStr">
        <is>
          <t>Pago</t>
        </is>
      </c>
      <c r="S935" t="n">
        <v>151</v>
      </c>
      <c r="T935" t="inlineStr">
        <is>
          <t>Bar Léo -  Aurora Térreo - Banco do Brasil</t>
        </is>
      </c>
    </row>
    <row r="936">
      <c r="A936" t="n">
        <v>125881</v>
      </c>
      <c r="B936" t="n">
        <v>116</v>
      </c>
      <c r="C936" t="inlineStr">
        <is>
          <t>Bar Léo - Centro</t>
        </is>
      </c>
      <c r="D936" t="inlineStr">
        <is>
          <t xml:space="preserve">MAR DIRETO POC COMERCIO DE PEIXE EIRELI - ME </t>
        </is>
      </c>
      <c r="E936" t="n">
        <v>1131.2</v>
      </c>
      <c r="F936" s="27" t="n">
        <v>45790</v>
      </c>
      <c r="G936" s="27" t="n">
        <v>45790</v>
      </c>
      <c r="H936" s="27" t="n">
        <v>45790</v>
      </c>
      <c r="I936" s="27" t="n">
        <v>45762</v>
      </c>
      <c r="J936" s="27" t="n">
        <v>45763</v>
      </c>
      <c r="K936" t="inlineStr">
        <is>
          <t>Boleto Bancário</t>
        </is>
      </c>
      <c r="L936" t="inlineStr">
        <is>
          <t>Custo Mercadoria Vendida</t>
        </is>
      </c>
      <c r="M936" t="inlineStr">
        <is>
          <t>Insumos - Alimentos</t>
        </is>
      </c>
      <c r="N936" t="inlineStr">
        <is>
          <t>96613</t>
        </is>
      </c>
      <c r="O936" t="inlineStr">
        <is>
          <t>Documentação Aprovada</t>
        </is>
      </c>
      <c r="P936" t="inlineStr">
        <is>
          <t>Aprovado Diretoria</t>
        </is>
      </c>
      <c r="Q936" t="inlineStr">
        <is>
          <t>Aprovado Caixa</t>
        </is>
      </c>
      <c r="R936" t="inlineStr">
        <is>
          <t>Pago</t>
        </is>
      </c>
      <c r="S936" t="n">
        <v>151</v>
      </c>
      <c r="T936" t="inlineStr">
        <is>
          <t>Bar Léo -  Aurora Térreo - Banco do Brasil</t>
        </is>
      </c>
    </row>
    <row r="937">
      <c r="A937" t="n">
        <v>133419</v>
      </c>
      <c r="B937" t="n">
        <v>116</v>
      </c>
      <c r="C937" t="inlineStr">
        <is>
          <t>Bar Léo - Centro</t>
        </is>
      </c>
      <c r="D937" t="inlineStr">
        <is>
          <t>PASTIFICIO F MARTINS INDUSTRIA E COMERCIO DE ALIMENTOS LTDA</t>
        </is>
      </c>
      <c r="E937" t="n">
        <v>240</v>
      </c>
      <c r="F937" s="27" t="n">
        <v>45790</v>
      </c>
      <c r="G937" s="27" t="n">
        <v>45842</v>
      </c>
      <c r="H937" s="27" t="n">
        <v>45790</v>
      </c>
      <c r="I937" s="27" t="n">
        <v>45790</v>
      </c>
      <c r="J937" s="27" t="n">
        <v>45797</v>
      </c>
      <c r="K937" t="inlineStr">
        <is>
          <t>Transferência Bancária ou Pix</t>
        </is>
      </c>
      <c r="L937" t="inlineStr">
        <is>
          <t>Custo Mercadoria Vendida</t>
        </is>
      </c>
      <c r="M937" t="inlineStr">
        <is>
          <t>Insumos - Alimentos</t>
        </is>
      </c>
      <c r="N937" t="inlineStr">
        <is>
          <t>A VISTA 7332</t>
        </is>
      </c>
      <c r="O937" t="inlineStr">
        <is>
          <t>Documentação Aprovada</t>
        </is>
      </c>
      <c r="P937" t="inlineStr">
        <is>
          <t>Aprovado Diretoria</t>
        </is>
      </c>
      <c r="Q937" t="inlineStr">
        <is>
          <t>Aprovado Caixa</t>
        </is>
      </c>
      <c r="R937" t="inlineStr">
        <is>
          <t>Pago</t>
        </is>
      </c>
      <c r="S937" t="n">
        <v>151</v>
      </c>
      <c r="T937" t="inlineStr">
        <is>
          <t>Bar Léo -  Aurora Térreo - Banco do Brasil</t>
        </is>
      </c>
    </row>
    <row r="938">
      <c r="A938" t="n">
        <v>133418</v>
      </c>
      <c r="B938" t="n">
        <v>116</v>
      </c>
      <c r="C938" t="inlineStr">
        <is>
          <t>Bar Léo - Centro</t>
        </is>
      </c>
      <c r="D938" t="inlineStr">
        <is>
          <t>COM E IND ARTHUR ZIMDARS LTDA</t>
        </is>
      </c>
      <c r="E938" t="n">
        <v>950.22</v>
      </c>
      <c r="F938" s="27" t="n">
        <v>45790</v>
      </c>
      <c r="G938" s="27" t="n">
        <v>45842</v>
      </c>
      <c r="H938" s="27" t="n">
        <v>45790</v>
      </c>
      <c r="I938" s="27" t="n">
        <v>45790</v>
      </c>
      <c r="J938" s="27" t="n">
        <v>45797</v>
      </c>
      <c r="K938" t="inlineStr">
        <is>
          <t>Transferência Bancária ou Pix</t>
        </is>
      </c>
      <c r="L938" t="inlineStr">
        <is>
          <t>Custo Mercadoria Vendida</t>
        </is>
      </c>
      <c r="M938" t="inlineStr">
        <is>
          <t>Insumos - Alimentos</t>
        </is>
      </c>
      <c r="N938" t="inlineStr">
        <is>
          <t>A VISTA 3943</t>
        </is>
      </c>
      <c r="O938" t="inlineStr">
        <is>
          <t>Documentação Aprovada</t>
        </is>
      </c>
      <c r="P938" t="inlineStr">
        <is>
          <t>Aprovado Diretoria</t>
        </is>
      </c>
      <c r="Q938" t="inlineStr">
        <is>
          <t>Aprovado Caixa</t>
        </is>
      </c>
      <c r="R938" t="inlineStr">
        <is>
          <t>Pago</t>
        </is>
      </c>
      <c r="S938" t="n">
        <v>151</v>
      </c>
      <c r="T938" t="inlineStr">
        <is>
          <t>Bar Léo -  Aurora Térreo - Banco do Brasil</t>
        </is>
      </c>
    </row>
    <row r="939">
      <c r="A939" t="n">
        <v>132319</v>
      </c>
      <c r="B939" t="n">
        <v>116</v>
      </c>
      <c r="C939" t="inlineStr">
        <is>
          <t>Bar Léo - Centro</t>
        </is>
      </c>
      <c r="D939" t="inlineStr">
        <is>
          <t>BANCO DO BRASIL SA</t>
        </is>
      </c>
      <c r="E939" t="n">
        <v>11.77</v>
      </c>
      <c r="F939" s="27" t="n">
        <v>45790</v>
      </c>
      <c r="G939" s="27" t="n"/>
      <c r="H939" s="27" t="n">
        <v>45790</v>
      </c>
      <c r="I939" s="27" t="n">
        <v>45790</v>
      </c>
      <c r="J939" s="27" t="n">
        <v>45792</v>
      </c>
      <c r="K939" t="inlineStr">
        <is>
          <t>Encontro de Contas</t>
        </is>
      </c>
      <c r="L939" t="inlineStr">
        <is>
          <t>Despesas Financeiras</t>
        </is>
      </c>
      <c r="M939" t="inlineStr">
        <is>
          <t>Tarifas Bancárias</t>
        </is>
      </c>
      <c r="N939" t="inlineStr">
        <is>
          <t>052025</t>
        </is>
      </c>
      <c r="P939" t="inlineStr">
        <is>
          <t>Aprovado Diretoria</t>
        </is>
      </c>
      <c r="R939" t="inlineStr">
        <is>
          <t>Pago</t>
        </is>
      </c>
    </row>
    <row r="940">
      <c r="A940" t="n">
        <v>131665</v>
      </c>
      <c r="B940" t="n">
        <v>116</v>
      </c>
      <c r="C940" t="inlineStr">
        <is>
          <t>Bar Léo - Centro</t>
        </is>
      </c>
      <c r="D940" t="inlineStr">
        <is>
          <t>LALDINO LOURIVAL DE SOUZA</t>
        </is>
      </c>
      <c r="E940" t="n">
        <v>8244.07</v>
      </c>
      <c r="F940" s="27" t="n">
        <v>45791</v>
      </c>
      <c r="G940" s="27" t="n">
        <v>45792</v>
      </c>
      <c r="H940" s="27" t="n">
        <v>45790</v>
      </c>
      <c r="I940" s="27" t="n">
        <v>45790</v>
      </c>
      <c r="J940" s="27" t="n">
        <v>45790</v>
      </c>
      <c r="K940" t="inlineStr">
        <is>
          <t>Boleto Bancário</t>
        </is>
      </c>
      <c r="L940" t="inlineStr">
        <is>
          <t>Endividamento</t>
        </is>
      </c>
      <c r="M940" t="inlineStr">
        <is>
          <t>Processo Judicial</t>
        </is>
      </c>
      <c r="N940" t="inlineStr">
        <is>
          <t>.</t>
        </is>
      </c>
      <c r="O940" t="inlineStr">
        <is>
          <t>Documentação Aprovada</t>
        </is>
      </c>
      <c r="P940" t="inlineStr">
        <is>
          <t>Aprovado Diretoria</t>
        </is>
      </c>
      <c r="Q940" t="inlineStr">
        <is>
          <t>Aprovado Caixa</t>
        </is>
      </c>
      <c r="R940" t="inlineStr">
        <is>
          <t>Pago</t>
        </is>
      </c>
      <c r="S940" t="n">
        <v>129</v>
      </c>
      <c r="T940" t="inlineStr">
        <is>
          <t>Tempus - Kamino</t>
        </is>
      </c>
    </row>
    <row r="941">
      <c r="A941" t="n">
        <v>132254</v>
      </c>
      <c r="B941" t="n">
        <v>116</v>
      </c>
      <c r="C941" t="inlineStr">
        <is>
          <t>Bar Léo - Centro</t>
        </is>
      </c>
      <c r="D941" t="inlineStr">
        <is>
          <t>BANCO DO BRASIL SA</t>
        </is>
      </c>
      <c r="E941" t="n">
        <v>52.37</v>
      </c>
      <c r="F941" s="27" t="n">
        <v>45789</v>
      </c>
      <c r="G941" s="27" t="n"/>
      <c r="H941" s="27" t="n">
        <v>45789</v>
      </c>
      <c r="I941" s="27" t="n">
        <v>45789</v>
      </c>
      <c r="J941" s="27" t="n">
        <v>45791</v>
      </c>
      <c r="K941" t="inlineStr">
        <is>
          <t>Encontro de Contas</t>
        </is>
      </c>
      <c r="L941" t="inlineStr">
        <is>
          <t>Despesas Financeiras</t>
        </is>
      </c>
      <c r="M941" t="inlineStr">
        <is>
          <t>Tarifas Bancárias</t>
        </is>
      </c>
      <c r="N941" t="inlineStr">
        <is>
          <t>052025</t>
        </is>
      </c>
      <c r="P941" t="inlineStr">
        <is>
          <t>Aprovado Diretoria</t>
        </is>
      </c>
      <c r="R941" t="inlineStr">
        <is>
          <t>Pago</t>
        </is>
      </c>
    </row>
    <row r="942">
      <c r="A942" t="n">
        <v>125212</v>
      </c>
      <c r="B942" t="n">
        <v>116</v>
      </c>
      <c r="C942" t="inlineStr">
        <is>
          <t>Bar Léo - Centro</t>
        </is>
      </c>
      <c r="D942" t="inlineStr">
        <is>
          <t>AMBEV S.A.</t>
        </is>
      </c>
      <c r="E942" t="n">
        <v>2676.96</v>
      </c>
      <c r="F942" s="27" t="n">
        <v>45789</v>
      </c>
      <c r="G942" s="27" t="n">
        <v>45789</v>
      </c>
      <c r="H942" s="27" t="n">
        <v>45789</v>
      </c>
      <c r="I942" s="27" t="n">
        <v>45757</v>
      </c>
      <c r="J942" s="27" t="n">
        <v>45761</v>
      </c>
      <c r="K942" t="inlineStr">
        <is>
          <t>Boleto Bancário</t>
        </is>
      </c>
      <c r="L942" t="inlineStr">
        <is>
          <t>Custo Mercadoria Vendida</t>
        </is>
      </c>
      <c r="M942" t="inlineStr">
        <is>
          <t>Insumos - Bebidas</t>
        </is>
      </c>
      <c r="N942" t="inlineStr">
        <is>
          <t>442894</t>
        </is>
      </c>
      <c r="O942" t="inlineStr">
        <is>
          <t>Documentação Aprovada</t>
        </is>
      </c>
      <c r="P942" t="inlineStr">
        <is>
          <t>Aprovado Diretoria</t>
        </is>
      </c>
      <c r="Q942" t="inlineStr">
        <is>
          <t>Aprovado Caixa</t>
        </is>
      </c>
      <c r="R942" t="inlineStr">
        <is>
          <t>Pago</t>
        </is>
      </c>
      <c r="S942" t="n">
        <v>151</v>
      </c>
      <c r="T942" t="inlineStr">
        <is>
          <t>Bar Léo -  Aurora Térreo - Banco do Brasil</t>
        </is>
      </c>
    </row>
    <row r="943">
      <c r="A943" t="n">
        <v>124863</v>
      </c>
      <c r="B943" t="n">
        <v>116</v>
      </c>
      <c r="C943" t="inlineStr">
        <is>
          <t>Bar Léo - Centro</t>
        </is>
      </c>
      <c r="D943" t="inlineStr">
        <is>
          <t>PJ 00192022 - FELIPE FERREIRA FRANCA</t>
        </is>
      </c>
      <c r="E943" t="n">
        <v>2750</v>
      </c>
      <c r="F943" s="27" t="n">
        <v>45787</v>
      </c>
      <c r="G943" s="27" t="n">
        <v>45789</v>
      </c>
      <c r="H943" s="27" t="n">
        <v>45789</v>
      </c>
      <c r="I943" s="27" t="n">
        <v>45748</v>
      </c>
      <c r="J943" s="27" t="n">
        <v>45758</v>
      </c>
      <c r="K943" t="inlineStr">
        <is>
          <t>Transferência Bancária ou Pix</t>
        </is>
      </c>
      <c r="L943" t="inlineStr">
        <is>
          <t>Mão de Obra - PJ</t>
        </is>
      </c>
      <c r="M943" t="inlineStr">
        <is>
          <t>MDO PJ Fixo</t>
        </is>
      </c>
      <c r="N943" t="inlineStr">
        <is>
          <t>48</t>
        </is>
      </c>
      <c r="O943" t="inlineStr">
        <is>
          <t>Documentação Aprovada</t>
        </is>
      </c>
      <c r="P943" t="inlineStr">
        <is>
          <t>Aprovado Diretoria</t>
        </is>
      </c>
      <c r="Q943" t="inlineStr">
        <is>
          <t>Aprovado Caixa</t>
        </is>
      </c>
      <c r="R943" t="inlineStr">
        <is>
          <t>Pago</t>
        </is>
      </c>
      <c r="S943" t="n">
        <v>151</v>
      </c>
      <c r="T943" t="inlineStr">
        <is>
          <t>Bar Léo -  Aurora Térreo - Banco do Brasil</t>
        </is>
      </c>
    </row>
    <row r="944">
      <c r="A944" t="n">
        <v>129375</v>
      </c>
      <c r="B944" t="n">
        <v>116</v>
      </c>
      <c r="C944" t="inlineStr">
        <is>
          <t>Bar Léo - Centro</t>
        </is>
      </c>
      <c r="D944" t="inlineStr">
        <is>
          <t>COPELI INDUSTRIA E COMERCIO DE MATERIAL ELETRICO LTDA</t>
        </is>
      </c>
      <c r="E944" t="n">
        <v>1600.01</v>
      </c>
      <c r="F944" s="27" t="n">
        <v>45789</v>
      </c>
      <c r="G944" s="27" t="n">
        <v>45789</v>
      </c>
      <c r="H944" s="27" t="n">
        <v>45789</v>
      </c>
      <c r="I944" s="27" t="n">
        <v>45783</v>
      </c>
      <c r="J944" s="27" t="n">
        <v>45783</v>
      </c>
      <c r="K944" t="inlineStr">
        <is>
          <t>Transferência Bancária ou Pix</t>
        </is>
      </c>
      <c r="L944" t="inlineStr">
        <is>
          <t>Manutenção</t>
        </is>
      </c>
      <c r="M944" t="inlineStr">
        <is>
          <t>Material de Manutenção</t>
        </is>
      </c>
      <c r="N944" t="inlineStr">
        <is>
          <t>709544</t>
        </is>
      </c>
      <c r="O944" t="inlineStr">
        <is>
          <t>Documentação Aprovada</t>
        </is>
      </c>
      <c r="P944" t="inlineStr">
        <is>
          <t>Aprovado Diretoria</t>
        </is>
      </c>
      <c r="Q944" t="inlineStr">
        <is>
          <t>Aprovado Caixa</t>
        </is>
      </c>
      <c r="R944" t="inlineStr">
        <is>
          <t>Pago</t>
        </is>
      </c>
      <c r="S944" t="n">
        <v>151</v>
      </c>
      <c r="T944" t="inlineStr">
        <is>
          <t>Bar Léo -  Aurora Térreo - Banco do Brasil</t>
        </is>
      </c>
    </row>
    <row r="945">
      <c r="A945" t="n">
        <v>127760</v>
      </c>
      <c r="B945" t="n">
        <v>116</v>
      </c>
      <c r="C945" t="inlineStr">
        <is>
          <t>Bar Léo - Centro</t>
        </is>
      </c>
      <c r="D945" t="inlineStr">
        <is>
          <t>HORTIFRUTIGRANJEIRO RODRIGUES LTDA</t>
        </is>
      </c>
      <c r="E945" t="n">
        <v>73.3</v>
      </c>
      <c r="F945" s="27" t="n">
        <v>45789</v>
      </c>
      <c r="G945" s="27" t="n">
        <v>45789</v>
      </c>
      <c r="H945" s="27" t="n">
        <v>45789</v>
      </c>
      <c r="I945" s="27" t="n">
        <v>45772</v>
      </c>
      <c r="J945" s="27" t="n">
        <v>45776</v>
      </c>
      <c r="K945" t="inlineStr">
        <is>
          <t>Boleto Bancário</t>
        </is>
      </c>
      <c r="L945" t="inlineStr">
        <is>
          <t>Custo Mercadoria Vendida</t>
        </is>
      </c>
      <c r="M945" t="inlineStr">
        <is>
          <t>Insumos - Alimentos</t>
        </is>
      </c>
      <c r="N945" t="inlineStr">
        <is>
          <t>9992</t>
        </is>
      </c>
      <c r="O945" t="inlineStr">
        <is>
          <t>Documentação Aprovada</t>
        </is>
      </c>
      <c r="P945" t="inlineStr">
        <is>
          <t>Aprovado Diretoria</t>
        </is>
      </c>
      <c r="Q945" t="inlineStr">
        <is>
          <t>Aprovado Caixa</t>
        </is>
      </c>
      <c r="R945" t="inlineStr">
        <is>
          <t>Pago</t>
        </is>
      </c>
      <c r="S945" t="n">
        <v>151</v>
      </c>
      <c r="T945" t="inlineStr">
        <is>
          <t>Bar Léo -  Aurora Térreo - Banco do Brasil</t>
        </is>
      </c>
    </row>
    <row r="946">
      <c r="A946" t="n">
        <v>127747</v>
      </c>
      <c r="B946" t="n">
        <v>116</v>
      </c>
      <c r="C946" t="inlineStr">
        <is>
          <t>Bar Léo - Centro</t>
        </is>
      </c>
      <c r="D946" t="inlineStr">
        <is>
          <t>DTK COMERCIO DE ALIMENTOS LTDA</t>
        </is>
      </c>
      <c r="E946" t="n">
        <v>1102.54</v>
      </c>
      <c r="F946" s="27" t="n">
        <v>45789</v>
      </c>
      <c r="G946" s="27" t="n">
        <v>45789</v>
      </c>
      <c r="H946" s="27" t="n">
        <v>45789</v>
      </c>
      <c r="I946" s="27" t="n">
        <v>45770</v>
      </c>
      <c r="J946" s="27" t="n">
        <v>45776</v>
      </c>
      <c r="K946" t="inlineStr">
        <is>
          <t>Boleto Bancário</t>
        </is>
      </c>
      <c r="L946" t="inlineStr">
        <is>
          <t>Custo Mercadoria Vendida</t>
        </is>
      </c>
      <c r="M946" t="inlineStr">
        <is>
          <t>Insumos - Alimentos</t>
        </is>
      </c>
      <c r="N946" t="inlineStr">
        <is>
          <t>29064</t>
        </is>
      </c>
      <c r="O946" t="inlineStr">
        <is>
          <t>Documentação Aprovada</t>
        </is>
      </c>
      <c r="P946" t="inlineStr">
        <is>
          <t>Aprovado Diretoria</t>
        </is>
      </c>
      <c r="Q946" t="inlineStr">
        <is>
          <t>Aprovado Caixa</t>
        </is>
      </c>
      <c r="R946" t="inlineStr">
        <is>
          <t>Pago</t>
        </is>
      </c>
      <c r="S946" t="n">
        <v>151</v>
      </c>
      <c r="T946" t="inlineStr">
        <is>
          <t>Bar Léo -  Aurora Térreo - Banco do Brasil</t>
        </is>
      </c>
    </row>
    <row r="947">
      <c r="A947" t="n">
        <v>128420</v>
      </c>
      <c r="B947" t="n">
        <v>116</v>
      </c>
      <c r="C947" t="inlineStr">
        <is>
          <t>Bar Léo - Centro</t>
        </is>
      </c>
      <c r="D947" t="inlineStr">
        <is>
          <t>PARAMU COMERCIO E REPRESENTACAO DE PRODUTOS ALIMENTICIOS</t>
        </is>
      </c>
      <c r="E947" t="n">
        <v>2845.2</v>
      </c>
      <c r="F947" s="27" t="n">
        <v>45789</v>
      </c>
      <c r="G947" s="27" t="n">
        <v>45789</v>
      </c>
      <c r="H947" s="27" t="n">
        <v>45789</v>
      </c>
      <c r="I947" s="27" t="n">
        <v>45776</v>
      </c>
      <c r="J947" s="27" t="n">
        <v>45779</v>
      </c>
      <c r="K947" t="inlineStr">
        <is>
          <t>Boleto Bancário</t>
        </is>
      </c>
      <c r="L947" t="inlineStr">
        <is>
          <t>Custo Mercadoria Vendida</t>
        </is>
      </c>
      <c r="M947" t="inlineStr">
        <is>
          <t>Insumos - Alimentos</t>
        </is>
      </c>
      <c r="N947" t="inlineStr">
        <is>
          <t>13700</t>
        </is>
      </c>
      <c r="O947" t="inlineStr">
        <is>
          <t>Documentação Aprovada</t>
        </is>
      </c>
      <c r="P947" t="inlineStr">
        <is>
          <t>Aprovado Diretoria</t>
        </is>
      </c>
      <c r="Q947" t="inlineStr">
        <is>
          <t>Aprovado Caixa</t>
        </is>
      </c>
      <c r="R947" t="inlineStr">
        <is>
          <t>Pago</t>
        </is>
      </c>
      <c r="S947" t="n">
        <v>151</v>
      </c>
      <c r="T947" t="inlineStr">
        <is>
          <t>Bar Léo -  Aurora Térreo - Banco do Brasil</t>
        </is>
      </c>
    </row>
    <row r="948">
      <c r="A948" t="n">
        <v>128423</v>
      </c>
      <c r="B948" t="n">
        <v>116</v>
      </c>
      <c r="C948" t="inlineStr">
        <is>
          <t>Bar Léo - Centro</t>
        </is>
      </c>
      <c r="D948" t="inlineStr">
        <is>
          <t>BRASALIMENT IND E COMERCIO DE CARNES LTD</t>
        </is>
      </c>
      <c r="E948" t="n">
        <v>457.25</v>
      </c>
      <c r="F948" s="27" t="n">
        <v>45789</v>
      </c>
      <c r="G948" s="27" t="n">
        <v>45789</v>
      </c>
      <c r="H948" s="27" t="n">
        <v>45789</v>
      </c>
      <c r="I948" s="27" t="n">
        <v>45775</v>
      </c>
      <c r="J948" s="27" t="n">
        <v>45779</v>
      </c>
      <c r="K948" t="inlineStr">
        <is>
          <t>Boleto Bancário</t>
        </is>
      </c>
      <c r="L948" t="inlineStr">
        <is>
          <t>Custo Mercadoria Vendida</t>
        </is>
      </c>
      <c r="M948" t="inlineStr">
        <is>
          <t>Insumos - Alimentos</t>
        </is>
      </c>
      <c r="N948" t="inlineStr">
        <is>
          <t>652253</t>
        </is>
      </c>
      <c r="O948" t="inlineStr">
        <is>
          <t>Documentação Aprovada</t>
        </is>
      </c>
      <c r="P948" t="inlineStr">
        <is>
          <t>Aprovado Diretoria</t>
        </is>
      </c>
      <c r="Q948" t="inlineStr">
        <is>
          <t>Aprovado Caixa</t>
        </is>
      </c>
      <c r="R948" t="inlineStr">
        <is>
          <t>Pago</t>
        </is>
      </c>
      <c r="S948" t="n">
        <v>151</v>
      </c>
      <c r="T948" t="inlineStr">
        <is>
          <t>Bar Léo -  Aurora Térreo - Banco do Brasil</t>
        </is>
      </c>
    </row>
    <row r="949">
      <c r="A949" t="n">
        <v>128426</v>
      </c>
      <c r="B949" t="n">
        <v>116</v>
      </c>
      <c r="C949" t="inlineStr">
        <is>
          <t>Bar Léo - Centro</t>
        </is>
      </c>
      <c r="D949" t="inlineStr">
        <is>
          <t xml:space="preserve">DISTRIBUIDORA DE CARNES CANTAREIRA </t>
        </is>
      </c>
      <c r="E949" t="n">
        <v>278.8</v>
      </c>
      <c r="F949" s="27" t="n">
        <v>45789</v>
      </c>
      <c r="G949" s="27" t="n">
        <v>45789</v>
      </c>
      <c r="H949" s="27" t="n">
        <v>45789</v>
      </c>
      <c r="I949" s="27" t="n">
        <v>45776</v>
      </c>
      <c r="J949" s="27" t="n">
        <v>45779</v>
      </c>
      <c r="K949" t="inlineStr">
        <is>
          <t>Boleto Bancário</t>
        </is>
      </c>
      <c r="L949" t="inlineStr">
        <is>
          <t>Custo Mercadoria Vendida</t>
        </is>
      </c>
      <c r="M949" t="inlineStr">
        <is>
          <t>Insumos - Alimentos</t>
        </is>
      </c>
      <c r="N949" t="inlineStr">
        <is>
          <t>40946</t>
        </is>
      </c>
      <c r="O949" t="inlineStr">
        <is>
          <t>Documentação Aprovada</t>
        </is>
      </c>
      <c r="P949" t="inlineStr">
        <is>
          <t>Aprovado Diretoria</t>
        </is>
      </c>
      <c r="Q949" t="inlineStr">
        <is>
          <t>Aprovado Caixa</t>
        </is>
      </c>
      <c r="R949" t="inlineStr">
        <is>
          <t>Pago</t>
        </is>
      </c>
      <c r="S949" t="n">
        <v>151</v>
      </c>
      <c r="T949" t="inlineStr">
        <is>
          <t>Bar Léo -  Aurora Térreo - Banco do Brasil</t>
        </is>
      </c>
    </row>
    <row r="950">
      <c r="A950" t="n">
        <v>128414</v>
      </c>
      <c r="B950" t="n">
        <v>116</v>
      </c>
      <c r="C950" t="inlineStr">
        <is>
          <t>Bar Léo - Centro</t>
        </is>
      </c>
      <c r="D950" t="inlineStr">
        <is>
          <t>DEOLINDA DOS SANTOS FREITAS</t>
        </is>
      </c>
      <c r="E950" t="n">
        <v>258</v>
      </c>
      <c r="F950" s="27" t="n">
        <v>45789</v>
      </c>
      <c r="G950" s="27" t="n">
        <v>45789</v>
      </c>
      <c r="H950" s="27" t="n">
        <v>45789</v>
      </c>
      <c r="I950" s="27" t="n">
        <v>45776</v>
      </c>
      <c r="J950" s="27" t="n">
        <v>45779</v>
      </c>
      <c r="K950" t="inlineStr">
        <is>
          <t>Boleto Bancário</t>
        </is>
      </c>
      <c r="L950" t="inlineStr">
        <is>
          <t>Custo Mercadoria Vendida</t>
        </is>
      </c>
      <c r="M950" t="inlineStr">
        <is>
          <t>Insumos - Alimentos</t>
        </is>
      </c>
      <c r="N950" t="inlineStr">
        <is>
          <t>1971</t>
        </is>
      </c>
      <c r="O950" t="inlineStr">
        <is>
          <t>Documentação Aprovada</t>
        </is>
      </c>
      <c r="P950" t="inlineStr">
        <is>
          <t>Aprovado Diretoria</t>
        </is>
      </c>
      <c r="Q950" t="inlineStr">
        <is>
          <t>Aprovado Caixa</t>
        </is>
      </c>
      <c r="R950" t="inlineStr">
        <is>
          <t>Pago</t>
        </is>
      </c>
      <c r="S950" t="n">
        <v>151</v>
      </c>
      <c r="T950" t="inlineStr">
        <is>
          <t>Bar Léo -  Aurora Térreo - Banco do Brasil</t>
        </is>
      </c>
    </row>
    <row r="951">
      <c r="A951" t="n">
        <v>128417</v>
      </c>
      <c r="B951" t="n">
        <v>116</v>
      </c>
      <c r="C951" t="inlineStr">
        <is>
          <t>Bar Léo - Centro</t>
        </is>
      </c>
      <c r="D951" t="inlineStr">
        <is>
          <t>CECILIA TSUYACO ARAKI SILVA LTDA</t>
        </is>
      </c>
      <c r="E951" t="n">
        <v>344.25</v>
      </c>
      <c r="F951" s="27" t="n">
        <v>45789</v>
      </c>
      <c r="G951" s="27" t="n">
        <v>45789</v>
      </c>
      <c r="H951" s="27" t="n">
        <v>45789</v>
      </c>
      <c r="I951" s="27" t="n">
        <v>45775</v>
      </c>
      <c r="J951" s="27" t="n">
        <v>45779</v>
      </c>
      <c r="K951" t="inlineStr">
        <is>
          <t>Boleto Bancário</t>
        </is>
      </c>
      <c r="L951" t="inlineStr">
        <is>
          <t>Custo Mercadoria Vendida</t>
        </is>
      </c>
      <c r="M951" t="inlineStr">
        <is>
          <t>Insumos - Alimentos</t>
        </is>
      </c>
      <c r="N951" t="inlineStr">
        <is>
          <t>370079</t>
        </is>
      </c>
      <c r="O951" t="inlineStr">
        <is>
          <t>Documentação Aprovada</t>
        </is>
      </c>
      <c r="P951" t="inlineStr">
        <is>
          <t>Aprovado Diretoria</t>
        </is>
      </c>
      <c r="Q951" t="inlineStr">
        <is>
          <t>Aprovado Caixa</t>
        </is>
      </c>
      <c r="R951" t="inlineStr">
        <is>
          <t>Pago</t>
        </is>
      </c>
      <c r="S951" t="n">
        <v>151</v>
      </c>
      <c r="T951" t="inlineStr">
        <is>
          <t>Bar Léo -  Aurora Térreo - Banco do Brasil</t>
        </is>
      </c>
    </row>
    <row r="952">
      <c r="A952" t="n">
        <v>128416</v>
      </c>
      <c r="B952" t="n">
        <v>116</v>
      </c>
      <c r="C952" t="inlineStr">
        <is>
          <t>Bar Léo - Centro</t>
        </is>
      </c>
      <c r="D952" t="inlineStr">
        <is>
          <t>HORTIFRUTIGRANJEIRO RODRIGUES LTDA</t>
        </is>
      </c>
      <c r="E952" t="n">
        <v>743.1799999999999</v>
      </c>
      <c r="F952" s="27" t="n">
        <v>45787</v>
      </c>
      <c r="G952" s="27" t="n">
        <v>45789</v>
      </c>
      <c r="H952" s="27" t="n">
        <v>45789</v>
      </c>
      <c r="I952" s="27" t="n">
        <v>45771</v>
      </c>
      <c r="J952" s="27" t="n">
        <v>45779</v>
      </c>
      <c r="K952" t="inlineStr">
        <is>
          <t>Boleto Bancário</t>
        </is>
      </c>
      <c r="L952" t="inlineStr">
        <is>
          <t>Custo Mercadoria Vendida</t>
        </is>
      </c>
      <c r="M952" t="inlineStr">
        <is>
          <t>Insumos - Alimentos</t>
        </is>
      </c>
      <c r="N952" t="inlineStr">
        <is>
          <t>9968</t>
        </is>
      </c>
      <c r="O952" t="inlineStr">
        <is>
          <t>Documentação Aprovada</t>
        </is>
      </c>
      <c r="P952" t="inlineStr">
        <is>
          <t>Aprovado Diretoria</t>
        </is>
      </c>
      <c r="Q952" t="inlineStr">
        <is>
          <t>Aprovado Caixa</t>
        </is>
      </c>
      <c r="R952" t="inlineStr">
        <is>
          <t>Pago</t>
        </is>
      </c>
      <c r="S952" t="n">
        <v>151</v>
      </c>
      <c r="T952" t="inlineStr">
        <is>
          <t>Bar Léo -  Aurora Térreo - Banco do Brasil</t>
        </is>
      </c>
    </row>
    <row r="953">
      <c r="A953" t="n">
        <v>101338</v>
      </c>
      <c r="B953" t="n">
        <v>116</v>
      </c>
      <c r="C953" t="inlineStr">
        <is>
          <t>Bar Léo - Centro</t>
        </is>
      </c>
      <c r="D953" t="inlineStr">
        <is>
          <t>D.D.T. SERVICE SOCIEDADE EMPRESARIAL LTDA</t>
        </is>
      </c>
      <c r="E953" t="n">
        <v>550</v>
      </c>
      <c r="F953" s="27" t="n">
        <v>45789</v>
      </c>
      <c r="G953" s="27" t="n">
        <v>45789</v>
      </c>
      <c r="H953" s="27" t="n">
        <v>45789</v>
      </c>
      <c r="I953" s="27" t="n">
        <v>45757</v>
      </c>
      <c r="J953" s="27" t="n"/>
      <c r="K953" t="inlineStr">
        <is>
          <t>Boleto Bancário</t>
        </is>
      </c>
      <c r="L953" t="inlineStr">
        <is>
          <t>Utilidades</t>
        </is>
      </c>
      <c r="M953" t="inlineStr">
        <is>
          <t>Controle de Pragas</t>
        </is>
      </c>
      <c r="N953" t="inlineStr">
        <is>
          <t>3564</t>
        </is>
      </c>
      <c r="O953" t="inlineStr">
        <is>
          <t>Documentação Aprovada</t>
        </is>
      </c>
      <c r="P953" t="inlineStr">
        <is>
          <t>Aprovado Diretoria</t>
        </is>
      </c>
      <c r="Q953" t="inlineStr">
        <is>
          <t>Aprovado Caixa</t>
        </is>
      </c>
      <c r="R953" t="inlineStr">
        <is>
          <t>Pago</t>
        </is>
      </c>
      <c r="S953" t="n">
        <v>151</v>
      </c>
      <c r="T953" t="inlineStr">
        <is>
          <t>Bar Léo -  Aurora Térreo - Banco do Brasil</t>
        </is>
      </c>
    </row>
    <row r="954">
      <c r="A954" t="n">
        <v>101374</v>
      </c>
      <c r="B954" t="n">
        <v>116</v>
      </c>
      <c r="C954" t="inlineStr">
        <is>
          <t>Bar Léo - Centro</t>
        </is>
      </c>
      <c r="D954" t="inlineStr">
        <is>
          <t>STEMME TELECOMUNICACOES DO BRASIL LTDA</t>
        </is>
      </c>
      <c r="E954" t="n">
        <v>249.9</v>
      </c>
      <c r="F954" s="27" t="n">
        <v>45787</v>
      </c>
      <c r="G954" s="27" t="n">
        <v>45789</v>
      </c>
      <c r="H954" s="27" t="n">
        <v>45789</v>
      </c>
      <c r="I954" s="27" t="n">
        <v>45781</v>
      </c>
      <c r="J954" s="27" t="n"/>
      <c r="K954" t="inlineStr">
        <is>
          <t>Boleto Bancário</t>
        </is>
      </c>
      <c r="L954" t="inlineStr">
        <is>
          <t>Informática e TI</t>
        </is>
      </c>
      <c r="M954" t="inlineStr">
        <is>
          <t>Internet</t>
        </is>
      </c>
      <c r="N954" t="inlineStr">
        <is>
          <t>7871</t>
        </is>
      </c>
      <c r="O954" t="inlineStr">
        <is>
          <t>Documentação Aprovada</t>
        </is>
      </c>
      <c r="P954" t="inlineStr">
        <is>
          <t>Aprovado Diretoria</t>
        </is>
      </c>
      <c r="Q954" t="inlineStr">
        <is>
          <t>Aprovado Caixa</t>
        </is>
      </c>
      <c r="R954" t="inlineStr">
        <is>
          <t>Pago</t>
        </is>
      </c>
      <c r="S954" t="n">
        <v>151</v>
      </c>
      <c r="T954" t="inlineStr">
        <is>
          <t>Bar Léo -  Aurora Térreo - Banco do Brasil</t>
        </is>
      </c>
    </row>
    <row r="955">
      <c r="A955" t="n">
        <v>101273</v>
      </c>
      <c r="B955" t="n">
        <v>116</v>
      </c>
      <c r="C955" t="inlineStr">
        <is>
          <t>Bar Léo - Centro</t>
        </is>
      </c>
      <c r="D955" t="inlineStr">
        <is>
          <t>AROMIZY LOCACAO E DISTRIBUICAO LTDA.</t>
        </is>
      </c>
      <c r="E955" t="n">
        <v>285.56</v>
      </c>
      <c r="F955" s="27" t="n">
        <v>45787</v>
      </c>
      <c r="G955" s="27" t="n">
        <v>45789</v>
      </c>
      <c r="H955" s="27" t="n">
        <v>45789</v>
      </c>
      <c r="I955" s="27" t="n">
        <v>45758</v>
      </c>
      <c r="J955" s="27" t="n"/>
      <c r="K955" t="inlineStr">
        <is>
          <t>Boleto Bancário</t>
        </is>
      </c>
      <c r="L955" t="inlineStr">
        <is>
          <t>Locação de Equipamentos</t>
        </is>
      </c>
      <c r="M955" t="inlineStr">
        <is>
          <t>Locações de Equipamentos - Operacionais</t>
        </is>
      </c>
      <c r="N955" t="inlineStr">
        <is>
          <t>29856</t>
        </is>
      </c>
      <c r="O955" t="inlineStr">
        <is>
          <t>Documentação Aprovada</t>
        </is>
      </c>
      <c r="P955" t="inlineStr">
        <is>
          <t>Aprovado Diretoria</t>
        </is>
      </c>
      <c r="Q955" t="inlineStr">
        <is>
          <t>Aprovado Caixa</t>
        </is>
      </c>
      <c r="R955" t="inlineStr">
        <is>
          <t>Pago</t>
        </is>
      </c>
      <c r="S955" t="n">
        <v>151</v>
      </c>
      <c r="T955" t="inlineStr">
        <is>
          <t>Bar Léo -  Aurora Térreo - Banco do Brasil</t>
        </is>
      </c>
    </row>
    <row r="956">
      <c r="A956" t="n">
        <v>101460</v>
      </c>
      <c r="B956" t="n">
        <v>116</v>
      </c>
      <c r="C956" t="inlineStr">
        <is>
          <t>Bar Léo - Centro</t>
        </is>
      </c>
      <c r="D956" t="inlineStr">
        <is>
          <t>SALARIOS FUNCIONARIOS EXTRA</t>
        </is>
      </c>
      <c r="E956" t="n">
        <v>3362</v>
      </c>
      <c r="F956" s="27" t="n">
        <v>45789</v>
      </c>
      <c r="G956" s="27" t="n">
        <v>45789</v>
      </c>
      <c r="H956" s="27" t="n">
        <v>45789</v>
      </c>
      <c r="I956" s="27" t="n">
        <v>45762</v>
      </c>
      <c r="J956" s="27" t="n"/>
      <c r="K956" t="inlineStr">
        <is>
          <t>Transferência Bancária ou Pix</t>
        </is>
      </c>
      <c r="L956" t="inlineStr">
        <is>
          <t>Mão de Obra - Salários</t>
        </is>
      </c>
      <c r="M956" t="inlineStr">
        <is>
          <t>MDO CLT - Salário</t>
        </is>
      </c>
      <c r="N956" t="inlineStr">
        <is>
          <t>336242025</t>
        </is>
      </c>
      <c r="O956" t="inlineStr">
        <is>
          <t>Documentação Aprovada</t>
        </is>
      </c>
      <c r="P956" t="inlineStr">
        <is>
          <t>Aprovado Diretoria</t>
        </is>
      </c>
      <c r="Q956" t="inlineStr">
        <is>
          <t>Aprovado Caixa</t>
        </is>
      </c>
      <c r="R956" t="inlineStr">
        <is>
          <t>Pago</t>
        </is>
      </c>
      <c r="S956" t="n">
        <v>151</v>
      </c>
      <c r="T956" t="inlineStr">
        <is>
          <t>Bar Léo -  Aurora Térreo - Banco do Brasil</t>
        </is>
      </c>
    </row>
    <row r="957">
      <c r="A957" t="n">
        <v>99332</v>
      </c>
      <c r="B957" t="n">
        <v>116</v>
      </c>
      <c r="C957" t="inlineStr">
        <is>
          <t>Bar Léo - Centro</t>
        </is>
      </c>
      <c r="D957" t="inlineStr">
        <is>
          <t>JESUMINA MORAE MARQUES</t>
        </is>
      </c>
      <c r="E957" t="n">
        <v>12000</v>
      </c>
      <c r="F957" s="27" t="n">
        <v>45787</v>
      </c>
      <c r="G957" s="27" t="n">
        <v>45789</v>
      </c>
      <c r="H957" s="27" t="n">
        <v>45789</v>
      </c>
      <c r="I957" s="27" t="n">
        <v>45778</v>
      </c>
      <c r="J957" s="27" t="n"/>
      <c r="K957" t="inlineStr">
        <is>
          <t>Transferência Bancária ou Pix</t>
        </is>
      </c>
      <c r="L957" t="inlineStr">
        <is>
          <t>Custo de Ocupação</t>
        </is>
      </c>
      <c r="M957" t="inlineStr">
        <is>
          <t>Arrendamento</t>
        </is>
      </c>
      <c r="N957" t="inlineStr">
        <is>
          <t>01012025</t>
        </is>
      </c>
      <c r="O957" t="inlineStr">
        <is>
          <t>Documentação Aprovada</t>
        </is>
      </c>
      <c r="P957" t="inlineStr">
        <is>
          <t>Aprovado Diretoria</t>
        </is>
      </c>
      <c r="Q957" t="inlineStr">
        <is>
          <t>Aprovado Caixa</t>
        </is>
      </c>
      <c r="R957" t="inlineStr">
        <is>
          <t>Pago</t>
        </is>
      </c>
      <c r="S957" t="n">
        <v>129</v>
      </c>
      <c r="T957" t="inlineStr">
        <is>
          <t>Tempus - Kamino</t>
        </is>
      </c>
    </row>
    <row r="958">
      <c r="A958" t="n">
        <v>100752</v>
      </c>
      <c r="B958" t="n">
        <v>116</v>
      </c>
      <c r="C958" t="inlineStr">
        <is>
          <t>Bar Léo - Centro</t>
        </is>
      </c>
      <c r="D958" t="inlineStr">
        <is>
          <t>ESTAFF SOLUCOES TECNOLOGICAS DE AGENCIAMENTO LTDA</t>
        </is>
      </c>
      <c r="E958" t="n">
        <v>2018.5</v>
      </c>
      <c r="F958" s="27" t="n">
        <v>45785</v>
      </c>
      <c r="G958" s="27" t="n">
        <v>45785</v>
      </c>
      <c r="H958" s="27" t="n">
        <v>45785</v>
      </c>
      <c r="I958" s="27" t="n">
        <v>45777</v>
      </c>
      <c r="J958" s="27" t="n"/>
      <c r="K958" t="inlineStr">
        <is>
          <t>Boleto Bancário</t>
        </is>
      </c>
      <c r="L958" t="inlineStr">
        <is>
          <t>Mão de Obra - Extra</t>
        </is>
      </c>
      <c r="M958" t="inlineStr">
        <is>
          <t>Mão de Obra Extra</t>
        </is>
      </c>
      <c r="N958" t="inlineStr">
        <is>
          <t>559946571</t>
        </is>
      </c>
      <c r="O958" t="inlineStr">
        <is>
          <t>Documentação Aprovada</t>
        </is>
      </c>
      <c r="P958" t="inlineStr">
        <is>
          <t>Aprovado Diretoria</t>
        </is>
      </c>
      <c r="Q958" t="inlineStr">
        <is>
          <t>Aprovado Caixa</t>
        </is>
      </c>
      <c r="R958" t="inlineStr">
        <is>
          <t>Pago</t>
        </is>
      </c>
      <c r="S958" t="n">
        <v>151</v>
      </c>
      <c r="T958" t="inlineStr">
        <is>
          <t>Bar Léo -  Aurora Térreo - Banco do Brasil</t>
        </is>
      </c>
    </row>
    <row r="959">
      <c r="A959" t="n">
        <v>101483</v>
      </c>
      <c r="B959" t="n">
        <v>116</v>
      </c>
      <c r="C959" t="inlineStr">
        <is>
          <t>Bar Léo - Centro</t>
        </is>
      </c>
      <c r="D959" t="inlineStr">
        <is>
          <t>VALE TRANSPORTE</t>
        </is>
      </c>
      <c r="E959" t="n">
        <v>400</v>
      </c>
      <c r="F959" s="27" t="n">
        <v>45785</v>
      </c>
      <c r="G959" s="27" t="n">
        <v>45785</v>
      </c>
      <c r="H959" s="27" t="n">
        <v>45785</v>
      </c>
      <c r="I959" s="27" t="n">
        <v>45778</v>
      </c>
      <c r="J959" s="27" t="n"/>
      <c r="K959" t="inlineStr">
        <is>
          <t>Dinheiro em Espécie</t>
        </is>
      </c>
      <c r="L959" t="inlineStr">
        <is>
          <t>Mão de Obra - Benefícios</t>
        </is>
      </c>
      <c r="M959" t="inlineStr">
        <is>
          <t xml:space="preserve">  -  Vale-transporte</t>
        </is>
      </c>
      <c r="N959" t="inlineStr">
        <is>
          <t>400052025</t>
        </is>
      </c>
      <c r="O959" t="inlineStr">
        <is>
          <t>Documentação Aprovada</t>
        </is>
      </c>
      <c r="P959" t="inlineStr">
        <is>
          <t>Aprovado Diretoria</t>
        </is>
      </c>
      <c r="Q959" t="inlineStr">
        <is>
          <t>Aprovado Caixa</t>
        </is>
      </c>
      <c r="R959" t="inlineStr">
        <is>
          <t>Pago</t>
        </is>
      </c>
      <c r="S959" t="n">
        <v>143</v>
      </c>
      <c r="T959" t="inlineStr">
        <is>
          <t>Tesouraria</t>
        </is>
      </c>
    </row>
    <row r="960">
      <c r="A960" t="n">
        <v>124917</v>
      </c>
      <c r="B960" t="n">
        <v>116</v>
      </c>
      <c r="C960" t="inlineStr">
        <is>
          <t>Bar Léo - Centro</t>
        </is>
      </c>
      <c r="D960" t="inlineStr">
        <is>
          <t>AMBEV S.A FILIAL GUARULHOS</t>
        </is>
      </c>
      <c r="E960" t="n">
        <v>4461.6</v>
      </c>
      <c r="F960" s="27" t="n">
        <v>45785</v>
      </c>
      <c r="G960" s="27" t="n">
        <v>45785</v>
      </c>
      <c r="H960" s="27" t="n">
        <v>45785</v>
      </c>
      <c r="I960" s="27" t="n">
        <v>45754</v>
      </c>
      <c r="J960" s="27" t="n">
        <v>45758</v>
      </c>
      <c r="K960" t="inlineStr">
        <is>
          <t>Boleto Bancário</t>
        </is>
      </c>
      <c r="L960" t="inlineStr">
        <is>
          <t>Custo Mercadoria Vendida</t>
        </is>
      </c>
      <c r="M960" t="inlineStr">
        <is>
          <t>Insumos - Bebidas</t>
        </is>
      </c>
      <c r="N960" t="inlineStr">
        <is>
          <t>22413</t>
        </is>
      </c>
      <c r="O960" t="inlineStr">
        <is>
          <t>Documentação Aprovada</t>
        </is>
      </c>
      <c r="P960" t="inlineStr">
        <is>
          <t>Aprovado Diretoria</t>
        </is>
      </c>
      <c r="Q960" t="inlineStr">
        <is>
          <t>Aprovado Caixa</t>
        </is>
      </c>
      <c r="R960" t="inlineStr">
        <is>
          <t>Pago</t>
        </is>
      </c>
      <c r="S960" t="n">
        <v>151</v>
      </c>
      <c r="T960" t="inlineStr">
        <is>
          <t>Bar Léo -  Aurora Térreo - Banco do Brasil</t>
        </is>
      </c>
    </row>
    <row r="961">
      <c r="A961" t="n">
        <v>124911</v>
      </c>
      <c r="B961" t="n">
        <v>116</v>
      </c>
      <c r="C961" t="inlineStr">
        <is>
          <t>Bar Léo - Centro</t>
        </is>
      </c>
      <c r="D961" t="inlineStr">
        <is>
          <t>AMBEV S.A.</t>
        </is>
      </c>
      <c r="E961" t="n">
        <v>413.83</v>
      </c>
      <c r="F961" s="27" t="n">
        <v>45785</v>
      </c>
      <c r="G961" s="27" t="n">
        <v>45785</v>
      </c>
      <c r="H961" s="27" t="n">
        <v>45785</v>
      </c>
      <c r="I961" s="27" t="n">
        <v>45754</v>
      </c>
      <c r="J961" s="27" t="n">
        <v>45758</v>
      </c>
      <c r="K961" t="inlineStr">
        <is>
          <t>Boleto Bancário</t>
        </is>
      </c>
      <c r="L961" t="inlineStr">
        <is>
          <t>Custo Mercadoria Vendida</t>
        </is>
      </c>
      <c r="M961" t="inlineStr">
        <is>
          <t>Insumos - Bebidas</t>
        </is>
      </c>
      <c r="N961" t="inlineStr">
        <is>
          <t>435753</t>
        </is>
      </c>
      <c r="O961" t="inlineStr">
        <is>
          <t>Documentação Aprovada</t>
        </is>
      </c>
      <c r="P961" t="inlineStr">
        <is>
          <t>Aprovado Diretoria</t>
        </is>
      </c>
      <c r="Q961" t="inlineStr">
        <is>
          <t>Aprovado Caixa</t>
        </is>
      </c>
      <c r="R961" t="inlineStr">
        <is>
          <t>Pago</t>
        </is>
      </c>
      <c r="S961" t="n">
        <v>151</v>
      </c>
      <c r="T961" t="inlineStr">
        <is>
          <t>Bar Léo -  Aurora Térreo - Banco do Brasil</t>
        </is>
      </c>
    </row>
    <row r="962">
      <c r="A962" t="n">
        <v>124862</v>
      </c>
      <c r="B962" t="n">
        <v>116</v>
      </c>
      <c r="C962" t="inlineStr">
        <is>
          <t>Bar Léo - Centro</t>
        </is>
      </c>
      <c r="D962" t="inlineStr">
        <is>
          <t>PJ 26502601000196</t>
        </is>
      </c>
      <c r="E962" t="n">
        <v>3000</v>
      </c>
      <c r="F962" s="27" t="n">
        <v>45786</v>
      </c>
      <c r="G962" s="27" t="n">
        <v>45785</v>
      </c>
      <c r="H962" s="27" t="n">
        <v>45785</v>
      </c>
      <c r="I962" s="27" t="n">
        <v>45748</v>
      </c>
      <c r="J962" s="27" t="n">
        <v>45758</v>
      </c>
      <c r="K962" t="inlineStr">
        <is>
          <t>Transferência Bancária ou Pix</t>
        </is>
      </c>
      <c r="L962" t="inlineStr">
        <is>
          <t>Mão de Obra - PJ</t>
        </is>
      </c>
      <c r="M962" t="inlineStr">
        <is>
          <t>MDO PJ Fixo</t>
        </is>
      </c>
      <c r="N962" t="inlineStr">
        <is>
          <t>300000 042025</t>
        </is>
      </c>
      <c r="O962" t="inlineStr">
        <is>
          <t>Documentação Aprovada</t>
        </is>
      </c>
      <c r="P962" t="inlineStr">
        <is>
          <t>Aprovado Diretoria</t>
        </is>
      </c>
      <c r="Q962" t="inlineStr">
        <is>
          <t>Aprovado Caixa</t>
        </is>
      </c>
      <c r="R962" t="inlineStr">
        <is>
          <t>Pago</t>
        </is>
      </c>
      <c r="S962" t="n">
        <v>151</v>
      </c>
      <c r="T962" t="inlineStr">
        <is>
          <t>Bar Léo -  Aurora Térreo - Banco do Brasil</t>
        </is>
      </c>
    </row>
    <row r="963">
      <c r="A963" t="n">
        <v>125832</v>
      </c>
      <c r="B963" t="n">
        <v>116</v>
      </c>
      <c r="C963" t="inlineStr">
        <is>
          <t>Bar Léo - Centro</t>
        </is>
      </c>
      <c r="D963" t="inlineStr">
        <is>
          <t>PJ 55774785000141</t>
        </is>
      </c>
      <c r="E963" t="n">
        <v>1125</v>
      </c>
      <c r="F963" s="27" t="n">
        <v>45786</v>
      </c>
      <c r="G963" s="27" t="n">
        <v>45785</v>
      </c>
      <c r="H963" s="27" t="n">
        <v>45785</v>
      </c>
      <c r="I963" s="27" t="n">
        <v>45748</v>
      </c>
      <c r="J963" s="27" t="n">
        <v>45763</v>
      </c>
      <c r="K963" t="inlineStr">
        <is>
          <t>Transferência Bancária ou Pix</t>
        </is>
      </c>
      <c r="L963" t="inlineStr">
        <is>
          <t>Mão de Obra - PJ</t>
        </is>
      </c>
      <c r="M963" t="inlineStr">
        <is>
          <t>MDO PJ Fixo</t>
        </is>
      </c>
      <c r="N963" t="inlineStr">
        <is>
          <t>43</t>
        </is>
      </c>
      <c r="O963" t="inlineStr">
        <is>
          <t>Documentação Aprovada</t>
        </is>
      </c>
      <c r="P963" t="inlineStr">
        <is>
          <t>Aprovado Diretoria</t>
        </is>
      </c>
      <c r="Q963" t="inlineStr">
        <is>
          <t>Aprovado Caixa</t>
        </is>
      </c>
      <c r="R963" t="inlineStr">
        <is>
          <t>Pago</t>
        </is>
      </c>
      <c r="S963" t="n">
        <v>151</v>
      </c>
      <c r="T963" t="inlineStr">
        <is>
          <t>Bar Léo -  Aurora Térreo - Banco do Brasil</t>
        </is>
      </c>
    </row>
    <row r="964">
      <c r="A964" t="n">
        <v>127755</v>
      </c>
      <c r="B964" t="n">
        <v>116</v>
      </c>
      <c r="C964" t="inlineStr">
        <is>
          <t>Bar Léo - Centro</t>
        </is>
      </c>
      <c r="D964" t="inlineStr">
        <is>
          <t xml:space="preserve">EMPORIO MEL </t>
        </is>
      </c>
      <c r="E964" t="n">
        <v>243.8</v>
      </c>
      <c r="F964" s="27" t="n">
        <v>45786</v>
      </c>
      <c r="G964" s="27" t="n">
        <v>45785</v>
      </c>
      <c r="H964" s="27" t="n">
        <v>45785</v>
      </c>
      <c r="I964" s="27" t="n">
        <v>45770</v>
      </c>
      <c r="J964" s="27" t="n">
        <v>45776</v>
      </c>
      <c r="K964" t="inlineStr">
        <is>
          <t>Boleto Bancário</t>
        </is>
      </c>
      <c r="L964" t="inlineStr">
        <is>
          <t>Custo Mercadoria Vendida</t>
        </is>
      </c>
      <c r="M964" t="inlineStr">
        <is>
          <t>Insumos - Bebidas</t>
        </is>
      </c>
      <c r="N964" t="inlineStr">
        <is>
          <t>449228</t>
        </is>
      </c>
      <c r="O964" t="inlineStr">
        <is>
          <t>Documentação Aprovada</t>
        </is>
      </c>
      <c r="P964" t="inlineStr">
        <is>
          <t>Aprovado Diretoria</t>
        </is>
      </c>
      <c r="Q964" t="inlineStr">
        <is>
          <t>Aprovado Caixa</t>
        </is>
      </c>
      <c r="R964" t="inlineStr">
        <is>
          <t>Pago</t>
        </is>
      </c>
      <c r="S964" t="n">
        <v>151</v>
      </c>
      <c r="T964" t="inlineStr">
        <is>
          <t>Bar Léo -  Aurora Térreo - Banco do Brasil</t>
        </is>
      </c>
    </row>
    <row r="965">
      <c r="A965" t="n">
        <v>127763</v>
      </c>
      <c r="B965" t="n">
        <v>116</v>
      </c>
      <c r="C965" t="inlineStr">
        <is>
          <t>Bar Léo - Centro</t>
        </is>
      </c>
      <c r="D965" t="inlineStr">
        <is>
          <t>CEPEL COMERCIO DE PAPEIS E EMBALAGENS EIRELI</t>
        </is>
      </c>
      <c r="E965" t="n">
        <v>290.54</v>
      </c>
      <c r="F965" s="27" t="n">
        <v>45785</v>
      </c>
      <c r="G965" s="27" t="n">
        <v>45785</v>
      </c>
      <c r="H965" s="27" t="n">
        <v>45785</v>
      </c>
      <c r="I965" s="27" t="n">
        <v>45770</v>
      </c>
      <c r="J965" s="27" t="n">
        <v>45776</v>
      </c>
      <c r="K965" t="inlineStr">
        <is>
          <t>Boleto Bancário</t>
        </is>
      </c>
      <c r="L965" t="inlineStr">
        <is>
          <t>Utilidades</t>
        </is>
      </c>
      <c r="M965" t="inlineStr">
        <is>
          <t>Higiene e Limpeza</t>
        </is>
      </c>
      <c r="N965" t="inlineStr">
        <is>
          <t>239071</t>
        </is>
      </c>
      <c r="O965" t="inlineStr">
        <is>
          <t>Documentação Aprovada</t>
        </is>
      </c>
      <c r="P965" t="inlineStr">
        <is>
          <t>Aprovado Diretoria</t>
        </is>
      </c>
      <c r="Q965" t="inlineStr">
        <is>
          <t>Aprovado Caixa</t>
        </is>
      </c>
      <c r="R965" t="inlineStr">
        <is>
          <t>Pago</t>
        </is>
      </c>
      <c r="S965" t="n">
        <v>151</v>
      </c>
      <c r="T965" t="inlineStr">
        <is>
          <t>Bar Léo -  Aurora Térreo - Banco do Brasil</t>
        </is>
      </c>
    </row>
    <row r="966">
      <c r="A966" t="n">
        <v>127758</v>
      </c>
      <c r="B966" t="n">
        <v>116</v>
      </c>
      <c r="C966" t="inlineStr">
        <is>
          <t>Bar Léo - Centro</t>
        </is>
      </c>
      <c r="D966" t="inlineStr">
        <is>
          <t>CECILIA TSUYACO ARAKI SILVA LTDA</t>
        </is>
      </c>
      <c r="E966" t="n">
        <v>271.4</v>
      </c>
      <c r="F966" s="27" t="n">
        <v>45786</v>
      </c>
      <c r="G966" s="27" t="n">
        <v>45785</v>
      </c>
      <c r="H966" s="27" t="n">
        <v>45785</v>
      </c>
      <c r="I966" s="27" t="n">
        <v>45772</v>
      </c>
      <c r="J966" s="27" t="n">
        <v>45776</v>
      </c>
      <c r="K966" t="inlineStr">
        <is>
          <t>Boleto Bancário</t>
        </is>
      </c>
      <c r="L966" t="inlineStr">
        <is>
          <t>Custo Mercadoria Vendida</t>
        </is>
      </c>
      <c r="M966" t="inlineStr">
        <is>
          <t>Insumos - Alimentos</t>
        </is>
      </c>
      <c r="N966" t="inlineStr">
        <is>
          <t>369956</t>
        </is>
      </c>
      <c r="O966" t="inlineStr">
        <is>
          <t>Documentação Aprovada</t>
        </is>
      </c>
      <c r="P966" t="inlineStr">
        <is>
          <t>Aprovado Diretoria</t>
        </is>
      </c>
      <c r="Q966" t="inlineStr">
        <is>
          <t>Aprovado Caixa</t>
        </is>
      </c>
      <c r="R966" t="inlineStr">
        <is>
          <t>Pago</t>
        </is>
      </c>
      <c r="S966" t="n">
        <v>151</v>
      </c>
      <c r="T966" t="inlineStr">
        <is>
          <t>Bar Léo -  Aurora Térreo - Banco do Brasil</t>
        </is>
      </c>
    </row>
    <row r="967">
      <c r="A967" t="n">
        <v>127761</v>
      </c>
      <c r="B967" t="n">
        <v>116</v>
      </c>
      <c r="C967" t="inlineStr">
        <is>
          <t>Bar Léo - Centro</t>
        </is>
      </c>
      <c r="D967" t="inlineStr">
        <is>
          <t>HORTIFRUTIGRANJEIRO RODRIGUES LTDA</t>
        </is>
      </c>
      <c r="E967" t="n">
        <v>432.1</v>
      </c>
      <c r="F967" s="27" t="n">
        <v>45785</v>
      </c>
      <c r="G967" s="27" t="n">
        <v>45785</v>
      </c>
      <c r="H967" s="27" t="n">
        <v>45785</v>
      </c>
      <c r="I967" s="27" t="n">
        <v>45769</v>
      </c>
      <c r="J967" s="27" t="n">
        <v>45776</v>
      </c>
      <c r="K967" t="inlineStr">
        <is>
          <t>Boleto Bancário</t>
        </is>
      </c>
      <c r="L967" t="inlineStr">
        <is>
          <t>Custo Mercadoria Vendida</t>
        </is>
      </c>
      <c r="M967" t="inlineStr">
        <is>
          <t>Insumos - Alimentos</t>
        </is>
      </c>
      <c r="N967" t="inlineStr">
        <is>
          <t>9906</t>
        </is>
      </c>
      <c r="O967" t="inlineStr">
        <is>
          <t>Documentação Aprovada</t>
        </is>
      </c>
      <c r="P967" t="inlineStr">
        <is>
          <t>Aprovado Diretoria</t>
        </is>
      </c>
      <c r="Q967" t="inlineStr">
        <is>
          <t>Aprovado Caixa</t>
        </is>
      </c>
      <c r="R967" t="inlineStr">
        <is>
          <t>Pago</t>
        </is>
      </c>
      <c r="S967" t="n">
        <v>151</v>
      </c>
      <c r="T967" t="inlineStr">
        <is>
          <t>Bar Léo -  Aurora Térreo - Banco do Brasil</t>
        </is>
      </c>
    </row>
    <row r="968">
      <c r="A968" t="n">
        <v>127389</v>
      </c>
      <c r="B968" t="n">
        <v>116</v>
      </c>
      <c r="C968" t="inlineStr">
        <is>
          <t>Bar Léo - Centro</t>
        </is>
      </c>
      <c r="D968" t="inlineStr">
        <is>
          <t>EVA FATIMA LORINI</t>
        </is>
      </c>
      <c r="E968" t="n">
        <v>183.7</v>
      </c>
      <c r="F968" s="27" t="n">
        <v>45785</v>
      </c>
      <c r="G968" s="27" t="n">
        <v>45785</v>
      </c>
      <c r="H968" s="27" t="n">
        <v>45785</v>
      </c>
      <c r="I968" s="27" t="n">
        <v>45770</v>
      </c>
      <c r="J968" s="27" t="n">
        <v>45772</v>
      </c>
      <c r="K968" t="inlineStr">
        <is>
          <t>Transferência Bancária ou Pix</t>
        </is>
      </c>
      <c r="L968" t="inlineStr">
        <is>
          <t>Custo Mercadoria Vendida</t>
        </is>
      </c>
      <c r="M968" t="inlineStr">
        <is>
          <t>Insumos - Alimentos</t>
        </is>
      </c>
      <c r="N968" t="inlineStr">
        <is>
          <t>1837042025</t>
        </is>
      </c>
      <c r="O968" t="inlineStr">
        <is>
          <t>Documentação Aprovada</t>
        </is>
      </c>
      <c r="P968" t="inlineStr">
        <is>
          <t>Aprovado Diretoria</t>
        </is>
      </c>
      <c r="Q968" t="inlineStr">
        <is>
          <t>Aprovado Caixa</t>
        </is>
      </c>
      <c r="R968" t="inlineStr">
        <is>
          <t>Pago</t>
        </is>
      </c>
      <c r="S968" t="n">
        <v>151</v>
      </c>
      <c r="T968" t="inlineStr">
        <is>
          <t>Bar Léo -  Aurora Térreo - Banco do Brasil</t>
        </is>
      </c>
    </row>
    <row r="969">
      <c r="A969" t="n">
        <v>127762</v>
      </c>
      <c r="B969" t="n">
        <v>116</v>
      </c>
      <c r="C969" t="inlineStr">
        <is>
          <t>Bar Léo - Centro</t>
        </is>
      </c>
      <c r="D969" t="inlineStr">
        <is>
          <t xml:space="preserve">HORTIFRUTI DO CHEF LTDA </t>
        </is>
      </c>
      <c r="E969" t="n">
        <v>139.07</v>
      </c>
      <c r="F969" s="27" t="n">
        <v>45786</v>
      </c>
      <c r="G969" s="27" t="n">
        <v>45785</v>
      </c>
      <c r="H969" s="27" t="n">
        <v>45785</v>
      </c>
      <c r="I969" s="27" t="n">
        <v>45771</v>
      </c>
      <c r="J969" s="27" t="n">
        <v>45776</v>
      </c>
      <c r="K969" t="inlineStr">
        <is>
          <t>Boleto Bancário</t>
        </is>
      </c>
      <c r="L969" t="inlineStr">
        <is>
          <t>Custo Mercadoria Vendida</t>
        </is>
      </c>
      <c r="M969" t="inlineStr">
        <is>
          <t>Insumos - Alimentos</t>
        </is>
      </c>
      <c r="N969" t="inlineStr">
        <is>
          <t>26547</t>
        </is>
      </c>
      <c r="O969" t="inlineStr">
        <is>
          <t>Documentação Aprovada</t>
        </is>
      </c>
      <c r="P969" t="inlineStr">
        <is>
          <t>Aprovado Diretoria</t>
        </is>
      </c>
      <c r="Q969" t="inlineStr">
        <is>
          <t>Aprovado Caixa</t>
        </is>
      </c>
      <c r="R969" t="inlineStr">
        <is>
          <t>Pago</t>
        </is>
      </c>
      <c r="S969" t="n">
        <v>151</v>
      </c>
      <c r="T969" t="inlineStr">
        <is>
          <t>Bar Léo -  Aurora Térreo - Banco do Brasil</t>
        </is>
      </c>
    </row>
    <row r="970">
      <c r="A970" t="n">
        <v>127766</v>
      </c>
      <c r="B970" t="n">
        <v>116</v>
      </c>
      <c r="C970" t="inlineStr">
        <is>
          <t>Bar Léo - Centro</t>
        </is>
      </c>
      <c r="D970" t="inlineStr">
        <is>
          <t>PSS – CENTRAL DA LIMPEZA LTDA</t>
        </is>
      </c>
      <c r="E970" t="n">
        <v>269.77</v>
      </c>
      <c r="F970" s="27" t="n">
        <v>45785</v>
      </c>
      <c r="G970" s="27" t="n">
        <v>45785</v>
      </c>
      <c r="H970" s="27" t="n">
        <v>45785</v>
      </c>
      <c r="I970" s="27" t="n">
        <v>45771</v>
      </c>
      <c r="J970" s="27" t="n">
        <v>45776</v>
      </c>
      <c r="K970" t="inlineStr">
        <is>
          <t>Boleto Bancário</t>
        </is>
      </c>
      <c r="L970" t="inlineStr">
        <is>
          <t>Utilidades</t>
        </is>
      </c>
      <c r="M970" t="inlineStr">
        <is>
          <t>Higiene e Limpeza</t>
        </is>
      </c>
      <c r="N970" t="inlineStr">
        <is>
          <t>1473</t>
        </is>
      </c>
      <c r="O970" t="inlineStr">
        <is>
          <t>Documentação Aprovada</t>
        </is>
      </c>
      <c r="P970" t="inlineStr">
        <is>
          <t>Aprovado Diretoria</t>
        </is>
      </c>
      <c r="Q970" t="inlineStr">
        <is>
          <t>Aprovado Caixa</t>
        </is>
      </c>
      <c r="R970" t="inlineStr">
        <is>
          <t>Pago</t>
        </is>
      </c>
      <c r="S970" t="n">
        <v>151</v>
      </c>
      <c r="T970" t="inlineStr">
        <is>
          <t>Bar Léo -  Aurora Térreo - Banco do Brasil</t>
        </is>
      </c>
    </row>
    <row r="971">
      <c r="A971" t="n">
        <v>129411</v>
      </c>
      <c r="B971" t="n">
        <v>116</v>
      </c>
      <c r="C971" t="inlineStr">
        <is>
          <t>Bar Léo - Centro</t>
        </is>
      </c>
      <c r="D971" t="inlineStr">
        <is>
          <t>ESTAFF SOLUCOES TECNOLOGICAS DE AGENCIAMENTO LTDA</t>
        </is>
      </c>
      <c r="E971" t="n">
        <v>2189</v>
      </c>
      <c r="F971" s="27" t="n">
        <v>45785</v>
      </c>
      <c r="G971" s="27" t="n">
        <v>45785</v>
      </c>
      <c r="H971" s="27" t="n">
        <v>45785</v>
      </c>
      <c r="I971" s="27" t="n">
        <v>45781</v>
      </c>
      <c r="J971" s="27" t="n">
        <v>45783</v>
      </c>
      <c r="K971" t="inlineStr">
        <is>
          <t>Boleto Bancário</t>
        </is>
      </c>
      <c r="L971" t="inlineStr">
        <is>
          <t>Mão de Obra - Extra</t>
        </is>
      </c>
      <c r="M971" t="inlineStr">
        <is>
          <t>Mão de Obra Extra</t>
        </is>
      </c>
      <c r="N971" t="inlineStr">
        <is>
          <t>559946571</t>
        </is>
      </c>
      <c r="O971" t="inlineStr">
        <is>
          <t>Documentação Aprovada</t>
        </is>
      </c>
      <c r="P971" t="inlineStr">
        <is>
          <t>Aprovado Diretoria</t>
        </is>
      </c>
      <c r="Q971" t="inlineStr">
        <is>
          <t>Aprovado Caixa</t>
        </is>
      </c>
      <c r="R971" t="inlineStr">
        <is>
          <t>Pago</t>
        </is>
      </c>
      <c r="S971" t="n">
        <v>151</v>
      </c>
      <c r="T971" t="inlineStr">
        <is>
          <t>Bar Léo -  Aurora Térreo - Banco do Brasil</t>
        </is>
      </c>
    </row>
    <row r="972">
      <c r="A972" t="n">
        <v>131168</v>
      </c>
      <c r="B972" t="n">
        <v>116</v>
      </c>
      <c r="C972" t="inlineStr">
        <is>
          <t>Bar Léo - Centro</t>
        </is>
      </c>
      <c r="D972" t="inlineStr">
        <is>
          <t>BANCO DO BRASIL SA</t>
        </is>
      </c>
      <c r="E972" t="n">
        <v>1.81</v>
      </c>
      <c r="F972" s="27" t="n">
        <v>45785</v>
      </c>
      <c r="G972" s="27" t="n"/>
      <c r="H972" s="27" t="n">
        <v>45785</v>
      </c>
      <c r="I972" s="27" t="n">
        <v>45785</v>
      </c>
      <c r="J972" s="27" t="n">
        <v>45786</v>
      </c>
      <c r="K972" t="inlineStr">
        <is>
          <t>Encontro de Contas</t>
        </is>
      </c>
      <c r="L972" t="inlineStr">
        <is>
          <t>Despesas Financeiras</t>
        </is>
      </c>
      <c r="M972" t="inlineStr">
        <is>
          <t>Tarifas Bancárias</t>
        </is>
      </c>
      <c r="N972" t="inlineStr">
        <is>
          <t>052025</t>
        </is>
      </c>
      <c r="P972" t="inlineStr">
        <is>
          <t>Aprovado Diretoria</t>
        </is>
      </c>
      <c r="R972" t="inlineStr">
        <is>
          <t>Pago</t>
        </is>
      </c>
    </row>
    <row r="973">
      <c r="A973" t="n">
        <v>127115</v>
      </c>
      <c r="B973" t="n">
        <v>116</v>
      </c>
      <c r="C973" t="inlineStr">
        <is>
          <t>Bar Léo - Centro</t>
        </is>
      </c>
      <c r="D973" t="inlineStr">
        <is>
          <t>CG FOODS DISTRIB. DE ALIMENTOS LTDA</t>
        </is>
      </c>
      <c r="E973" t="n">
        <v>474.95</v>
      </c>
      <c r="F973" s="27" t="n">
        <v>45784</v>
      </c>
      <c r="G973" s="27" t="n">
        <v>45784</v>
      </c>
      <c r="H973" s="27" t="n">
        <v>45784</v>
      </c>
      <c r="I973" s="27" t="n">
        <v>45763</v>
      </c>
      <c r="J973" s="27" t="n">
        <v>45771</v>
      </c>
      <c r="K973" t="inlineStr">
        <is>
          <t>Boleto Bancário</t>
        </is>
      </c>
      <c r="L973" t="inlineStr">
        <is>
          <t>Custo Mercadoria Vendida</t>
        </is>
      </c>
      <c r="M973" t="inlineStr">
        <is>
          <t>Insumos - Alimentos</t>
        </is>
      </c>
      <c r="N973" t="inlineStr">
        <is>
          <t>148583</t>
        </is>
      </c>
      <c r="O973" t="inlineStr">
        <is>
          <t>Documentação Aprovada</t>
        </is>
      </c>
      <c r="P973" t="inlineStr">
        <is>
          <t>Aprovado Diretoria</t>
        </is>
      </c>
      <c r="Q973" t="inlineStr">
        <is>
          <t>Aprovado Caixa</t>
        </is>
      </c>
      <c r="R973" t="inlineStr">
        <is>
          <t>Pago</t>
        </is>
      </c>
      <c r="S973" t="n">
        <v>151</v>
      </c>
      <c r="T973" t="inlineStr">
        <is>
          <t>Bar Léo -  Aurora Térreo - Banco do Brasil</t>
        </is>
      </c>
    </row>
    <row r="974">
      <c r="A974" t="n">
        <v>128418</v>
      </c>
      <c r="B974" t="n">
        <v>116</v>
      </c>
      <c r="C974" t="inlineStr">
        <is>
          <t>Bar Léo - Centro</t>
        </is>
      </c>
      <c r="D974" t="inlineStr">
        <is>
          <t xml:space="preserve">HORTIFRUTI DO CHEF LTDA </t>
        </is>
      </c>
      <c r="E974" t="n">
        <v>54.52</v>
      </c>
      <c r="F974" s="27" t="n">
        <v>45784</v>
      </c>
      <c r="G974" s="27" t="n">
        <v>45784</v>
      </c>
      <c r="H974" s="27" t="n">
        <v>45784</v>
      </c>
      <c r="I974" s="27" t="n">
        <v>45769</v>
      </c>
      <c r="J974" s="27" t="n">
        <v>45779</v>
      </c>
      <c r="K974" t="inlineStr">
        <is>
          <t>Boleto Bancário</t>
        </is>
      </c>
      <c r="L974" t="inlineStr">
        <is>
          <t>Custo Mercadoria Vendida</t>
        </is>
      </c>
      <c r="M974" t="inlineStr">
        <is>
          <t>Insumos - Alimentos</t>
        </is>
      </c>
      <c r="N974" t="inlineStr">
        <is>
          <t>26520</t>
        </is>
      </c>
      <c r="O974" t="inlineStr">
        <is>
          <t>Documentação Aprovada</t>
        </is>
      </c>
      <c r="P974" t="inlineStr">
        <is>
          <t>Aprovado Diretoria</t>
        </is>
      </c>
      <c r="Q974" t="inlineStr">
        <is>
          <t>Aprovado Caixa</t>
        </is>
      </c>
      <c r="R974" t="inlineStr">
        <is>
          <t>Pago</t>
        </is>
      </c>
      <c r="S974" t="n">
        <v>151</v>
      </c>
      <c r="T974" t="inlineStr">
        <is>
          <t>Bar Léo -  Aurora Térreo - Banco do Brasil</t>
        </is>
      </c>
    </row>
    <row r="975">
      <c r="A975" t="n">
        <v>127739</v>
      </c>
      <c r="B975" t="n">
        <v>116</v>
      </c>
      <c r="C975" t="inlineStr">
        <is>
          <t>Bar Léo - Centro</t>
        </is>
      </c>
      <c r="D975" t="inlineStr">
        <is>
          <t>BB DISTRIBUIDORA DE CARNES LTDA</t>
        </is>
      </c>
      <c r="E975" t="n">
        <v>2530.58</v>
      </c>
      <c r="F975" s="27" t="n">
        <v>45784</v>
      </c>
      <c r="G975" s="27" t="n">
        <v>45784</v>
      </c>
      <c r="H975" s="27" t="n">
        <v>45784</v>
      </c>
      <c r="I975" s="27" t="n">
        <v>45770</v>
      </c>
      <c r="J975" s="27" t="n">
        <v>45776</v>
      </c>
      <c r="K975" t="inlineStr">
        <is>
          <t>Boleto Bancário</t>
        </is>
      </c>
      <c r="L975" t="inlineStr">
        <is>
          <t>Custo Mercadoria Vendida</t>
        </is>
      </c>
      <c r="M975" t="inlineStr">
        <is>
          <t>Insumos - Alimentos</t>
        </is>
      </c>
      <c r="N975" t="inlineStr">
        <is>
          <t>391470</t>
        </is>
      </c>
      <c r="O975" t="inlineStr">
        <is>
          <t>Documentação Aprovada</t>
        </is>
      </c>
      <c r="P975" t="inlineStr">
        <is>
          <t>Aprovado Diretoria</t>
        </is>
      </c>
      <c r="Q975" t="inlineStr">
        <is>
          <t>Aprovado Caixa</t>
        </is>
      </c>
      <c r="R975" t="inlineStr">
        <is>
          <t>Pago</t>
        </is>
      </c>
      <c r="S975" t="n">
        <v>151</v>
      </c>
      <c r="T975" t="inlineStr">
        <is>
          <t>Bar Léo -  Aurora Térreo - Banco do Brasil</t>
        </is>
      </c>
    </row>
    <row r="976">
      <c r="A976" t="n">
        <v>127733</v>
      </c>
      <c r="B976" t="n">
        <v>116</v>
      </c>
      <c r="C976" t="inlineStr">
        <is>
          <t>Bar Léo - Centro</t>
        </is>
      </c>
      <c r="D976" t="inlineStr">
        <is>
          <t>LATICINIOS PIRAMIDE LTDA</t>
        </is>
      </c>
      <c r="E976" t="n">
        <v>1274.26</v>
      </c>
      <c r="F976" s="27" t="n">
        <v>45784</v>
      </c>
      <c r="G976" s="27" t="n">
        <v>45784</v>
      </c>
      <c r="H976" s="27" t="n">
        <v>45784</v>
      </c>
      <c r="I976" s="27" t="n">
        <v>45770</v>
      </c>
      <c r="J976" s="27" t="n">
        <v>45776</v>
      </c>
      <c r="K976" t="inlineStr">
        <is>
          <t>Boleto Bancário</t>
        </is>
      </c>
      <c r="L976" t="inlineStr">
        <is>
          <t>Custo Mercadoria Vendida</t>
        </is>
      </c>
      <c r="M976" t="inlineStr">
        <is>
          <t>Insumos - Alimentos</t>
        </is>
      </c>
      <c r="N976" t="inlineStr">
        <is>
          <t>76469</t>
        </is>
      </c>
      <c r="O976" t="inlineStr">
        <is>
          <t>Documentação Aprovada</t>
        </is>
      </c>
      <c r="P976" t="inlineStr">
        <is>
          <t>Aprovado Diretoria</t>
        </is>
      </c>
      <c r="Q976" t="inlineStr">
        <is>
          <t>Aprovado Caixa</t>
        </is>
      </c>
      <c r="R976" t="inlineStr">
        <is>
          <t>Pago</t>
        </is>
      </c>
      <c r="S976" t="n">
        <v>151</v>
      </c>
      <c r="T976" t="inlineStr">
        <is>
          <t>Bar Léo -  Aurora Térreo - Banco do Brasil</t>
        </is>
      </c>
    </row>
    <row r="977">
      <c r="A977" t="n">
        <v>127764</v>
      </c>
      <c r="B977" t="n">
        <v>116</v>
      </c>
      <c r="C977" t="inlineStr">
        <is>
          <t>Bar Léo - Centro</t>
        </is>
      </c>
      <c r="D977" t="inlineStr">
        <is>
          <t>WIDE STOCK COMERCIO E REPRESENTACAO LTDA</t>
        </is>
      </c>
      <c r="E977" t="n">
        <v>222.25</v>
      </c>
      <c r="F977" s="27" t="n">
        <v>45784</v>
      </c>
      <c r="G977" s="27" t="n">
        <v>45784</v>
      </c>
      <c r="H977" s="27" t="n">
        <v>45784</v>
      </c>
      <c r="I977" s="27" t="n">
        <v>45770</v>
      </c>
      <c r="J977" s="27" t="n">
        <v>45776</v>
      </c>
      <c r="K977" t="inlineStr">
        <is>
          <t>Boleto Bancário</t>
        </is>
      </c>
      <c r="L977" t="inlineStr">
        <is>
          <t>Utilidades</t>
        </is>
      </c>
      <c r="M977" t="inlineStr">
        <is>
          <t>Higiene e Limpeza</t>
        </is>
      </c>
      <c r="N977" t="inlineStr">
        <is>
          <t>401352</t>
        </is>
      </c>
      <c r="O977" t="inlineStr">
        <is>
          <t>Documentação Aprovada</t>
        </is>
      </c>
      <c r="P977" t="inlineStr">
        <is>
          <t>Aprovado Diretoria</t>
        </is>
      </c>
      <c r="Q977" t="inlineStr">
        <is>
          <t>Aprovado Caixa</t>
        </is>
      </c>
      <c r="R977" t="inlineStr">
        <is>
          <t>Pago</t>
        </is>
      </c>
      <c r="S977" t="n">
        <v>151</v>
      </c>
      <c r="T977" t="inlineStr">
        <is>
          <t>Bar Léo -  Aurora Térreo - Banco do Brasil</t>
        </is>
      </c>
    </row>
    <row r="978">
      <c r="A978" t="n">
        <v>127765</v>
      </c>
      <c r="B978" t="n">
        <v>116</v>
      </c>
      <c r="C978" t="inlineStr">
        <is>
          <t>Bar Léo - Centro</t>
        </is>
      </c>
      <c r="D978" t="inlineStr">
        <is>
          <t>CRYSTALMIXX-GAS COMERCIO E MANUTENCAO DE EQUIPAMENTOS DE GAS LTDA</t>
        </is>
      </c>
      <c r="E978" t="n">
        <v>234</v>
      </c>
      <c r="F978" s="27" t="n">
        <v>45784</v>
      </c>
      <c r="G978" s="27" t="n">
        <v>45784</v>
      </c>
      <c r="H978" s="27" t="n">
        <v>45784</v>
      </c>
      <c r="I978" s="27" t="n">
        <v>45770</v>
      </c>
      <c r="J978" s="27" t="n">
        <v>45776</v>
      </c>
      <c r="K978" t="inlineStr">
        <is>
          <t>Boleto Bancário</t>
        </is>
      </c>
      <c r="L978" t="inlineStr">
        <is>
          <t>Utilidades</t>
        </is>
      </c>
      <c r="M978" t="inlineStr">
        <is>
          <t>Material de Consumo - Gelo/ Gas CO2/ Carvao /Velas</t>
        </is>
      </c>
      <c r="N978" t="inlineStr">
        <is>
          <t>26324</t>
        </is>
      </c>
      <c r="O978" t="inlineStr">
        <is>
          <t>Documentação Aprovada</t>
        </is>
      </c>
      <c r="P978" t="inlineStr">
        <is>
          <t>Aprovado Diretoria</t>
        </is>
      </c>
      <c r="Q978" t="inlineStr">
        <is>
          <t>Aprovado Caixa</t>
        </is>
      </c>
      <c r="R978" t="inlineStr">
        <is>
          <t>Pago</t>
        </is>
      </c>
      <c r="S978" t="n">
        <v>151</v>
      </c>
      <c r="T978" t="inlineStr">
        <is>
          <t>Bar Léo -  Aurora Térreo - Banco do Brasil</t>
        </is>
      </c>
    </row>
    <row r="979">
      <c r="A979" t="n">
        <v>101398</v>
      </c>
      <c r="B979" t="n">
        <v>116</v>
      </c>
      <c r="C979" t="inlineStr">
        <is>
          <t>Bar Léo - Centro</t>
        </is>
      </c>
      <c r="D979" t="inlineStr">
        <is>
          <t>MACHINE SERVICE LTDA</t>
        </is>
      </c>
      <c r="E979" t="n">
        <v>760</v>
      </c>
      <c r="F979" s="27" t="n">
        <v>45783</v>
      </c>
      <c r="G979" s="27" t="n">
        <v>45784</v>
      </c>
      <c r="H979" s="27" t="n">
        <v>45784</v>
      </c>
      <c r="I979" s="27" t="n">
        <v>45777</v>
      </c>
      <c r="J979" s="27" t="n"/>
      <c r="K979" t="inlineStr">
        <is>
          <t>Transferência Bancária ou Pix</t>
        </is>
      </c>
      <c r="L979" t="inlineStr">
        <is>
          <t>Serviços de Terceiros</t>
        </is>
      </c>
      <c r="M979" t="inlineStr">
        <is>
          <t>Serviços de Segurança</t>
        </is>
      </c>
      <c r="O979" t="inlineStr">
        <is>
          <t>Documentação Aprovada</t>
        </is>
      </c>
      <c r="P979" t="inlineStr">
        <is>
          <t>Aprovado Diretoria</t>
        </is>
      </c>
      <c r="Q979" t="inlineStr">
        <is>
          <t>Aprovado Caixa</t>
        </is>
      </c>
      <c r="R979" t="inlineStr">
        <is>
          <t>Pago</t>
        </is>
      </c>
      <c r="S979" t="n">
        <v>151</v>
      </c>
      <c r="T979" t="inlineStr">
        <is>
          <t>Bar Léo -  Aurora Térreo - Banco do Brasil</t>
        </is>
      </c>
    </row>
    <row r="980">
      <c r="A980" t="n">
        <v>127759</v>
      </c>
      <c r="B980" t="n">
        <v>116</v>
      </c>
      <c r="C980" t="inlineStr">
        <is>
          <t>Bar Léo - Centro</t>
        </is>
      </c>
      <c r="D980" t="inlineStr">
        <is>
          <t>CECILIA TSUYACO ARAKI SILVA LTDA</t>
        </is>
      </c>
      <c r="E980" t="n">
        <v>221.3</v>
      </c>
      <c r="F980" s="27" t="n">
        <v>45783</v>
      </c>
      <c r="G980" s="27" t="n">
        <v>45783</v>
      </c>
      <c r="H980" s="27" t="n">
        <v>45783</v>
      </c>
      <c r="I980" s="27" t="n">
        <v>45769</v>
      </c>
      <c r="J980" s="27" t="n">
        <v>45776</v>
      </c>
      <c r="K980" t="inlineStr">
        <is>
          <t>Boleto Bancário</t>
        </is>
      </c>
      <c r="L980" t="inlineStr">
        <is>
          <t>Custo Mercadoria Vendida</t>
        </is>
      </c>
      <c r="M980" t="inlineStr">
        <is>
          <t>Insumos - Alimentos</t>
        </is>
      </c>
      <c r="N980" t="inlineStr">
        <is>
          <t>369733</t>
        </is>
      </c>
      <c r="O980" t="inlineStr">
        <is>
          <t>Documentação Aprovada</t>
        </is>
      </c>
      <c r="P980" t="inlineStr">
        <is>
          <t>Aprovado Diretoria</t>
        </is>
      </c>
      <c r="Q980" t="inlineStr">
        <is>
          <t>Aprovado Caixa</t>
        </is>
      </c>
      <c r="R980" t="inlineStr">
        <is>
          <t>Pago</t>
        </is>
      </c>
      <c r="S980" t="n">
        <v>151</v>
      </c>
      <c r="T980" t="inlineStr">
        <is>
          <t>Bar Léo -  Aurora Térreo - Banco do Brasil</t>
        </is>
      </c>
    </row>
    <row r="981">
      <c r="A981" t="n">
        <v>127745</v>
      </c>
      <c r="B981" t="n">
        <v>116</v>
      </c>
      <c r="C981" t="inlineStr">
        <is>
          <t>Bar Léo - Centro</t>
        </is>
      </c>
      <c r="D981" t="inlineStr">
        <is>
          <t>DEOLINDA DOS SANTOS FREITAS</t>
        </is>
      </c>
      <c r="E981" t="n">
        <v>972.75</v>
      </c>
      <c r="F981" s="27" t="n">
        <v>45783</v>
      </c>
      <c r="G981" s="27" t="n">
        <v>45783</v>
      </c>
      <c r="H981" s="27" t="n">
        <v>45783</v>
      </c>
      <c r="I981" s="27" t="n">
        <v>45770</v>
      </c>
      <c r="J981" s="27" t="n">
        <v>45776</v>
      </c>
      <c r="K981" t="inlineStr">
        <is>
          <t>Boleto Bancário</t>
        </is>
      </c>
      <c r="L981" t="inlineStr">
        <is>
          <t>Custo Mercadoria Vendida</t>
        </is>
      </c>
      <c r="M981" t="inlineStr">
        <is>
          <t>Insumos - Alimentos</t>
        </is>
      </c>
      <c r="N981" t="inlineStr">
        <is>
          <t>1931</t>
        </is>
      </c>
      <c r="O981" t="inlineStr">
        <is>
          <t>Documentação Aprovada</t>
        </is>
      </c>
      <c r="P981" t="inlineStr">
        <is>
          <t>Aprovado Diretoria</t>
        </is>
      </c>
      <c r="Q981" t="inlineStr">
        <is>
          <t>Aprovado Caixa</t>
        </is>
      </c>
      <c r="R981" t="inlineStr">
        <is>
          <t>Pago</t>
        </is>
      </c>
      <c r="S981" t="n">
        <v>151</v>
      </c>
      <c r="T981" t="inlineStr">
        <is>
          <t>Bar Léo -  Aurora Térreo - Banco do Brasil</t>
        </is>
      </c>
    </row>
    <row r="982">
      <c r="A982" t="n">
        <v>127731</v>
      </c>
      <c r="B982" t="n">
        <v>116</v>
      </c>
      <c r="C982" t="inlineStr">
        <is>
          <t>Bar Léo - Centro</t>
        </is>
      </c>
      <c r="D982" t="inlineStr">
        <is>
          <t>NOVA COMERCIAL DO PEIXE EIRELI</t>
        </is>
      </c>
      <c r="E982" t="n">
        <v>689.9</v>
      </c>
      <c r="F982" s="27" t="n">
        <v>45783</v>
      </c>
      <c r="G982" s="27" t="n">
        <v>45783</v>
      </c>
      <c r="H982" s="27" t="n">
        <v>45783</v>
      </c>
      <c r="I982" s="27" t="n">
        <v>45769</v>
      </c>
      <c r="J982" s="27" t="n">
        <v>45776</v>
      </c>
      <c r="K982" t="inlineStr">
        <is>
          <t>Boleto Bancário</t>
        </is>
      </c>
      <c r="L982" t="inlineStr">
        <is>
          <t>Custo Mercadoria Vendida</t>
        </is>
      </c>
      <c r="M982" t="inlineStr">
        <is>
          <t>Insumos - Alimentos</t>
        </is>
      </c>
      <c r="N982" t="inlineStr">
        <is>
          <t>24305</t>
        </is>
      </c>
      <c r="O982" t="inlineStr">
        <is>
          <t>Documentação Aprovada</t>
        </is>
      </c>
      <c r="P982" t="inlineStr">
        <is>
          <t>Aprovado Diretoria</t>
        </is>
      </c>
      <c r="Q982" t="inlineStr">
        <is>
          <t>Aprovado Caixa</t>
        </is>
      </c>
      <c r="R982" t="inlineStr">
        <is>
          <t>Pago</t>
        </is>
      </c>
      <c r="S982" t="n">
        <v>151</v>
      </c>
      <c r="T982" t="inlineStr">
        <is>
          <t>Bar Léo -  Aurora Térreo - Banco do Brasil</t>
        </is>
      </c>
    </row>
    <row r="983">
      <c r="A983" t="n">
        <v>127735</v>
      </c>
      <c r="B983" t="n">
        <v>116</v>
      </c>
      <c r="C983" t="inlineStr">
        <is>
          <t>Bar Léo - Centro</t>
        </is>
      </c>
      <c r="D983" t="inlineStr">
        <is>
          <t xml:space="preserve">DISTRIBUIDORA DE CARNES CANTAREIRA </t>
        </is>
      </c>
      <c r="E983" t="n">
        <v>328</v>
      </c>
      <c r="F983" s="27" t="n">
        <v>45783</v>
      </c>
      <c r="G983" s="27" t="n">
        <v>45783</v>
      </c>
      <c r="H983" s="27" t="n">
        <v>45783</v>
      </c>
      <c r="I983" s="27" t="n">
        <v>45770</v>
      </c>
      <c r="J983" s="27" t="n">
        <v>45776</v>
      </c>
      <c r="K983" t="inlineStr">
        <is>
          <t>Boleto Bancário</t>
        </is>
      </c>
      <c r="L983" t="inlineStr">
        <is>
          <t>Custo Mercadoria Vendida</t>
        </is>
      </c>
      <c r="M983" t="inlineStr">
        <is>
          <t>Insumos - Alimentos</t>
        </is>
      </c>
      <c r="N983" t="inlineStr">
        <is>
          <t>40781</t>
        </is>
      </c>
      <c r="O983" t="inlineStr">
        <is>
          <t>Documentação Aprovada</t>
        </is>
      </c>
      <c r="P983" t="inlineStr">
        <is>
          <t>Aprovado Diretoria</t>
        </is>
      </c>
      <c r="Q983" t="inlineStr">
        <is>
          <t>Aprovado Caixa</t>
        </is>
      </c>
      <c r="R983" t="inlineStr">
        <is>
          <t>Pago</t>
        </is>
      </c>
      <c r="S983" t="n">
        <v>151</v>
      </c>
      <c r="T983" t="inlineStr">
        <is>
          <t>Bar Léo -  Aurora Térreo - Banco do Brasil</t>
        </is>
      </c>
    </row>
    <row r="984">
      <c r="A984" t="n">
        <v>127737</v>
      </c>
      <c r="B984" t="n">
        <v>116</v>
      </c>
      <c r="C984" t="inlineStr">
        <is>
          <t>Bar Léo - Centro</t>
        </is>
      </c>
      <c r="D984" t="inlineStr">
        <is>
          <t>PARAMU COMERCIO E REPRESENTACAO DE PRODUTOS ALIMENTICIOS</t>
        </is>
      </c>
      <c r="E984" t="n">
        <v>2147.77</v>
      </c>
      <c r="F984" s="27" t="n">
        <v>45783</v>
      </c>
      <c r="G984" s="27" t="n">
        <v>45783</v>
      </c>
      <c r="H984" s="27" t="n">
        <v>45783</v>
      </c>
      <c r="I984" s="27" t="n">
        <v>45770</v>
      </c>
      <c r="J984" s="27" t="n">
        <v>45776</v>
      </c>
      <c r="K984" t="inlineStr">
        <is>
          <t>Boleto Bancário</t>
        </is>
      </c>
      <c r="L984" t="inlineStr">
        <is>
          <t>Custo Mercadoria Vendida</t>
        </is>
      </c>
      <c r="M984" t="inlineStr">
        <is>
          <t>Insumos - Alimentos</t>
        </is>
      </c>
      <c r="N984" t="inlineStr">
        <is>
          <t>13624</t>
        </is>
      </c>
      <c r="O984" t="inlineStr">
        <is>
          <t>Documentação Aprovada</t>
        </is>
      </c>
      <c r="P984" t="inlineStr">
        <is>
          <t>Aprovado Diretoria</t>
        </is>
      </c>
      <c r="Q984" t="inlineStr">
        <is>
          <t>Aprovado Caixa</t>
        </is>
      </c>
      <c r="R984" t="inlineStr">
        <is>
          <t>Pago</t>
        </is>
      </c>
      <c r="S984" t="n">
        <v>151</v>
      </c>
      <c r="T984" t="inlineStr">
        <is>
          <t>Bar Léo -  Aurora Térreo - Banco do Brasil</t>
        </is>
      </c>
    </row>
    <row r="985">
      <c r="A985" t="n">
        <v>127113</v>
      </c>
      <c r="B985" t="n">
        <v>116</v>
      </c>
      <c r="C985" t="inlineStr">
        <is>
          <t>Bar Léo - Centro</t>
        </is>
      </c>
      <c r="D985" t="inlineStr">
        <is>
          <t xml:space="preserve">EMPORIO MEL </t>
        </is>
      </c>
      <c r="E985" t="n">
        <v>1148.93</v>
      </c>
      <c r="F985" s="27" t="n">
        <v>45783</v>
      </c>
      <c r="G985" s="27" t="n">
        <v>45783</v>
      </c>
      <c r="H985" s="27" t="n">
        <v>45783</v>
      </c>
      <c r="I985" s="27" t="n">
        <v>45762</v>
      </c>
      <c r="J985" s="27" t="n">
        <v>45771</v>
      </c>
      <c r="K985" t="inlineStr">
        <is>
          <t>Boleto Bancário</t>
        </is>
      </c>
      <c r="L985" t="inlineStr">
        <is>
          <t>Custo Mercadoria Vendida</t>
        </is>
      </c>
      <c r="M985" t="inlineStr">
        <is>
          <t>Insumos - Alimentos</t>
        </is>
      </c>
      <c r="N985" t="inlineStr">
        <is>
          <t>448425</t>
        </is>
      </c>
      <c r="O985" t="inlineStr">
        <is>
          <t>Documentação Aprovada</t>
        </is>
      </c>
      <c r="P985" t="inlineStr">
        <is>
          <t>Aprovado Diretoria</t>
        </is>
      </c>
      <c r="Q985" t="inlineStr">
        <is>
          <t>Aprovado Caixa</t>
        </is>
      </c>
      <c r="R985" t="inlineStr">
        <is>
          <t>Pago</t>
        </is>
      </c>
      <c r="S985" t="n">
        <v>151</v>
      </c>
      <c r="T985" t="inlineStr">
        <is>
          <t>Bar Léo -  Aurora Térreo - Banco do Brasil</t>
        </is>
      </c>
    </row>
    <row r="986">
      <c r="A986" t="n">
        <v>129139</v>
      </c>
      <c r="B986" t="n">
        <v>116</v>
      </c>
      <c r="C986" t="inlineStr">
        <is>
          <t>Bar Léo - Centro</t>
        </is>
      </c>
      <c r="D986" t="inlineStr">
        <is>
          <t>MARIA CRISTINA LEMOS</t>
        </is>
      </c>
      <c r="E986" t="n">
        <v>2769.52</v>
      </c>
      <c r="F986" s="27" t="n">
        <v>45784</v>
      </c>
      <c r="G986" s="27" t="n">
        <v>45783</v>
      </c>
      <c r="H986" s="27" t="n">
        <v>45783</v>
      </c>
      <c r="I986" s="27" t="n">
        <v>45777</v>
      </c>
      <c r="J986" s="27" t="n"/>
      <c r="L986" t="inlineStr">
        <is>
          <t>Mão de Obra - Salários</t>
        </is>
      </c>
      <c r="M986" t="inlineStr">
        <is>
          <t>MDO CLT - Salário</t>
        </is>
      </c>
      <c r="O986" t="inlineStr">
        <is>
          <t>Documentação Aprovada</t>
        </is>
      </c>
      <c r="P986" t="inlineStr">
        <is>
          <t>Aprovado Diretoria</t>
        </is>
      </c>
      <c r="Q986" t="inlineStr">
        <is>
          <t>Aprovado Caixa</t>
        </is>
      </c>
      <c r="R986" t="inlineStr">
        <is>
          <t>Pago</t>
        </is>
      </c>
      <c r="S986" t="n">
        <v>151</v>
      </c>
      <c r="T986" t="inlineStr">
        <is>
          <t>Bar Léo -  Aurora Térreo - Banco do Brasil</t>
        </is>
      </c>
    </row>
    <row r="987">
      <c r="A987" t="n">
        <v>129138</v>
      </c>
      <c r="B987" t="n">
        <v>116</v>
      </c>
      <c r="C987" t="inlineStr">
        <is>
          <t>Bar Léo - Centro</t>
        </is>
      </c>
      <c r="D987" t="inlineStr">
        <is>
          <t>JOAO BATISTA DA COSTA SOBRINHO</t>
        </is>
      </c>
      <c r="E987" t="n">
        <v>2726.75</v>
      </c>
      <c r="F987" s="27" t="n">
        <v>45784</v>
      </c>
      <c r="G987" s="27" t="n">
        <v>45783</v>
      </c>
      <c r="H987" s="27" t="n">
        <v>45783</v>
      </c>
      <c r="I987" s="27" t="n">
        <v>45777</v>
      </c>
      <c r="J987" s="27" t="n"/>
      <c r="L987" t="inlineStr">
        <is>
          <t>Mão de Obra - Salários</t>
        </is>
      </c>
      <c r="M987" t="inlineStr">
        <is>
          <t>MDO CLT - Salário</t>
        </is>
      </c>
      <c r="O987" t="inlineStr">
        <is>
          <t>Documentação Aprovada</t>
        </is>
      </c>
      <c r="P987" t="inlineStr">
        <is>
          <t>Aprovado Diretoria</t>
        </is>
      </c>
      <c r="Q987" t="inlineStr">
        <is>
          <t>Aprovado Caixa</t>
        </is>
      </c>
      <c r="R987" t="inlineStr">
        <is>
          <t>Pago</t>
        </is>
      </c>
      <c r="S987" t="n">
        <v>151</v>
      </c>
      <c r="T987" t="inlineStr">
        <is>
          <t>Bar Léo -  Aurora Térreo - Banco do Brasil</t>
        </is>
      </c>
    </row>
    <row r="988">
      <c r="A988" t="n">
        <v>129137</v>
      </c>
      <c r="B988" t="n">
        <v>116</v>
      </c>
      <c r="C988" t="inlineStr">
        <is>
          <t>Bar Léo - Centro</t>
        </is>
      </c>
      <c r="D988" t="inlineStr">
        <is>
          <t>ALEXSANDRA GRACIELE DA SILVA</t>
        </is>
      </c>
      <c r="E988" t="n">
        <v>4066.42</v>
      </c>
      <c r="F988" s="27" t="n">
        <v>45784</v>
      </c>
      <c r="G988" s="27" t="n">
        <v>45783</v>
      </c>
      <c r="H988" s="27" t="n">
        <v>45783</v>
      </c>
      <c r="I988" s="27" t="n">
        <v>45777</v>
      </c>
      <c r="J988" s="27" t="n"/>
      <c r="L988" t="inlineStr">
        <is>
          <t>Mão de Obra - Salários</t>
        </is>
      </c>
      <c r="M988" t="inlineStr">
        <is>
          <t>MDO CLT - Salário</t>
        </is>
      </c>
      <c r="O988" t="inlineStr">
        <is>
          <t>Documentação Aprovada</t>
        </is>
      </c>
      <c r="P988" t="inlineStr">
        <is>
          <t>Aprovado Diretoria</t>
        </is>
      </c>
      <c r="Q988" t="inlineStr">
        <is>
          <t>Aprovado Caixa</t>
        </is>
      </c>
      <c r="R988" t="inlineStr">
        <is>
          <t>Pago</t>
        </is>
      </c>
      <c r="S988" t="n">
        <v>151</v>
      </c>
      <c r="T988" t="inlineStr">
        <is>
          <t>Bar Léo -  Aurora Térreo - Banco do Brasil</t>
        </is>
      </c>
    </row>
    <row r="989">
      <c r="A989" t="n">
        <v>129136</v>
      </c>
      <c r="B989" t="n">
        <v>116</v>
      </c>
      <c r="C989" t="inlineStr">
        <is>
          <t>Bar Léo - Centro</t>
        </is>
      </c>
      <c r="D989" t="inlineStr">
        <is>
          <t>ADRIANA APARECIDA DE JESUS</t>
        </is>
      </c>
      <c r="E989" t="n">
        <v>2861.46</v>
      </c>
      <c r="F989" s="27" t="n">
        <v>45784</v>
      </c>
      <c r="G989" s="27" t="n">
        <v>45783</v>
      </c>
      <c r="H989" s="27" t="n">
        <v>45783</v>
      </c>
      <c r="I989" s="27" t="n">
        <v>45777</v>
      </c>
      <c r="J989" s="27" t="n"/>
      <c r="L989" t="inlineStr">
        <is>
          <t>Mão de Obra - Salários</t>
        </is>
      </c>
      <c r="M989" t="inlineStr">
        <is>
          <t>MDO CLT - Salário</t>
        </is>
      </c>
      <c r="O989" t="inlineStr">
        <is>
          <t>Documentação Aprovada</t>
        </is>
      </c>
      <c r="P989" t="inlineStr">
        <is>
          <t>Aprovado Diretoria</t>
        </is>
      </c>
      <c r="Q989" t="inlineStr">
        <is>
          <t>Aprovado Caixa</t>
        </is>
      </c>
      <c r="R989" t="inlineStr">
        <is>
          <t>Pago</t>
        </is>
      </c>
      <c r="S989" t="n">
        <v>151</v>
      </c>
      <c r="T989" t="inlineStr">
        <is>
          <t>Bar Léo -  Aurora Térreo - Banco do Brasil</t>
        </is>
      </c>
    </row>
    <row r="990">
      <c r="A990" t="n">
        <v>131418</v>
      </c>
      <c r="B990" t="n">
        <v>116</v>
      </c>
      <c r="C990" t="inlineStr">
        <is>
          <t>Bar Léo - Centro</t>
        </is>
      </c>
      <c r="D990" t="inlineStr">
        <is>
          <t>PASTIFICIO F MARTINS INDUSTRIA E COMERCIO DE ALIMENTOS LTDA</t>
        </is>
      </c>
      <c r="E990" t="n">
        <v>240</v>
      </c>
      <c r="F990" s="27" t="n">
        <v>45783</v>
      </c>
      <c r="G990" s="27" t="n">
        <v>45790</v>
      </c>
      <c r="H990" s="27" t="n">
        <v>45783</v>
      </c>
      <c r="I990" s="27" t="n">
        <v>45783</v>
      </c>
      <c r="J990" s="27" t="n">
        <v>45786</v>
      </c>
      <c r="K990" t="inlineStr">
        <is>
          <t>Transferência Bancária ou Pix</t>
        </is>
      </c>
      <c r="L990" t="inlineStr">
        <is>
          <t>Custo Mercadoria Vendida</t>
        </is>
      </c>
      <c r="M990" t="inlineStr">
        <is>
          <t>Insumos - Alimentos</t>
        </is>
      </c>
      <c r="N990" t="inlineStr">
        <is>
          <t>7319</t>
        </is>
      </c>
      <c r="O990" t="inlineStr">
        <is>
          <t>Documentação Aprovada</t>
        </is>
      </c>
      <c r="P990" t="inlineStr">
        <is>
          <t>Aprovado Diretoria</t>
        </is>
      </c>
      <c r="R990" t="inlineStr">
        <is>
          <t>Pago</t>
        </is>
      </c>
      <c r="S990" t="n">
        <v>151</v>
      </c>
      <c r="T990" t="inlineStr">
        <is>
          <t>Bar Léo -  Aurora Térreo - Banco do Brasil</t>
        </is>
      </c>
    </row>
    <row r="991">
      <c r="A991" t="n">
        <v>132406</v>
      </c>
      <c r="B991" t="n">
        <v>116</v>
      </c>
      <c r="C991" t="inlineStr">
        <is>
          <t>Bar Léo - Centro</t>
        </is>
      </c>
      <c r="D991" t="inlineStr">
        <is>
          <t>ELIZABETH BISPO 17087401807</t>
        </is>
      </c>
      <c r="E991" t="n">
        <v>384.99</v>
      </c>
      <c r="F991" s="27" t="n">
        <v>45783</v>
      </c>
      <c r="G991" s="27" t="n">
        <v>45798</v>
      </c>
      <c r="H991" s="27" t="n">
        <v>45783</v>
      </c>
      <c r="I991" s="27" t="n">
        <v>45782</v>
      </c>
      <c r="J991" s="27" t="n">
        <v>45792</v>
      </c>
      <c r="K991" t="inlineStr">
        <is>
          <t>Transferência Bancária ou Pix</t>
        </is>
      </c>
      <c r="L991" t="inlineStr">
        <is>
          <t>Custo Mercadoria Vendida</t>
        </is>
      </c>
      <c r="M991" t="inlineStr">
        <is>
          <t>Insumos - Bebidas</t>
        </is>
      </c>
      <c r="N991" t="inlineStr">
        <is>
          <t>2143</t>
        </is>
      </c>
      <c r="O991" t="inlineStr">
        <is>
          <t>Documentação Aprovada</t>
        </is>
      </c>
      <c r="P991" t="inlineStr">
        <is>
          <t>Aprovado Diretoria</t>
        </is>
      </c>
      <c r="Q991" t="inlineStr">
        <is>
          <t>Aprovado Caixa</t>
        </is>
      </c>
      <c r="R991" t="inlineStr">
        <is>
          <t>Pago</t>
        </is>
      </c>
      <c r="S991" t="n">
        <v>151</v>
      </c>
      <c r="T991" t="inlineStr">
        <is>
          <t>Bar Léo -  Aurora Térreo - Banco do Brasil</t>
        </is>
      </c>
    </row>
    <row r="992">
      <c r="A992" t="n">
        <v>131262</v>
      </c>
      <c r="B992" t="n">
        <v>116</v>
      </c>
      <c r="C992" t="inlineStr">
        <is>
          <t>Bar Léo - Centro</t>
        </is>
      </c>
      <c r="D992" t="inlineStr">
        <is>
          <t>PETTY CASH</t>
        </is>
      </c>
      <c r="E992" t="n">
        <v>24.99</v>
      </c>
      <c r="F992" s="27" t="n">
        <v>45782</v>
      </c>
      <c r="G992" s="27" t="n">
        <v>45792</v>
      </c>
      <c r="H992" s="27" t="n">
        <v>45782</v>
      </c>
      <c r="I992" s="27" t="n">
        <v>45755</v>
      </c>
      <c r="J992" s="27" t="n">
        <v>45786</v>
      </c>
      <c r="K992" t="inlineStr">
        <is>
          <t>Cartão de Crédito</t>
        </is>
      </c>
      <c r="L992" t="inlineStr">
        <is>
          <t>Custo Mercadoria Vendida</t>
        </is>
      </c>
      <c r="M992" t="inlineStr">
        <is>
          <t>Insumos - Alimentos</t>
        </is>
      </c>
      <c r="N992" t="inlineStr">
        <is>
          <t>249942025</t>
        </is>
      </c>
      <c r="O992" t="inlineStr">
        <is>
          <t>Documentação Aprovada</t>
        </is>
      </c>
      <c r="P992" t="inlineStr">
        <is>
          <t>Aprovado Diretoria</t>
        </is>
      </c>
      <c r="Q992" t="inlineStr">
        <is>
          <t>Aprovado Caixa</t>
        </is>
      </c>
      <c r="R992" t="inlineStr">
        <is>
          <t>Pago</t>
        </is>
      </c>
      <c r="S992" t="n">
        <v>140</v>
      </c>
      <c r="T992" t="inlineStr">
        <is>
          <t>Bar Leo  - Leo Aurora - Kamino</t>
        </is>
      </c>
    </row>
    <row r="993">
      <c r="A993" t="n">
        <v>126631</v>
      </c>
      <c r="B993" t="n">
        <v>116</v>
      </c>
      <c r="C993" t="inlineStr">
        <is>
          <t>Bar Léo - Centro</t>
        </is>
      </c>
      <c r="D993" t="inlineStr">
        <is>
          <t>PETTY CASH</t>
        </is>
      </c>
      <c r="E993" t="n">
        <v>49.16</v>
      </c>
      <c r="F993" s="27" t="n">
        <v>45782</v>
      </c>
      <c r="G993" s="27" t="n">
        <v>45782</v>
      </c>
      <c r="H993" s="27" t="n">
        <v>45782</v>
      </c>
      <c r="I993" s="27" t="n">
        <v>45762</v>
      </c>
      <c r="J993" s="27" t="n">
        <v>45767</v>
      </c>
      <c r="K993" t="inlineStr">
        <is>
          <t>Cartão de Crédito</t>
        </is>
      </c>
      <c r="L993" t="inlineStr">
        <is>
          <t>Custo Mercadoria Vendida</t>
        </is>
      </c>
      <c r="M993" t="inlineStr">
        <is>
          <t>Insumos - Alimentos</t>
        </is>
      </c>
      <c r="N993" t="inlineStr">
        <is>
          <t>491642025</t>
        </is>
      </c>
      <c r="O993" t="inlineStr">
        <is>
          <t>Documentação Aprovada</t>
        </is>
      </c>
      <c r="P993" t="inlineStr">
        <is>
          <t>Aprovado Diretoria</t>
        </is>
      </c>
      <c r="Q993" t="inlineStr">
        <is>
          <t>Aprovado Caixa</t>
        </is>
      </c>
      <c r="R993" t="inlineStr">
        <is>
          <t>Pago</t>
        </is>
      </c>
      <c r="S993" t="n">
        <v>142</v>
      </c>
      <c r="T993" t="inlineStr">
        <is>
          <t>Petty Cash</t>
        </is>
      </c>
    </row>
    <row r="994">
      <c r="A994" t="n">
        <v>126624</v>
      </c>
      <c r="B994" t="n">
        <v>116</v>
      </c>
      <c r="C994" t="inlineStr">
        <is>
          <t>Bar Léo - Centro</t>
        </is>
      </c>
      <c r="D994" t="inlineStr">
        <is>
          <t>PETTY CASH</t>
        </is>
      </c>
      <c r="E994" t="n">
        <v>36.16</v>
      </c>
      <c r="F994" s="27" t="n">
        <v>45782</v>
      </c>
      <c r="G994" s="27" t="n">
        <v>45782</v>
      </c>
      <c r="H994" s="27" t="n">
        <v>45782</v>
      </c>
      <c r="I994" s="27" t="n">
        <v>45761</v>
      </c>
      <c r="J994" s="27" t="n">
        <v>45767</v>
      </c>
      <c r="K994" t="inlineStr">
        <is>
          <t>Cartão de Crédito</t>
        </is>
      </c>
      <c r="L994" t="inlineStr">
        <is>
          <t>Custo Mercadoria Vendida</t>
        </is>
      </c>
      <c r="M994" t="inlineStr">
        <is>
          <t>Insumos - Alimentos</t>
        </is>
      </c>
      <c r="N994" t="inlineStr">
        <is>
          <t>361642025</t>
        </is>
      </c>
      <c r="O994" t="inlineStr">
        <is>
          <t>Documentação Aprovada</t>
        </is>
      </c>
      <c r="P994" t="inlineStr">
        <is>
          <t>Aprovado Diretoria</t>
        </is>
      </c>
      <c r="Q994" t="inlineStr">
        <is>
          <t>Aprovado Caixa</t>
        </is>
      </c>
      <c r="R994" t="inlineStr">
        <is>
          <t>Pago</t>
        </is>
      </c>
      <c r="S994" t="n">
        <v>142</v>
      </c>
      <c r="T994" t="inlineStr">
        <is>
          <t>Petty Cash</t>
        </is>
      </c>
    </row>
    <row r="995">
      <c r="A995" t="n">
        <v>126626</v>
      </c>
      <c r="B995" t="n">
        <v>116</v>
      </c>
      <c r="C995" t="inlineStr">
        <is>
          <t>Bar Léo - Centro</t>
        </is>
      </c>
      <c r="D995" t="inlineStr">
        <is>
          <t>PETTY CASH</t>
        </is>
      </c>
      <c r="E995" t="n">
        <v>36.04</v>
      </c>
      <c r="F995" s="27" t="n">
        <v>45782</v>
      </c>
      <c r="G995" s="27" t="n">
        <v>45782</v>
      </c>
      <c r="H995" s="27" t="n">
        <v>45782</v>
      </c>
      <c r="I995" s="27" t="n">
        <v>45754</v>
      </c>
      <c r="J995" s="27" t="n">
        <v>45767</v>
      </c>
      <c r="K995" t="inlineStr">
        <is>
          <t>Cartão de Crédito</t>
        </is>
      </c>
      <c r="L995" t="inlineStr">
        <is>
          <t>Custo Mercadoria Vendida</t>
        </is>
      </c>
      <c r="M995" t="inlineStr">
        <is>
          <t>Insumos - Alimentos</t>
        </is>
      </c>
      <c r="N995" t="inlineStr">
        <is>
          <t>360442025</t>
        </is>
      </c>
      <c r="O995" t="inlineStr">
        <is>
          <t>Documentação Aprovada</t>
        </is>
      </c>
      <c r="P995" t="inlineStr">
        <is>
          <t>Aprovado Diretoria</t>
        </is>
      </c>
      <c r="Q995" t="inlineStr">
        <is>
          <t>Aprovado Caixa</t>
        </is>
      </c>
      <c r="R995" t="inlineStr">
        <is>
          <t>Pago</t>
        </is>
      </c>
      <c r="S995" t="n">
        <v>142</v>
      </c>
      <c r="T995" t="inlineStr">
        <is>
          <t>Petty Cash</t>
        </is>
      </c>
    </row>
    <row r="996">
      <c r="A996" t="n">
        <v>126627</v>
      </c>
      <c r="B996" t="n">
        <v>116</v>
      </c>
      <c r="C996" t="inlineStr">
        <is>
          <t>Bar Léo - Centro</t>
        </is>
      </c>
      <c r="D996" t="inlineStr">
        <is>
          <t>PETTY CASH</t>
        </is>
      </c>
      <c r="E996" t="n">
        <v>10.93</v>
      </c>
      <c r="F996" s="27" t="n">
        <v>45782</v>
      </c>
      <c r="G996" s="27" t="n">
        <v>45782</v>
      </c>
      <c r="H996" s="27" t="n">
        <v>45782</v>
      </c>
      <c r="I996" s="27" t="n">
        <v>45757</v>
      </c>
      <c r="J996" s="27" t="n">
        <v>45767</v>
      </c>
      <c r="K996" t="inlineStr">
        <is>
          <t>Cartão de Crédito</t>
        </is>
      </c>
      <c r="L996" t="inlineStr">
        <is>
          <t>Custo Mercadoria Vendida</t>
        </is>
      </c>
      <c r="M996" t="inlineStr">
        <is>
          <t>Insumos - Alimentos</t>
        </is>
      </c>
      <c r="N996" t="inlineStr">
        <is>
          <t>109342025</t>
        </is>
      </c>
      <c r="O996" t="inlineStr">
        <is>
          <t>Documentação Aprovada</t>
        </is>
      </c>
      <c r="P996" t="inlineStr">
        <is>
          <t>Aprovado Diretoria</t>
        </is>
      </c>
      <c r="Q996" t="inlineStr">
        <is>
          <t>Aprovado Caixa</t>
        </is>
      </c>
      <c r="R996" t="inlineStr">
        <is>
          <t>Pago</t>
        </is>
      </c>
      <c r="S996" t="n">
        <v>142</v>
      </c>
      <c r="T996" t="inlineStr">
        <is>
          <t>Petty Cash</t>
        </is>
      </c>
    </row>
    <row r="997">
      <c r="A997" t="n">
        <v>126628</v>
      </c>
      <c r="B997" t="n">
        <v>116</v>
      </c>
      <c r="C997" t="inlineStr">
        <is>
          <t>Bar Léo - Centro</t>
        </is>
      </c>
      <c r="D997" t="inlineStr">
        <is>
          <t>PETTY CASH</t>
        </is>
      </c>
      <c r="E997" t="n">
        <v>10.09</v>
      </c>
      <c r="F997" s="27" t="n">
        <v>45782</v>
      </c>
      <c r="G997" s="27" t="n">
        <v>45782</v>
      </c>
      <c r="H997" s="27" t="n">
        <v>45782</v>
      </c>
      <c r="I997" s="27" t="n">
        <v>45756</v>
      </c>
      <c r="J997" s="27" t="n">
        <v>45767</v>
      </c>
      <c r="K997" t="inlineStr">
        <is>
          <t>Cartão de Crédito</t>
        </is>
      </c>
      <c r="L997" t="inlineStr">
        <is>
          <t>Custo Mercadoria Vendida</t>
        </is>
      </c>
      <c r="M997" t="inlineStr">
        <is>
          <t>Insumos - Bebidas</t>
        </is>
      </c>
      <c r="N997" t="inlineStr">
        <is>
          <t>100942025</t>
        </is>
      </c>
      <c r="O997" t="inlineStr">
        <is>
          <t>Documentação Aprovada</t>
        </is>
      </c>
      <c r="P997" t="inlineStr">
        <is>
          <t>Aprovado Diretoria</t>
        </is>
      </c>
      <c r="Q997" t="inlineStr">
        <is>
          <t>Aprovado Caixa</t>
        </is>
      </c>
      <c r="R997" t="inlineStr">
        <is>
          <t>Pago</t>
        </is>
      </c>
      <c r="S997" t="n">
        <v>142</v>
      </c>
      <c r="T997" t="inlineStr">
        <is>
          <t>Petty Cash</t>
        </is>
      </c>
    </row>
    <row r="998">
      <c r="A998" t="n">
        <v>126629</v>
      </c>
      <c r="B998" t="n">
        <v>116</v>
      </c>
      <c r="C998" t="inlineStr">
        <is>
          <t>Bar Léo - Centro</t>
        </is>
      </c>
      <c r="D998" t="inlineStr">
        <is>
          <t>PETTY CASH</t>
        </is>
      </c>
      <c r="E998" t="n">
        <v>9.09</v>
      </c>
      <c r="F998" s="27" t="n">
        <v>45782</v>
      </c>
      <c r="G998" s="27" t="n">
        <v>45782</v>
      </c>
      <c r="H998" s="27" t="n">
        <v>45782</v>
      </c>
      <c r="I998" s="27" t="n">
        <v>45754</v>
      </c>
      <c r="J998" s="27" t="n">
        <v>45767</v>
      </c>
      <c r="K998" t="inlineStr">
        <is>
          <t>Cartão de Crédito</t>
        </is>
      </c>
      <c r="L998" t="inlineStr">
        <is>
          <t>Custo Mercadoria Vendida</t>
        </is>
      </c>
      <c r="M998" t="inlineStr">
        <is>
          <t>Insumos - Alimentos</t>
        </is>
      </c>
      <c r="N998" t="inlineStr">
        <is>
          <t>90942025</t>
        </is>
      </c>
      <c r="O998" t="inlineStr">
        <is>
          <t>Documentação Aprovada</t>
        </is>
      </c>
      <c r="P998" t="inlineStr">
        <is>
          <t>Aprovado Diretoria</t>
        </is>
      </c>
      <c r="Q998" t="inlineStr">
        <is>
          <t>Aprovado Caixa</t>
        </is>
      </c>
      <c r="R998" t="inlineStr">
        <is>
          <t>Pago</t>
        </is>
      </c>
      <c r="S998" t="n">
        <v>142</v>
      </c>
      <c r="T998" t="inlineStr">
        <is>
          <t>Petty Cash</t>
        </is>
      </c>
    </row>
    <row r="999">
      <c r="A999" t="n">
        <v>126630</v>
      </c>
      <c r="B999" t="n">
        <v>116</v>
      </c>
      <c r="C999" t="inlineStr">
        <is>
          <t>Bar Léo - Centro</t>
        </is>
      </c>
      <c r="D999" t="inlineStr">
        <is>
          <t>PETTY CASH</t>
        </is>
      </c>
      <c r="E999" t="n">
        <v>15</v>
      </c>
      <c r="F999" s="27" t="n">
        <v>45782</v>
      </c>
      <c r="G999" s="27" t="n">
        <v>45782</v>
      </c>
      <c r="H999" s="27" t="n">
        <v>45782</v>
      </c>
      <c r="I999" s="27" t="n">
        <v>45757</v>
      </c>
      <c r="J999" s="27" t="n">
        <v>45767</v>
      </c>
      <c r="K999" t="inlineStr">
        <is>
          <t>Cartão de Crédito</t>
        </is>
      </c>
      <c r="L999" t="inlineStr">
        <is>
          <t>Utilidades</t>
        </is>
      </c>
      <c r="M999" t="inlineStr">
        <is>
          <t>Material de Consumo - Gelo/ Gas CO2/ Carvao /Velas</t>
        </is>
      </c>
      <c r="N999" t="inlineStr">
        <is>
          <t>150042025</t>
        </is>
      </c>
      <c r="O999" t="inlineStr">
        <is>
          <t>Documentação Aprovada</t>
        </is>
      </c>
      <c r="P999" t="inlineStr">
        <is>
          <t>Aprovado Diretoria</t>
        </is>
      </c>
      <c r="Q999" t="inlineStr">
        <is>
          <t>Aprovado Caixa</t>
        </is>
      </c>
      <c r="R999" t="inlineStr">
        <is>
          <t>Pago</t>
        </is>
      </c>
      <c r="S999" t="n">
        <v>142</v>
      </c>
      <c r="T999" t="inlineStr">
        <is>
          <t>Petty Cash</t>
        </is>
      </c>
    </row>
    <row r="1000">
      <c r="A1000" t="n">
        <v>126623</v>
      </c>
      <c r="B1000" t="n">
        <v>116</v>
      </c>
      <c r="C1000" t="inlineStr">
        <is>
          <t>Bar Léo - Centro</t>
        </is>
      </c>
      <c r="D1000" t="inlineStr">
        <is>
          <t>PETTY CASH</t>
        </is>
      </c>
      <c r="E1000" t="n">
        <v>17.1</v>
      </c>
      <c r="F1000" s="27" t="n">
        <v>45782</v>
      </c>
      <c r="G1000" s="27" t="n">
        <v>45782</v>
      </c>
      <c r="H1000" s="27" t="n">
        <v>45782</v>
      </c>
      <c r="I1000" s="27" t="n">
        <v>45755</v>
      </c>
      <c r="J1000" s="27" t="n">
        <v>45767</v>
      </c>
      <c r="K1000" t="inlineStr">
        <is>
          <t>Cartão de Crédito</t>
        </is>
      </c>
      <c r="L1000" t="inlineStr">
        <is>
          <t>Custo Mercadoria Vendida</t>
        </is>
      </c>
      <c r="M1000" t="inlineStr">
        <is>
          <t>Insumos - Alimentos</t>
        </is>
      </c>
      <c r="N1000" t="inlineStr">
        <is>
          <t>171042025</t>
        </is>
      </c>
      <c r="O1000" t="inlineStr">
        <is>
          <t>Documentação Aprovada</t>
        </is>
      </c>
      <c r="P1000" t="inlineStr">
        <is>
          <t>Aprovado Diretoria</t>
        </is>
      </c>
      <c r="Q1000" t="inlineStr">
        <is>
          <t>Aprovado Caixa</t>
        </is>
      </c>
      <c r="R1000" t="inlineStr">
        <is>
          <t>Pago</t>
        </is>
      </c>
      <c r="S1000" t="n">
        <v>142</v>
      </c>
      <c r="T1000" t="inlineStr">
        <is>
          <t>Petty Cash</t>
        </is>
      </c>
    </row>
    <row r="1001">
      <c r="A1001" t="n">
        <v>126622</v>
      </c>
      <c r="B1001" t="n">
        <v>116</v>
      </c>
      <c r="C1001" t="inlineStr">
        <is>
          <t>Bar Léo - Centro</t>
        </is>
      </c>
      <c r="D1001" t="inlineStr">
        <is>
          <t>PETTY CASH</t>
        </is>
      </c>
      <c r="E1001" t="n">
        <v>51.56</v>
      </c>
      <c r="F1001" s="27" t="n">
        <v>45782</v>
      </c>
      <c r="G1001" s="27" t="n">
        <v>45782</v>
      </c>
      <c r="H1001" s="27" t="n">
        <v>45782</v>
      </c>
      <c r="I1001" s="27" t="n">
        <v>45762</v>
      </c>
      <c r="J1001" s="27" t="n">
        <v>45767</v>
      </c>
      <c r="K1001" t="inlineStr">
        <is>
          <t>Cartão de Crédito</t>
        </is>
      </c>
      <c r="L1001" t="inlineStr">
        <is>
          <t>Custo Mercadoria Vendida</t>
        </is>
      </c>
      <c r="M1001" t="inlineStr">
        <is>
          <t>Insumos - Alimentos</t>
        </is>
      </c>
      <c r="N1001" t="inlineStr">
        <is>
          <t>515642025</t>
        </is>
      </c>
      <c r="O1001" t="inlineStr">
        <is>
          <t>Documentação Aprovada</t>
        </is>
      </c>
      <c r="P1001" t="inlineStr">
        <is>
          <t>Aprovado Diretoria</t>
        </is>
      </c>
      <c r="Q1001" t="inlineStr">
        <is>
          <t>Aprovado Caixa</t>
        </is>
      </c>
      <c r="R1001" t="inlineStr">
        <is>
          <t>Pago</t>
        </is>
      </c>
      <c r="S1001" t="n">
        <v>142</v>
      </c>
      <c r="T1001" t="inlineStr">
        <is>
          <t>Petty Cash</t>
        </is>
      </c>
    </row>
    <row r="1002">
      <c r="A1002" t="n">
        <v>126621</v>
      </c>
      <c r="B1002" t="n">
        <v>116</v>
      </c>
      <c r="C1002" t="inlineStr">
        <is>
          <t>Bar Léo - Centro</t>
        </is>
      </c>
      <c r="D1002" t="inlineStr">
        <is>
          <t>PETTY CASH</t>
        </is>
      </c>
      <c r="E1002" t="n">
        <v>25</v>
      </c>
      <c r="F1002" s="27" t="n">
        <v>45782</v>
      </c>
      <c r="G1002" s="27" t="n">
        <v>45782</v>
      </c>
      <c r="H1002" s="27" t="n">
        <v>45782</v>
      </c>
      <c r="I1002" s="27" t="n">
        <v>45758</v>
      </c>
      <c r="J1002" s="27" t="n">
        <v>45767</v>
      </c>
      <c r="K1002" t="inlineStr">
        <is>
          <t>Cartão de Crédito</t>
        </is>
      </c>
      <c r="L1002" t="inlineStr">
        <is>
          <t>Custo Mercadoria Vendida</t>
        </is>
      </c>
      <c r="M1002" t="inlineStr">
        <is>
          <t>Insumos - Alimentos</t>
        </is>
      </c>
      <c r="N1002" t="inlineStr">
        <is>
          <t>250042025</t>
        </is>
      </c>
      <c r="O1002" t="inlineStr">
        <is>
          <t>Documentação Aprovada</t>
        </is>
      </c>
      <c r="P1002" t="inlineStr">
        <is>
          <t>Aprovado Diretoria</t>
        </is>
      </c>
      <c r="Q1002" t="inlineStr">
        <is>
          <t>Aprovado Caixa</t>
        </is>
      </c>
      <c r="R1002" t="inlineStr">
        <is>
          <t>Pago</t>
        </is>
      </c>
      <c r="S1002" t="n">
        <v>142</v>
      </c>
      <c r="T1002" t="inlineStr">
        <is>
          <t>Petty Cash</t>
        </is>
      </c>
    </row>
    <row r="1003">
      <c r="A1003" t="n">
        <v>126620</v>
      </c>
      <c r="B1003" t="n">
        <v>116</v>
      </c>
      <c r="C1003" t="inlineStr">
        <is>
          <t>Bar Léo - Centro</t>
        </is>
      </c>
      <c r="D1003" t="inlineStr">
        <is>
          <t>PETTY CASH</t>
        </is>
      </c>
      <c r="E1003" t="n">
        <v>17.03</v>
      </c>
      <c r="F1003" s="27" t="n">
        <v>45782</v>
      </c>
      <c r="G1003" s="27" t="n">
        <v>45782</v>
      </c>
      <c r="H1003" s="27" t="n">
        <v>45782</v>
      </c>
      <c r="I1003" s="27" t="n">
        <v>45761</v>
      </c>
      <c r="J1003" s="27" t="n">
        <v>45767</v>
      </c>
      <c r="K1003" t="inlineStr">
        <is>
          <t>Cartão de Crédito</t>
        </is>
      </c>
      <c r="L1003" t="inlineStr">
        <is>
          <t>Custo Mercadoria Vendida</t>
        </is>
      </c>
      <c r="M1003" t="inlineStr">
        <is>
          <t>Insumos - Alimentos</t>
        </is>
      </c>
      <c r="N1003" t="inlineStr">
        <is>
          <t>170342025</t>
        </is>
      </c>
      <c r="O1003" t="inlineStr">
        <is>
          <t>Documentação Aprovada</t>
        </is>
      </c>
      <c r="P1003" t="inlineStr">
        <is>
          <t>Aprovado Diretoria</t>
        </is>
      </c>
      <c r="Q1003" t="inlineStr">
        <is>
          <t>Aprovado Caixa</t>
        </is>
      </c>
      <c r="R1003" t="inlineStr">
        <is>
          <t>Pago</t>
        </is>
      </c>
      <c r="S1003" t="n">
        <v>142</v>
      </c>
      <c r="T1003" t="inlineStr">
        <is>
          <t>Petty Cash</t>
        </is>
      </c>
    </row>
    <row r="1004">
      <c r="A1004" t="n">
        <v>126625</v>
      </c>
      <c r="B1004" t="n">
        <v>116</v>
      </c>
      <c r="C1004" t="inlineStr">
        <is>
          <t>Bar Léo - Centro</t>
        </is>
      </c>
      <c r="D1004" t="inlineStr">
        <is>
          <t>PETTY CASH</t>
        </is>
      </c>
      <c r="E1004" t="n">
        <v>26.6</v>
      </c>
      <c r="F1004" s="27" t="n">
        <v>45782</v>
      </c>
      <c r="G1004" s="27" t="n">
        <v>45782</v>
      </c>
      <c r="H1004" s="27" t="n">
        <v>45782</v>
      </c>
      <c r="I1004" s="27" t="n">
        <v>45754</v>
      </c>
      <c r="J1004" s="27" t="n">
        <v>45767</v>
      </c>
      <c r="K1004" t="inlineStr">
        <is>
          <t>Cartão de Crédito</t>
        </is>
      </c>
      <c r="L1004" t="inlineStr">
        <is>
          <t>Custo Mercadoria Vendida</t>
        </is>
      </c>
      <c r="M1004" t="inlineStr">
        <is>
          <t>Insumos - Alimentos</t>
        </is>
      </c>
      <c r="N1004" t="inlineStr">
        <is>
          <t>266042025</t>
        </is>
      </c>
      <c r="O1004" t="inlineStr">
        <is>
          <t>Documentação Aprovada</t>
        </is>
      </c>
      <c r="P1004" t="inlineStr">
        <is>
          <t>Aprovado Diretoria</t>
        </is>
      </c>
      <c r="Q1004" t="inlineStr">
        <is>
          <t>Aprovado Caixa</t>
        </is>
      </c>
      <c r="R1004" t="inlineStr">
        <is>
          <t>Pago</t>
        </is>
      </c>
      <c r="S1004" t="n">
        <v>142</v>
      </c>
      <c r="T1004" t="inlineStr">
        <is>
          <t>Petty Cash</t>
        </is>
      </c>
    </row>
    <row r="1005">
      <c r="A1005" t="n">
        <v>127111</v>
      </c>
      <c r="B1005" t="n">
        <v>116</v>
      </c>
      <c r="C1005" t="inlineStr">
        <is>
          <t>Bar Léo - Centro</t>
        </is>
      </c>
      <c r="D1005" t="inlineStr">
        <is>
          <t>HORTIFRUTIGRANJEIRO RODRIGUES LTDA</t>
        </is>
      </c>
      <c r="E1005" t="n">
        <v>579.8</v>
      </c>
      <c r="F1005" s="27" t="n">
        <v>45782</v>
      </c>
      <c r="G1005" s="27" t="n">
        <v>45782</v>
      </c>
      <c r="H1005" s="27" t="n">
        <v>45782</v>
      </c>
      <c r="I1005" s="27" t="n">
        <v>45765</v>
      </c>
      <c r="J1005" s="27" t="n">
        <v>45771</v>
      </c>
      <c r="K1005" t="inlineStr">
        <is>
          <t>Boleto Bancário</t>
        </is>
      </c>
      <c r="L1005" t="inlineStr">
        <is>
          <t>Custo Mercadoria Vendida</t>
        </is>
      </c>
      <c r="M1005" t="inlineStr">
        <is>
          <t>Insumos - Alimentos</t>
        </is>
      </c>
      <c r="N1005" t="inlineStr">
        <is>
          <t>9860</t>
        </is>
      </c>
      <c r="O1005" t="inlineStr">
        <is>
          <t>Documentação Aprovada</t>
        </is>
      </c>
      <c r="P1005" t="inlineStr">
        <is>
          <t>Aprovado Diretoria</t>
        </is>
      </c>
      <c r="Q1005" t="inlineStr">
        <is>
          <t>Aprovado Caixa</t>
        </is>
      </c>
      <c r="R1005" t="inlineStr">
        <is>
          <t>Pago</t>
        </is>
      </c>
      <c r="S1005" t="n">
        <v>151</v>
      </c>
      <c r="T1005" t="inlineStr">
        <is>
          <t>Bar Léo -  Aurora Térreo - Banco do Brasil</t>
        </is>
      </c>
    </row>
    <row r="1006">
      <c r="A1006" t="n">
        <v>127110</v>
      </c>
      <c r="B1006" t="n">
        <v>116</v>
      </c>
      <c r="C1006" t="inlineStr">
        <is>
          <t>Bar Léo - Centro</t>
        </is>
      </c>
      <c r="D1006" t="inlineStr">
        <is>
          <t xml:space="preserve">HORTIFRUTI DO CHEF LTDA </t>
        </is>
      </c>
      <c r="E1006" t="n">
        <v>354.37</v>
      </c>
      <c r="F1006" s="27" t="n">
        <v>45780</v>
      </c>
      <c r="G1006" s="27" t="n">
        <v>45782</v>
      </c>
      <c r="H1006" s="27" t="n">
        <v>45782</v>
      </c>
      <c r="I1006" s="27" t="n">
        <v>45764</v>
      </c>
      <c r="J1006" s="27" t="n">
        <v>45771</v>
      </c>
      <c r="K1006" t="inlineStr">
        <is>
          <t>Boleto Bancário</t>
        </is>
      </c>
      <c r="L1006" t="inlineStr">
        <is>
          <t>Custo Mercadoria Vendida</t>
        </is>
      </c>
      <c r="M1006" t="inlineStr">
        <is>
          <t>Insumos - Alimentos</t>
        </is>
      </c>
      <c r="N1006" t="inlineStr">
        <is>
          <t>26490</t>
        </is>
      </c>
      <c r="O1006" t="inlineStr">
        <is>
          <t>Documentação Aprovada</t>
        </is>
      </c>
      <c r="P1006" t="inlineStr">
        <is>
          <t>Aprovado Diretoria</t>
        </is>
      </c>
      <c r="Q1006" t="inlineStr">
        <is>
          <t>Aprovado Caixa</t>
        </is>
      </c>
      <c r="R1006" t="inlineStr">
        <is>
          <t>Pago</t>
        </is>
      </c>
      <c r="S1006" t="n">
        <v>151</v>
      </c>
      <c r="T1006" t="inlineStr">
        <is>
          <t>Bar Léo -  Aurora Térreo - Banco do Brasil</t>
        </is>
      </c>
    </row>
    <row r="1007">
      <c r="A1007" t="n">
        <v>125110</v>
      </c>
      <c r="B1007" t="n">
        <v>116</v>
      </c>
      <c r="C1007" t="inlineStr">
        <is>
          <t>Bar Léo - Centro</t>
        </is>
      </c>
      <c r="D1007" t="inlineStr">
        <is>
          <t>ESHOWS PROMOCOES ARTISTICAS LTDA</t>
        </is>
      </c>
      <c r="E1007" t="n">
        <v>1200</v>
      </c>
      <c r="F1007" s="27" t="n">
        <v>45782</v>
      </c>
      <c r="G1007" s="27" t="n">
        <v>45782</v>
      </c>
      <c r="H1007" s="27" t="n">
        <v>45782</v>
      </c>
      <c r="I1007" s="27" t="n">
        <v>45761</v>
      </c>
      <c r="J1007" s="27" t="n">
        <v>45761</v>
      </c>
      <c r="K1007" t="inlineStr">
        <is>
          <t>Boleto Bancário</t>
        </is>
      </c>
      <c r="L1007" t="inlineStr">
        <is>
          <t>Custos Artístico Geral</t>
        </is>
      </c>
      <c r="M1007" t="inlineStr">
        <is>
          <t>Cachê de Músicos e Artistas</t>
        </is>
      </c>
      <c r="N1007" t="inlineStr">
        <is>
          <t>549918073</t>
        </is>
      </c>
      <c r="O1007" t="inlineStr">
        <is>
          <t>Documentação Aprovada</t>
        </is>
      </c>
      <c r="P1007" t="inlineStr">
        <is>
          <t>Aprovado Diretoria</t>
        </is>
      </c>
      <c r="Q1007" t="inlineStr">
        <is>
          <t>Aprovado Caixa</t>
        </is>
      </c>
      <c r="R1007" t="inlineStr">
        <is>
          <t>Pago</t>
        </is>
      </c>
      <c r="S1007" t="n">
        <v>151</v>
      </c>
      <c r="T1007" t="inlineStr">
        <is>
          <t>Bar Léo -  Aurora Térreo - Banco do Brasil</t>
        </is>
      </c>
    </row>
    <row r="1008">
      <c r="A1008" t="n">
        <v>127384</v>
      </c>
      <c r="B1008" t="n">
        <v>116</v>
      </c>
      <c r="C1008" t="inlineStr">
        <is>
          <t>Bar Léo - Centro</t>
        </is>
      </c>
      <c r="D1008" t="inlineStr">
        <is>
          <t>HORTIFRUTIGRANJEIRO RODRIGUES LTDA</t>
        </is>
      </c>
      <c r="E1008" t="n">
        <v>294.6</v>
      </c>
      <c r="F1008" s="27" t="n">
        <v>45782</v>
      </c>
      <c r="G1008" s="27" t="n">
        <v>45782</v>
      </c>
      <c r="H1008" s="27" t="n">
        <v>45782</v>
      </c>
      <c r="I1008" s="27" t="n">
        <v>45772</v>
      </c>
      <c r="J1008" s="27" t="n">
        <v>45772</v>
      </c>
      <c r="K1008" t="inlineStr">
        <is>
          <t>Boleto Bancário</t>
        </is>
      </c>
      <c r="L1008" t="inlineStr">
        <is>
          <t>Custo Mercadoria Vendida</t>
        </is>
      </c>
      <c r="M1008" t="inlineStr">
        <is>
          <t>Insumos - Alimentos</t>
        </is>
      </c>
      <c r="N1008" t="inlineStr">
        <is>
          <t>8654</t>
        </is>
      </c>
      <c r="O1008" t="inlineStr">
        <is>
          <t>Documentação Aprovada</t>
        </is>
      </c>
      <c r="P1008" t="inlineStr">
        <is>
          <t>Aprovado Diretoria</t>
        </is>
      </c>
      <c r="Q1008" t="inlineStr">
        <is>
          <t>Aprovado Caixa</t>
        </is>
      </c>
      <c r="R1008" t="inlineStr">
        <is>
          <t>Pago</t>
        </is>
      </c>
      <c r="S1008" t="n">
        <v>151</v>
      </c>
      <c r="T1008" t="inlineStr">
        <is>
          <t>Bar Léo -  Aurora Térreo - Banco do Brasil</t>
        </is>
      </c>
    </row>
    <row r="1009">
      <c r="A1009" t="n">
        <v>127750</v>
      </c>
      <c r="B1009" t="n">
        <v>116</v>
      </c>
      <c r="C1009" t="inlineStr">
        <is>
          <t>Bar Léo - Centro</t>
        </is>
      </c>
      <c r="D1009" t="inlineStr">
        <is>
          <t xml:space="preserve">SKY COMERCIO DE PRODUTOS ALIMENTICIOS LTDA </t>
        </is>
      </c>
      <c r="E1009" t="n">
        <v>654.51</v>
      </c>
      <c r="F1009" s="27" t="n">
        <v>45782</v>
      </c>
      <c r="G1009" s="27" t="n">
        <v>45782</v>
      </c>
      <c r="H1009" s="27" t="n">
        <v>45782</v>
      </c>
      <c r="I1009" s="27" t="n">
        <v>45770</v>
      </c>
      <c r="J1009" s="27" t="n">
        <v>45776</v>
      </c>
      <c r="K1009" t="inlineStr">
        <is>
          <t>Boleto Bancário</t>
        </is>
      </c>
      <c r="L1009" t="inlineStr">
        <is>
          <t>Custo Mercadoria Vendida</t>
        </is>
      </c>
      <c r="M1009" t="inlineStr">
        <is>
          <t>Insumos - Bebidas</t>
        </is>
      </c>
      <c r="N1009" t="inlineStr">
        <is>
          <t>28510</t>
        </is>
      </c>
      <c r="O1009" t="inlineStr">
        <is>
          <t>Documentação Aprovada</t>
        </is>
      </c>
      <c r="P1009" t="inlineStr">
        <is>
          <t>Aprovado Diretoria</t>
        </is>
      </c>
      <c r="Q1009" t="inlineStr">
        <is>
          <t>Aprovado Caixa</t>
        </is>
      </c>
      <c r="R1009" t="inlineStr">
        <is>
          <t>Pago</t>
        </is>
      </c>
      <c r="S1009" t="n">
        <v>151</v>
      </c>
      <c r="T1009" t="inlineStr">
        <is>
          <t>Bar Léo -  Aurora Térreo - Banco do Brasil</t>
        </is>
      </c>
    </row>
    <row r="1010">
      <c r="A1010" t="n">
        <v>127387</v>
      </c>
      <c r="B1010" t="n">
        <v>116</v>
      </c>
      <c r="C1010" t="inlineStr">
        <is>
          <t>Bar Léo - Centro</t>
        </is>
      </c>
      <c r="D1010" t="inlineStr">
        <is>
          <t>HORTIFRUTIGRANJEIRO RODRIGUES LTDA</t>
        </is>
      </c>
      <c r="E1010" t="n">
        <v>306.25</v>
      </c>
      <c r="F1010" s="27" t="n">
        <v>45782</v>
      </c>
      <c r="G1010" s="27" t="n">
        <v>45782</v>
      </c>
      <c r="H1010" s="27" t="n">
        <v>45782</v>
      </c>
      <c r="I1010" s="27" t="n">
        <v>45772</v>
      </c>
      <c r="J1010" s="27" t="n">
        <v>45772</v>
      </c>
      <c r="K1010" t="inlineStr">
        <is>
          <t>Boleto Bancário</t>
        </is>
      </c>
      <c r="L1010" t="inlineStr">
        <is>
          <t>Custo Mercadoria Vendida</t>
        </is>
      </c>
      <c r="M1010" t="inlineStr">
        <is>
          <t>Insumos - Alimentos</t>
        </is>
      </c>
      <c r="N1010" t="inlineStr">
        <is>
          <t>7425</t>
        </is>
      </c>
      <c r="O1010" t="inlineStr">
        <is>
          <t>Documentação Aprovada</t>
        </is>
      </c>
      <c r="P1010" t="inlineStr">
        <is>
          <t>Aprovado Diretoria</t>
        </is>
      </c>
      <c r="Q1010" t="inlineStr">
        <is>
          <t>Aprovado Caixa</t>
        </is>
      </c>
      <c r="R1010" t="inlineStr">
        <is>
          <t>Pago</t>
        </is>
      </c>
      <c r="S1010" t="n">
        <v>151</v>
      </c>
      <c r="T1010" t="inlineStr">
        <is>
          <t>Bar Léo -  Aurora Térreo - Banco do Brasil</t>
        </is>
      </c>
    </row>
    <row r="1011">
      <c r="A1011" t="n">
        <v>127385</v>
      </c>
      <c r="B1011" t="n">
        <v>116</v>
      </c>
      <c r="C1011" t="inlineStr">
        <is>
          <t>Bar Léo - Centro</t>
        </is>
      </c>
      <c r="D1011" t="inlineStr">
        <is>
          <t>HORTIFRUTIGRANJEIRO RODRIGUES LTDA</t>
        </is>
      </c>
      <c r="E1011" t="n">
        <v>301</v>
      </c>
      <c r="F1011" s="27" t="n">
        <v>45782</v>
      </c>
      <c r="G1011" s="27" t="n">
        <v>45782</v>
      </c>
      <c r="H1011" s="27" t="n">
        <v>45782</v>
      </c>
      <c r="I1011" s="27" t="n">
        <v>45772</v>
      </c>
      <c r="J1011" s="27" t="n">
        <v>45772</v>
      </c>
      <c r="K1011" t="inlineStr">
        <is>
          <t>Boleto Bancário</t>
        </is>
      </c>
      <c r="L1011" t="inlineStr">
        <is>
          <t>Custo Mercadoria Vendida</t>
        </is>
      </c>
      <c r="M1011" t="inlineStr">
        <is>
          <t>Insumos - Alimentos</t>
        </is>
      </c>
      <c r="N1011" t="inlineStr">
        <is>
          <t>7085</t>
        </is>
      </c>
      <c r="O1011" t="inlineStr">
        <is>
          <t>Documentação Aprovada</t>
        </is>
      </c>
      <c r="P1011" t="inlineStr">
        <is>
          <t>Aprovado Diretoria</t>
        </is>
      </c>
      <c r="Q1011" t="inlineStr">
        <is>
          <t>Aprovado Caixa</t>
        </is>
      </c>
      <c r="R1011" t="inlineStr">
        <is>
          <t>Pago</t>
        </is>
      </c>
      <c r="S1011" t="n">
        <v>151</v>
      </c>
      <c r="T1011" t="inlineStr">
        <is>
          <t>Bar Léo -  Aurora Térreo - Banco do Brasil</t>
        </is>
      </c>
    </row>
    <row r="1012">
      <c r="A1012" t="n">
        <v>128128</v>
      </c>
      <c r="B1012" t="n">
        <v>116</v>
      </c>
      <c r="C1012" t="inlineStr">
        <is>
          <t>Bar Léo - Centro</t>
        </is>
      </c>
      <c r="D1012" t="inlineStr">
        <is>
          <t>PETTY CASH</t>
        </is>
      </c>
      <c r="E1012" t="n">
        <v>28</v>
      </c>
      <c r="F1012" s="27" t="n">
        <v>45782</v>
      </c>
      <c r="G1012" s="27" t="n">
        <v>45782</v>
      </c>
      <c r="H1012" s="27" t="n">
        <v>45782</v>
      </c>
      <c r="I1012" s="27" t="n">
        <v>45763</v>
      </c>
      <c r="J1012" s="27" t="n">
        <v>45777</v>
      </c>
      <c r="K1012" t="inlineStr">
        <is>
          <t>Cartão de Crédito</t>
        </is>
      </c>
      <c r="L1012" t="inlineStr">
        <is>
          <t>Custo Mercadoria Vendida</t>
        </is>
      </c>
      <c r="M1012" t="inlineStr">
        <is>
          <t>Insumos - Embalagens</t>
        </is>
      </c>
      <c r="N1012" t="inlineStr">
        <is>
          <t>280042025</t>
        </is>
      </c>
      <c r="O1012" t="inlineStr">
        <is>
          <t>Documentação Aprovada</t>
        </is>
      </c>
      <c r="P1012" t="inlineStr">
        <is>
          <t>Aprovado Diretoria</t>
        </is>
      </c>
      <c r="Q1012" t="inlineStr">
        <is>
          <t>Aprovado Caixa</t>
        </is>
      </c>
      <c r="R1012" t="inlineStr">
        <is>
          <t>Pago</t>
        </is>
      </c>
      <c r="S1012" t="n">
        <v>142</v>
      </c>
      <c r="T1012" t="inlineStr">
        <is>
          <t>Petty Cash</t>
        </is>
      </c>
    </row>
    <row r="1013">
      <c r="A1013" t="n">
        <v>128140</v>
      </c>
      <c r="B1013" t="n">
        <v>116</v>
      </c>
      <c r="C1013" t="inlineStr">
        <is>
          <t>Bar Léo - Centro</t>
        </is>
      </c>
      <c r="D1013" t="inlineStr">
        <is>
          <t>PETTY CASH</t>
        </is>
      </c>
      <c r="E1013" t="n">
        <v>26.29</v>
      </c>
      <c r="F1013" s="27" t="n">
        <v>45782</v>
      </c>
      <c r="G1013" s="27" t="n">
        <v>45782</v>
      </c>
      <c r="H1013" s="27" t="n">
        <v>45782</v>
      </c>
      <c r="I1013" s="27" t="n">
        <v>45775</v>
      </c>
      <c r="J1013" s="27" t="n">
        <v>45777</v>
      </c>
      <c r="K1013" t="inlineStr">
        <is>
          <t>Cartão de Crédito</t>
        </is>
      </c>
      <c r="L1013" t="inlineStr">
        <is>
          <t>Custo Mercadoria Vendida</t>
        </is>
      </c>
      <c r="M1013" t="inlineStr">
        <is>
          <t>Insumos - Alimentos</t>
        </is>
      </c>
      <c r="N1013" t="inlineStr">
        <is>
          <t>262942025</t>
        </is>
      </c>
      <c r="O1013" t="inlineStr">
        <is>
          <t>Documentação Aprovada</t>
        </is>
      </c>
      <c r="P1013" t="inlineStr">
        <is>
          <t>Aprovado Diretoria</t>
        </is>
      </c>
      <c r="Q1013" t="inlineStr">
        <is>
          <t>Aprovado Caixa</t>
        </is>
      </c>
      <c r="R1013" t="inlineStr">
        <is>
          <t>Pago</t>
        </is>
      </c>
      <c r="S1013" t="n">
        <v>142</v>
      </c>
      <c r="T1013" t="inlineStr">
        <is>
          <t>Petty Cash</t>
        </is>
      </c>
    </row>
    <row r="1014">
      <c r="A1014" t="n">
        <v>128108</v>
      </c>
      <c r="B1014" t="n">
        <v>116</v>
      </c>
      <c r="C1014" t="inlineStr">
        <is>
          <t>Bar Léo - Centro</t>
        </is>
      </c>
      <c r="D1014" t="inlineStr">
        <is>
          <t>PETTY CASH</t>
        </is>
      </c>
      <c r="E1014" t="n">
        <v>5.95</v>
      </c>
      <c r="F1014" s="27" t="n">
        <v>45782</v>
      </c>
      <c r="G1014" s="27" t="n">
        <v>45782</v>
      </c>
      <c r="H1014" s="27" t="n">
        <v>45782</v>
      </c>
      <c r="I1014" s="27" t="n">
        <v>45764</v>
      </c>
      <c r="J1014" s="27" t="n">
        <v>45777</v>
      </c>
      <c r="K1014" t="inlineStr">
        <is>
          <t>Cartão de Crédito</t>
        </is>
      </c>
      <c r="L1014" t="inlineStr">
        <is>
          <t>Custo Mercadoria Vendida</t>
        </is>
      </c>
      <c r="M1014" t="inlineStr">
        <is>
          <t>Insumos - Alimentos</t>
        </is>
      </c>
      <c r="N1014" t="inlineStr">
        <is>
          <t>59542025</t>
        </is>
      </c>
      <c r="O1014" t="inlineStr">
        <is>
          <t>Documentação Aprovada</t>
        </is>
      </c>
      <c r="P1014" t="inlineStr">
        <is>
          <t>Aprovado Diretoria</t>
        </is>
      </c>
      <c r="Q1014" t="inlineStr">
        <is>
          <t>Aprovado Caixa</t>
        </is>
      </c>
      <c r="R1014" t="inlineStr">
        <is>
          <t>Pago</t>
        </is>
      </c>
      <c r="S1014" t="n">
        <v>142</v>
      </c>
      <c r="T1014" t="inlineStr">
        <is>
          <t>Petty Cash</t>
        </is>
      </c>
    </row>
    <row r="1015">
      <c r="A1015" t="n">
        <v>128136</v>
      </c>
      <c r="B1015" t="n">
        <v>116</v>
      </c>
      <c r="C1015" t="inlineStr">
        <is>
          <t>Bar Léo - Centro</t>
        </is>
      </c>
      <c r="D1015" t="inlineStr">
        <is>
          <t>PETTY CASH</t>
        </is>
      </c>
      <c r="E1015" t="n">
        <v>10.99</v>
      </c>
      <c r="F1015" s="27" t="n">
        <v>45782</v>
      </c>
      <c r="G1015" s="27" t="n">
        <v>45782</v>
      </c>
      <c r="H1015" s="27" t="n">
        <v>45782</v>
      </c>
      <c r="I1015" s="27" t="n">
        <v>45773</v>
      </c>
      <c r="J1015" s="27" t="n">
        <v>45777</v>
      </c>
      <c r="K1015" t="inlineStr">
        <is>
          <t>Cartão de Crédito</t>
        </is>
      </c>
      <c r="L1015" t="inlineStr">
        <is>
          <t>Custo Mercadoria Vendida</t>
        </is>
      </c>
      <c r="M1015" t="inlineStr">
        <is>
          <t>Insumos - Alimentos</t>
        </is>
      </c>
      <c r="N1015" t="inlineStr">
        <is>
          <t>109942025</t>
        </is>
      </c>
      <c r="O1015" t="inlineStr">
        <is>
          <t>Documentação Aprovada</t>
        </is>
      </c>
      <c r="P1015" t="inlineStr">
        <is>
          <t>Aprovado Diretoria</t>
        </is>
      </c>
      <c r="Q1015" t="inlineStr">
        <is>
          <t>Aprovado Caixa</t>
        </is>
      </c>
      <c r="R1015" t="inlineStr">
        <is>
          <t>Pago</t>
        </is>
      </c>
      <c r="S1015" t="n">
        <v>142</v>
      </c>
      <c r="T1015" t="inlineStr">
        <is>
          <t>Petty Cash</t>
        </is>
      </c>
    </row>
    <row r="1016">
      <c r="A1016" t="n">
        <v>128135</v>
      </c>
      <c r="B1016" t="n">
        <v>116</v>
      </c>
      <c r="C1016" t="inlineStr">
        <is>
          <t>Bar Léo - Centro</t>
        </is>
      </c>
      <c r="D1016" t="inlineStr">
        <is>
          <t>PETTY CASH</t>
        </is>
      </c>
      <c r="E1016" t="n">
        <v>113</v>
      </c>
      <c r="F1016" s="27" t="n">
        <v>45782</v>
      </c>
      <c r="G1016" s="27" t="n">
        <v>45782</v>
      </c>
      <c r="H1016" s="27" t="n">
        <v>45782</v>
      </c>
      <c r="I1016" s="27" t="n">
        <v>45773</v>
      </c>
      <c r="J1016" s="27" t="n">
        <v>45777</v>
      </c>
      <c r="K1016" t="inlineStr">
        <is>
          <t>Cartão de Crédito</t>
        </is>
      </c>
      <c r="L1016" t="inlineStr">
        <is>
          <t>Manutenção</t>
        </is>
      </c>
      <c r="M1016" t="inlineStr">
        <is>
          <t>Material de Manutenção</t>
        </is>
      </c>
      <c r="N1016" t="inlineStr">
        <is>
          <t>1130042025</t>
        </is>
      </c>
      <c r="O1016" t="inlineStr">
        <is>
          <t>Documentação Aprovada</t>
        </is>
      </c>
      <c r="P1016" t="inlineStr">
        <is>
          <t>Aprovado Diretoria</t>
        </is>
      </c>
      <c r="Q1016" t="inlineStr">
        <is>
          <t>Aprovado Caixa</t>
        </is>
      </c>
      <c r="R1016" t="inlineStr">
        <is>
          <t>Pago</t>
        </is>
      </c>
      <c r="S1016" t="n">
        <v>142</v>
      </c>
      <c r="T1016" t="inlineStr">
        <is>
          <t>Petty Cash</t>
        </is>
      </c>
    </row>
    <row r="1017">
      <c r="A1017" t="n">
        <v>128132</v>
      </c>
      <c r="B1017" t="n">
        <v>116</v>
      </c>
      <c r="C1017" t="inlineStr">
        <is>
          <t>Bar Léo - Centro</t>
        </is>
      </c>
      <c r="D1017" t="inlineStr">
        <is>
          <t>PETTY CASH</t>
        </is>
      </c>
      <c r="E1017" t="n">
        <v>39.99</v>
      </c>
      <c r="F1017" s="27" t="n">
        <v>45782</v>
      </c>
      <c r="G1017" s="27" t="n">
        <v>45782</v>
      </c>
      <c r="H1017" s="27" t="n">
        <v>45782</v>
      </c>
      <c r="I1017" s="27" t="n">
        <v>45764</v>
      </c>
      <c r="J1017" s="27" t="n">
        <v>45777</v>
      </c>
      <c r="K1017" t="inlineStr">
        <is>
          <t>Cartão de Crédito</t>
        </is>
      </c>
      <c r="L1017" t="inlineStr">
        <is>
          <t>Custo Mercadoria Vendida</t>
        </is>
      </c>
      <c r="M1017" t="inlineStr">
        <is>
          <t>Insumos - Alimentos</t>
        </is>
      </c>
      <c r="N1017" t="inlineStr">
        <is>
          <t>399942025</t>
        </is>
      </c>
      <c r="O1017" t="inlineStr">
        <is>
          <t>Documentação Aprovada</t>
        </is>
      </c>
      <c r="P1017" t="inlineStr">
        <is>
          <t>Aprovado Diretoria</t>
        </is>
      </c>
      <c r="Q1017" t="inlineStr">
        <is>
          <t>Aprovado Caixa</t>
        </is>
      </c>
      <c r="R1017" t="inlineStr">
        <is>
          <t>Pago</t>
        </is>
      </c>
      <c r="S1017" t="n">
        <v>142</v>
      </c>
      <c r="T1017" t="inlineStr">
        <is>
          <t>Petty Cash</t>
        </is>
      </c>
    </row>
    <row r="1018">
      <c r="A1018" t="n">
        <v>128112</v>
      </c>
      <c r="B1018" t="n">
        <v>116</v>
      </c>
      <c r="C1018" t="inlineStr">
        <is>
          <t>Bar Léo - Centro</t>
        </is>
      </c>
      <c r="D1018" t="inlineStr">
        <is>
          <t>PETTY CASH</t>
        </is>
      </c>
      <c r="E1018" t="n">
        <v>39.99</v>
      </c>
      <c r="F1018" s="27" t="n">
        <v>45782</v>
      </c>
      <c r="G1018" s="27" t="n">
        <v>45782</v>
      </c>
      <c r="H1018" s="27" t="n">
        <v>45782</v>
      </c>
      <c r="I1018" s="27" t="n">
        <v>45768</v>
      </c>
      <c r="J1018" s="27" t="n">
        <v>45777</v>
      </c>
      <c r="K1018" t="inlineStr">
        <is>
          <t>Cartão de Crédito</t>
        </is>
      </c>
      <c r="L1018" t="inlineStr">
        <is>
          <t>Custo Mercadoria Vendida</t>
        </is>
      </c>
      <c r="M1018" t="inlineStr">
        <is>
          <t>Insumos - Alimentos</t>
        </is>
      </c>
      <c r="N1018" t="inlineStr">
        <is>
          <t>399942025</t>
        </is>
      </c>
      <c r="O1018" t="inlineStr">
        <is>
          <t>Documentação Aprovada</t>
        </is>
      </c>
      <c r="P1018" t="inlineStr">
        <is>
          <t>Aprovado Diretoria</t>
        </is>
      </c>
      <c r="Q1018" t="inlineStr">
        <is>
          <t>Aprovado Caixa</t>
        </is>
      </c>
      <c r="R1018" t="inlineStr">
        <is>
          <t>Pago</t>
        </is>
      </c>
      <c r="S1018" t="n">
        <v>142</v>
      </c>
      <c r="T1018" t="inlineStr">
        <is>
          <t>Petty Cash</t>
        </is>
      </c>
    </row>
    <row r="1019">
      <c r="A1019" t="n">
        <v>128130</v>
      </c>
      <c r="B1019" t="n">
        <v>116</v>
      </c>
      <c r="C1019" t="inlineStr">
        <is>
          <t>Bar Léo - Centro</t>
        </is>
      </c>
      <c r="D1019" t="inlineStr">
        <is>
          <t>PETTY CASH</t>
        </is>
      </c>
      <c r="E1019" t="n">
        <v>27.06</v>
      </c>
      <c r="F1019" s="27" t="n">
        <v>45782</v>
      </c>
      <c r="G1019" s="27" t="n">
        <v>45782</v>
      </c>
      <c r="H1019" s="27" t="n">
        <v>45782</v>
      </c>
      <c r="I1019" s="27" t="n">
        <v>45769</v>
      </c>
      <c r="J1019" s="27" t="n">
        <v>45777</v>
      </c>
      <c r="K1019" t="inlineStr">
        <is>
          <t>Cartão de Crédito</t>
        </is>
      </c>
      <c r="L1019" t="inlineStr">
        <is>
          <t>Custo Mercadoria Vendida</t>
        </is>
      </c>
      <c r="M1019" t="inlineStr">
        <is>
          <t>Insumos - Alimentos</t>
        </is>
      </c>
      <c r="N1019" t="inlineStr">
        <is>
          <t>270642025</t>
        </is>
      </c>
      <c r="O1019" t="inlineStr">
        <is>
          <t>Documentação Aprovada</t>
        </is>
      </c>
      <c r="P1019" t="inlineStr">
        <is>
          <t>Aprovado Diretoria</t>
        </is>
      </c>
      <c r="Q1019" t="inlineStr">
        <is>
          <t>Aprovado Caixa</t>
        </is>
      </c>
      <c r="R1019" t="inlineStr">
        <is>
          <t>Pago</t>
        </is>
      </c>
      <c r="S1019" t="n">
        <v>142</v>
      </c>
      <c r="T1019" t="inlineStr">
        <is>
          <t>Petty Cash</t>
        </is>
      </c>
    </row>
    <row r="1020">
      <c r="A1020" t="n">
        <v>128129</v>
      </c>
      <c r="B1020" t="n">
        <v>116</v>
      </c>
      <c r="C1020" t="inlineStr">
        <is>
          <t>Bar Léo - Centro</t>
        </is>
      </c>
      <c r="D1020" t="inlineStr">
        <is>
          <t>PETTY CASH</t>
        </is>
      </c>
      <c r="E1020" t="n">
        <v>11.28</v>
      </c>
      <c r="F1020" s="27" t="n">
        <v>45782</v>
      </c>
      <c r="G1020" s="27" t="n">
        <v>45782</v>
      </c>
      <c r="H1020" s="27" t="n">
        <v>45782</v>
      </c>
      <c r="I1020" s="27" t="n">
        <v>45763</v>
      </c>
      <c r="J1020" s="27" t="n">
        <v>45777</v>
      </c>
      <c r="K1020" t="inlineStr">
        <is>
          <t>Cartão de Crédito</t>
        </is>
      </c>
      <c r="L1020" t="inlineStr">
        <is>
          <t>Custo Mercadoria Vendida</t>
        </is>
      </c>
      <c r="M1020" t="inlineStr">
        <is>
          <t>Insumos - Alimentos</t>
        </is>
      </c>
      <c r="N1020" t="inlineStr">
        <is>
          <t>112842025</t>
        </is>
      </c>
      <c r="O1020" t="inlineStr">
        <is>
          <t>Documentação Aprovada</t>
        </is>
      </c>
      <c r="P1020" t="inlineStr">
        <is>
          <t>Aprovado Diretoria</t>
        </is>
      </c>
      <c r="Q1020" t="inlineStr">
        <is>
          <t>Aprovado Caixa</t>
        </is>
      </c>
      <c r="R1020" t="inlineStr">
        <is>
          <t>Pago</t>
        </is>
      </c>
      <c r="S1020" t="n">
        <v>142</v>
      </c>
      <c r="T1020" t="inlineStr">
        <is>
          <t>Petty Cash</t>
        </is>
      </c>
    </row>
    <row r="1021">
      <c r="A1021" t="n">
        <v>128103</v>
      </c>
      <c r="B1021" t="n">
        <v>116</v>
      </c>
      <c r="C1021" t="inlineStr">
        <is>
          <t>Bar Léo - Centro</t>
        </is>
      </c>
      <c r="D1021" t="inlineStr">
        <is>
          <t>PETTY CASH</t>
        </is>
      </c>
      <c r="E1021" t="n">
        <v>160</v>
      </c>
      <c r="F1021" s="27" t="n">
        <v>45782</v>
      </c>
      <c r="G1021" s="27" t="n">
        <v>45782</v>
      </c>
      <c r="H1021" s="27" t="n">
        <v>45782</v>
      </c>
      <c r="I1021" s="27" t="n">
        <v>45753</v>
      </c>
      <c r="J1021" s="27" t="n">
        <v>45777</v>
      </c>
      <c r="K1021" t="inlineStr">
        <is>
          <t>Cartão de Crédito</t>
        </is>
      </c>
      <c r="L1021" t="inlineStr">
        <is>
          <t>Utilidades</t>
        </is>
      </c>
      <c r="M1021" t="inlineStr">
        <is>
          <t>Utensilios</t>
        </is>
      </c>
      <c r="N1021" t="inlineStr">
        <is>
          <t>16000042025</t>
        </is>
      </c>
      <c r="O1021" t="inlineStr">
        <is>
          <t>Documentação Aprovada</t>
        </is>
      </c>
      <c r="P1021" t="inlineStr">
        <is>
          <t>Aprovado Diretoria</t>
        </is>
      </c>
      <c r="Q1021" t="inlineStr">
        <is>
          <t>Aprovado Caixa</t>
        </is>
      </c>
      <c r="R1021" t="inlineStr">
        <is>
          <t>Pago</t>
        </is>
      </c>
      <c r="S1021" t="n">
        <v>142</v>
      </c>
      <c r="T1021" t="inlineStr">
        <is>
          <t>Petty Cash</t>
        </is>
      </c>
    </row>
    <row r="1022">
      <c r="A1022" t="n">
        <v>128127</v>
      </c>
      <c r="B1022" t="n">
        <v>116</v>
      </c>
      <c r="C1022" t="inlineStr">
        <is>
          <t>Bar Léo - Centro</t>
        </is>
      </c>
      <c r="D1022" t="inlineStr">
        <is>
          <t>PETTY CASH</t>
        </is>
      </c>
      <c r="E1022" t="n">
        <v>54</v>
      </c>
      <c r="F1022" s="27" t="n">
        <v>45782</v>
      </c>
      <c r="G1022" s="27" t="n">
        <v>45782</v>
      </c>
      <c r="H1022" s="27" t="n">
        <v>45782</v>
      </c>
      <c r="I1022" s="27" t="n">
        <v>45768</v>
      </c>
      <c r="J1022" s="27" t="n">
        <v>45777</v>
      </c>
      <c r="K1022" t="inlineStr">
        <is>
          <t>Cartão de Crédito</t>
        </is>
      </c>
      <c r="L1022" t="inlineStr">
        <is>
          <t>Custo Mercadoria Vendida</t>
        </is>
      </c>
      <c r="M1022" t="inlineStr">
        <is>
          <t>Insumos - Alimentos</t>
        </is>
      </c>
      <c r="N1022" t="inlineStr">
        <is>
          <t>540042025</t>
        </is>
      </c>
      <c r="O1022" t="inlineStr">
        <is>
          <t>Documentação Aprovada</t>
        </is>
      </c>
      <c r="P1022" t="inlineStr">
        <is>
          <t>Aprovado Diretoria</t>
        </is>
      </c>
      <c r="Q1022" t="inlineStr">
        <is>
          <t>Aprovado Caixa</t>
        </is>
      </c>
      <c r="R1022" t="inlineStr">
        <is>
          <t>Pago</t>
        </is>
      </c>
      <c r="S1022" t="n">
        <v>142</v>
      </c>
      <c r="T1022" t="inlineStr">
        <is>
          <t>Petty Cash</t>
        </is>
      </c>
    </row>
    <row r="1023">
      <c r="A1023" t="n">
        <v>128125</v>
      </c>
      <c r="B1023" t="n">
        <v>116</v>
      </c>
      <c r="C1023" t="inlineStr">
        <is>
          <t>Bar Léo - Centro</t>
        </is>
      </c>
      <c r="D1023" t="inlineStr">
        <is>
          <t>PETTY CASH</t>
        </is>
      </c>
      <c r="E1023" t="n">
        <v>35.1</v>
      </c>
      <c r="F1023" s="27" t="n">
        <v>45782</v>
      </c>
      <c r="G1023" s="27" t="n">
        <v>45782</v>
      </c>
      <c r="H1023" s="27" t="n">
        <v>45782</v>
      </c>
      <c r="I1023" s="27" t="n">
        <v>45769</v>
      </c>
      <c r="J1023" s="27" t="n">
        <v>45777</v>
      </c>
      <c r="K1023" t="inlineStr">
        <is>
          <t>Cartão de Crédito</t>
        </is>
      </c>
      <c r="L1023" t="inlineStr">
        <is>
          <t>Utilidades</t>
        </is>
      </c>
      <c r="M1023" t="inlineStr">
        <is>
          <t>Descartaveis</t>
        </is>
      </c>
      <c r="N1023" t="inlineStr">
        <is>
          <t>351042025</t>
        </is>
      </c>
      <c r="O1023" t="inlineStr">
        <is>
          <t>Documentação Aprovada</t>
        </is>
      </c>
      <c r="P1023" t="inlineStr">
        <is>
          <t>Aprovado Diretoria</t>
        </is>
      </c>
      <c r="Q1023" t="inlineStr">
        <is>
          <t>Aprovado Caixa</t>
        </is>
      </c>
      <c r="R1023" t="inlineStr">
        <is>
          <t>Pago</t>
        </is>
      </c>
      <c r="S1023" t="n">
        <v>142</v>
      </c>
      <c r="T1023" t="inlineStr">
        <is>
          <t>Petty Cash</t>
        </is>
      </c>
    </row>
    <row r="1024">
      <c r="A1024" t="n">
        <v>128124</v>
      </c>
      <c r="B1024" t="n">
        <v>116</v>
      </c>
      <c r="C1024" t="inlineStr">
        <is>
          <t>Bar Léo - Centro</t>
        </is>
      </c>
      <c r="D1024" t="inlineStr">
        <is>
          <t>PETTY CASH</t>
        </is>
      </c>
      <c r="E1024" t="n">
        <v>38.78</v>
      </c>
      <c r="F1024" s="27" t="n">
        <v>45782</v>
      </c>
      <c r="G1024" s="27" t="n">
        <v>45782</v>
      </c>
      <c r="H1024" s="27" t="n">
        <v>45782</v>
      </c>
      <c r="I1024" s="27" t="n">
        <v>45772</v>
      </c>
      <c r="J1024" s="27" t="n">
        <v>45777</v>
      </c>
      <c r="K1024" t="inlineStr">
        <is>
          <t>Cartão de Crédito</t>
        </is>
      </c>
      <c r="L1024" t="inlineStr">
        <is>
          <t>Custo Mercadoria Vendida</t>
        </is>
      </c>
      <c r="M1024" t="inlineStr">
        <is>
          <t>Insumos - Alimentos</t>
        </is>
      </c>
      <c r="N1024" t="inlineStr">
        <is>
          <t>387842025</t>
        </is>
      </c>
      <c r="O1024" t="inlineStr">
        <is>
          <t>Documentação Aprovada</t>
        </is>
      </c>
      <c r="P1024" t="inlineStr">
        <is>
          <t>Aprovado Diretoria</t>
        </is>
      </c>
      <c r="Q1024" t="inlineStr">
        <is>
          <t>Aprovado Caixa</t>
        </is>
      </c>
      <c r="R1024" t="inlineStr">
        <is>
          <t>Pago</t>
        </is>
      </c>
      <c r="S1024" t="n">
        <v>142</v>
      </c>
      <c r="T1024" t="inlineStr">
        <is>
          <t>Petty Cash</t>
        </is>
      </c>
    </row>
    <row r="1025">
      <c r="A1025" t="n">
        <v>128119</v>
      </c>
      <c r="B1025" t="n">
        <v>116</v>
      </c>
      <c r="C1025" t="inlineStr">
        <is>
          <t>Bar Léo - Centro</t>
        </is>
      </c>
      <c r="D1025" t="inlineStr">
        <is>
          <t>PETTY CASH</t>
        </is>
      </c>
      <c r="E1025" t="n">
        <v>40.91</v>
      </c>
      <c r="F1025" s="27" t="n">
        <v>45782</v>
      </c>
      <c r="G1025" s="27" t="n">
        <v>45782</v>
      </c>
      <c r="H1025" s="27" t="n">
        <v>45782</v>
      </c>
      <c r="I1025" s="27" t="n">
        <v>45772</v>
      </c>
      <c r="J1025" s="27" t="n">
        <v>45777</v>
      </c>
      <c r="K1025" t="inlineStr">
        <is>
          <t>Cartão de Crédito</t>
        </is>
      </c>
      <c r="L1025" t="inlineStr">
        <is>
          <t>Custo Mercadoria Vendida</t>
        </is>
      </c>
      <c r="M1025" t="inlineStr">
        <is>
          <t>Insumos - Alimentos</t>
        </is>
      </c>
      <c r="N1025" t="inlineStr">
        <is>
          <t>409142025</t>
        </is>
      </c>
      <c r="O1025" t="inlineStr">
        <is>
          <t>Documentação Aprovada</t>
        </is>
      </c>
      <c r="P1025" t="inlineStr">
        <is>
          <t>Aprovado Diretoria</t>
        </is>
      </c>
      <c r="Q1025" t="inlineStr">
        <is>
          <t>Aprovado Caixa</t>
        </is>
      </c>
      <c r="R1025" t="inlineStr">
        <is>
          <t>Pago</t>
        </is>
      </c>
      <c r="S1025" t="n">
        <v>142</v>
      </c>
      <c r="T1025" t="inlineStr">
        <is>
          <t>Petty Cash</t>
        </is>
      </c>
    </row>
    <row r="1026">
      <c r="A1026" t="n">
        <v>128115</v>
      </c>
      <c r="B1026" t="n">
        <v>116</v>
      </c>
      <c r="C1026" t="inlineStr">
        <is>
          <t>Bar Léo - Centro</t>
        </is>
      </c>
      <c r="D1026" t="inlineStr">
        <is>
          <t>PETTY CASH</t>
        </is>
      </c>
      <c r="E1026" t="n">
        <v>25</v>
      </c>
      <c r="F1026" s="27" t="n">
        <v>45782</v>
      </c>
      <c r="G1026" s="27" t="n">
        <v>45782</v>
      </c>
      <c r="H1026" s="27" t="n">
        <v>45782</v>
      </c>
      <c r="I1026" s="27" t="n">
        <v>45763</v>
      </c>
      <c r="J1026" s="27" t="n">
        <v>45777</v>
      </c>
      <c r="K1026" t="inlineStr">
        <is>
          <t>Cartão de Crédito</t>
        </is>
      </c>
      <c r="L1026" t="inlineStr">
        <is>
          <t>Manutenção</t>
        </is>
      </c>
      <c r="M1026" t="inlineStr">
        <is>
          <t>Material de Manutenção</t>
        </is>
      </c>
      <c r="N1026" t="inlineStr">
        <is>
          <t>250042025</t>
        </is>
      </c>
      <c r="O1026" t="inlineStr">
        <is>
          <t>Documentação Aprovada</t>
        </is>
      </c>
      <c r="P1026" t="inlineStr">
        <is>
          <t>Aprovado Diretoria</t>
        </is>
      </c>
      <c r="Q1026" t="inlineStr">
        <is>
          <t>Aprovado Caixa</t>
        </is>
      </c>
      <c r="R1026" t="inlineStr">
        <is>
          <t>Pago</t>
        </is>
      </c>
      <c r="S1026" t="n">
        <v>142</v>
      </c>
      <c r="T1026" t="inlineStr">
        <is>
          <t>Petty Cash</t>
        </is>
      </c>
    </row>
    <row r="1027">
      <c r="A1027" t="n">
        <v>128141</v>
      </c>
      <c r="B1027" t="n">
        <v>116</v>
      </c>
      <c r="C1027" t="inlineStr">
        <is>
          <t>Bar Léo - Centro</t>
        </is>
      </c>
      <c r="D1027" t="inlineStr">
        <is>
          <t>PETTY CASH</t>
        </is>
      </c>
      <c r="E1027" t="n">
        <v>8.49</v>
      </c>
      <c r="F1027" s="27" t="n">
        <v>45782</v>
      </c>
      <c r="G1027" s="27" t="n">
        <v>45782</v>
      </c>
      <c r="H1027" s="27" t="n">
        <v>45782</v>
      </c>
      <c r="I1027" s="27" t="n">
        <v>45775</v>
      </c>
      <c r="J1027" s="27" t="n">
        <v>45777</v>
      </c>
      <c r="K1027" t="inlineStr">
        <is>
          <t>Cartão de Crédito</t>
        </is>
      </c>
      <c r="L1027" t="inlineStr">
        <is>
          <t>Custo Mercadoria Vendida</t>
        </is>
      </c>
      <c r="M1027" t="inlineStr">
        <is>
          <t>Insumos - Alimentos</t>
        </is>
      </c>
      <c r="N1027" t="inlineStr">
        <is>
          <t>84942025</t>
        </is>
      </c>
      <c r="O1027" t="inlineStr">
        <is>
          <t>Documentação Aprovada</t>
        </is>
      </c>
      <c r="P1027" t="inlineStr">
        <is>
          <t>Aprovado Diretoria</t>
        </is>
      </c>
      <c r="Q1027" t="inlineStr">
        <is>
          <t>Aprovado Caixa</t>
        </is>
      </c>
      <c r="R1027" t="inlineStr">
        <is>
          <t>Pago</t>
        </is>
      </c>
      <c r="S1027" t="n">
        <v>142</v>
      </c>
      <c r="T1027" t="inlineStr">
        <is>
          <t>Petty Cash</t>
        </is>
      </c>
    </row>
    <row r="1028">
      <c r="A1028" t="n">
        <v>128146</v>
      </c>
      <c r="B1028" t="n">
        <v>116</v>
      </c>
      <c r="C1028" t="inlineStr">
        <is>
          <t>Bar Léo - Centro</t>
        </is>
      </c>
      <c r="D1028" t="inlineStr">
        <is>
          <t>PETTY CASH</t>
        </is>
      </c>
      <c r="E1028" t="n">
        <v>11.28</v>
      </c>
      <c r="F1028" s="27" t="n">
        <v>45782</v>
      </c>
      <c r="G1028" s="27" t="n">
        <v>45782</v>
      </c>
      <c r="H1028" s="27" t="n">
        <v>45782</v>
      </c>
      <c r="I1028" s="27" t="n">
        <v>45775</v>
      </c>
      <c r="J1028" s="27" t="n">
        <v>45777</v>
      </c>
      <c r="K1028" t="inlineStr">
        <is>
          <t>Cartão de Crédito</t>
        </is>
      </c>
      <c r="L1028" t="inlineStr">
        <is>
          <t>Custo Mercadoria Vendida</t>
        </is>
      </c>
      <c r="M1028" t="inlineStr">
        <is>
          <t>Insumos - Alimentos</t>
        </is>
      </c>
      <c r="N1028" t="inlineStr">
        <is>
          <t>112842025</t>
        </is>
      </c>
      <c r="O1028" t="inlineStr">
        <is>
          <t>Documentação Aprovada</t>
        </is>
      </c>
      <c r="P1028" t="inlineStr">
        <is>
          <t>Aprovado Diretoria</t>
        </is>
      </c>
      <c r="Q1028" t="inlineStr">
        <is>
          <t>Aprovado Caixa</t>
        </is>
      </c>
      <c r="R1028" t="inlineStr">
        <is>
          <t>Pago</t>
        </is>
      </c>
      <c r="S1028" t="n">
        <v>142</v>
      </c>
      <c r="T1028" t="inlineStr">
        <is>
          <t>Petty Cash</t>
        </is>
      </c>
    </row>
    <row r="1029">
      <c r="A1029" t="n">
        <v>128101</v>
      </c>
      <c r="B1029" t="n">
        <v>116</v>
      </c>
      <c r="C1029" t="inlineStr">
        <is>
          <t>Bar Léo - Centro</t>
        </is>
      </c>
      <c r="D1029" t="inlineStr">
        <is>
          <t>PETTY CASH</t>
        </is>
      </c>
      <c r="E1029" t="n">
        <v>20</v>
      </c>
      <c r="F1029" s="27" t="n">
        <v>45782</v>
      </c>
      <c r="G1029" s="27" t="n">
        <v>45782</v>
      </c>
      <c r="H1029" s="27" t="n">
        <v>45782</v>
      </c>
      <c r="I1029" s="27" t="n">
        <v>45762</v>
      </c>
      <c r="J1029" s="27" t="n">
        <v>45777</v>
      </c>
      <c r="K1029" t="inlineStr">
        <is>
          <t>Cartão de Crédito</t>
        </is>
      </c>
      <c r="L1029" t="inlineStr">
        <is>
          <t>Despesas com Transporte / Hospedagem</t>
        </is>
      </c>
      <c r="M1029" t="inlineStr">
        <is>
          <t>Conduções/Taxi/Uber</t>
        </is>
      </c>
      <c r="N1029" t="inlineStr">
        <is>
          <t>200042025</t>
        </is>
      </c>
      <c r="O1029" t="inlineStr">
        <is>
          <t>Documentação Aprovada</t>
        </is>
      </c>
      <c r="P1029" t="inlineStr">
        <is>
          <t>Aprovado Diretoria</t>
        </is>
      </c>
      <c r="Q1029" t="inlineStr">
        <is>
          <t>Aprovado Caixa</t>
        </is>
      </c>
      <c r="R1029" t="inlineStr">
        <is>
          <t>Pago</t>
        </is>
      </c>
      <c r="S1029" t="n">
        <v>142</v>
      </c>
      <c r="T1029" t="inlineStr">
        <is>
          <t>Petty Cash</t>
        </is>
      </c>
    </row>
    <row r="1030">
      <c r="A1030" t="n">
        <v>128104</v>
      </c>
      <c r="B1030" t="n">
        <v>116</v>
      </c>
      <c r="C1030" t="inlineStr">
        <is>
          <t>Bar Léo - Centro</t>
        </is>
      </c>
      <c r="D1030" t="inlineStr">
        <is>
          <t>PETTY CASH</t>
        </is>
      </c>
      <c r="E1030" t="n">
        <v>39.99</v>
      </c>
      <c r="F1030" s="27" t="n">
        <v>45782</v>
      </c>
      <c r="G1030" s="27" t="n">
        <v>45782</v>
      </c>
      <c r="H1030" s="27" t="n">
        <v>45782</v>
      </c>
      <c r="I1030" s="27" t="n">
        <v>45770</v>
      </c>
      <c r="J1030" s="27" t="n">
        <v>45777</v>
      </c>
      <c r="K1030" t="inlineStr">
        <is>
          <t>Cartão de Crédito</t>
        </is>
      </c>
      <c r="L1030" t="inlineStr">
        <is>
          <t>Custo Mercadoria Vendida</t>
        </is>
      </c>
      <c r="M1030" t="inlineStr">
        <is>
          <t>Insumos - Alimentos</t>
        </is>
      </c>
      <c r="N1030" t="inlineStr">
        <is>
          <t>399942025</t>
        </is>
      </c>
      <c r="O1030" t="inlineStr">
        <is>
          <t>Documentação Aprovada</t>
        </is>
      </c>
      <c r="P1030" t="inlineStr">
        <is>
          <t>Aprovado Diretoria</t>
        </is>
      </c>
      <c r="Q1030" t="inlineStr">
        <is>
          <t>Aprovado Caixa</t>
        </is>
      </c>
      <c r="R1030" t="inlineStr">
        <is>
          <t>Pago</t>
        </is>
      </c>
      <c r="S1030" t="n">
        <v>142</v>
      </c>
      <c r="T1030" t="inlineStr">
        <is>
          <t>Petty Cash</t>
        </is>
      </c>
    </row>
    <row r="1031">
      <c r="A1031" t="n">
        <v>128379</v>
      </c>
      <c r="B1031" t="n">
        <v>116</v>
      </c>
      <c r="C1031" t="inlineStr">
        <is>
          <t>Bar Léo - Centro</t>
        </is>
      </c>
      <c r="D1031" t="inlineStr">
        <is>
          <t>PETTY CASH</t>
        </is>
      </c>
      <c r="E1031" t="n">
        <v>44.24</v>
      </c>
      <c r="F1031" s="27" t="n">
        <v>45782</v>
      </c>
      <c r="G1031" s="27" t="n">
        <v>45786</v>
      </c>
      <c r="H1031" s="27" t="n">
        <v>45782</v>
      </c>
      <c r="I1031" s="27" t="n">
        <v>45776</v>
      </c>
      <c r="J1031" s="27" t="n">
        <v>45779</v>
      </c>
      <c r="K1031" t="inlineStr">
        <is>
          <t>Cartão de Crédito</t>
        </is>
      </c>
      <c r="L1031" t="inlineStr">
        <is>
          <t>Custo Mercadoria Vendida</t>
        </is>
      </c>
      <c r="M1031" t="inlineStr">
        <is>
          <t>Insumos - Alimentos</t>
        </is>
      </c>
      <c r="N1031" t="inlineStr">
        <is>
          <t>442442025</t>
        </is>
      </c>
      <c r="O1031" t="inlineStr">
        <is>
          <t>Documentação Aprovada</t>
        </is>
      </c>
      <c r="P1031" t="inlineStr">
        <is>
          <t>Aprovado Diretoria</t>
        </is>
      </c>
      <c r="Q1031" t="inlineStr">
        <is>
          <t>Aprovado Caixa</t>
        </is>
      </c>
      <c r="R1031" t="inlineStr">
        <is>
          <t>Pago</t>
        </is>
      </c>
      <c r="S1031" t="n">
        <v>140</v>
      </c>
      <c r="T1031" t="inlineStr">
        <is>
          <t>Bar Leo  - Leo Aurora - Kamino</t>
        </is>
      </c>
    </row>
    <row r="1032">
      <c r="A1032" t="n">
        <v>128106</v>
      </c>
      <c r="B1032" t="n">
        <v>116</v>
      </c>
      <c r="C1032" t="inlineStr">
        <is>
          <t>Bar Léo - Centro</t>
        </is>
      </c>
      <c r="D1032" t="inlineStr">
        <is>
          <t>PETTY CASH</t>
        </is>
      </c>
      <c r="E1032" t="n">
        <v>5.7</v>
      </c>
      <c r="F1032" s="27" t="n">
        <v>45782</v>
      </c>
      <c r="G1032" s="27" t="n">
        <v>45782</v>
      </c>
      <c r="H1032" s="27" t="n">
        <v>45782</v>
      </c>
      <c r="I1032" s="27" t="n">
        <v>45764</v>
      </c>
      <c r="J1032" s="27" t="n">
        <v>45777</v>
      </c>
      <c r="K1032" t="inlineStr">
        <is>
          <t>Cartão de Crédito</t>
        </is>
      </c>
      <c r="L1032" t="inlineStr">
        <is>
          <t>Custo Mercadoria Vendida</t>
        </is>
      </c>
      <c r="M1032" t="inlineStr">
        <is>
          <t>Insumos - Alimentos</t>
        </is>
      </c>
      <c r="N1032" t="inlineStr">
        <is>
          <t>57042025</t>
        </is>
      </c>
      <c r="O1032" t="inlineStr">
        <is>
          <t>Documentação Aprovada</t>
        </is>
      </c>
      <c r="P1032" t="inlineStr">
        <is>
          <t>Aprovado Diretoria</t>
        </is>
      </c>
      <c r="Q1032" t="inlineStr">
        <is>
          <t>Aprovado Caixa</t>
        </is>
      </c>
      <c r="R1032" t="inlineStr">
        <is>
          <t>Pago</t>
        </is>
      </c>
      <c r="S1032" t="n">
        <v>142</v>
      </c>
      <c r="T1032" t="inlineStr">
        <is>
          <t>Petty Cash</t>
        </is>
      </c>
    </row>
    <row r="1033">
      <c r="A1033" t="n">
        <v>128150</v>
      </c>
      <c r="B1033" t="n">
        <v>116</v>
      </c>
      <c r="C1033" t="inlineStr">
        <is>
          <t>Bar Léo - Centro</t>
        </is>
      </c>
      <c r="D1033" t="inlineStr">
        <is>
          <t>PETTY CASH</t>
        </is>
      </c>
      <c r="E1033" t="n">
        <v>19.99</v>
      </c>
      <c r="F1033" s="27" t="n">
        <v>45782</v>
      </c>
      <c r="G1033" s="27" t="n">
        <v>45782</v>
      </c>
      <c r="H1033" s="27" t="n">
        <v>45782</v>
      </c>
      <c r="I1033" s="27" t="n">
        <v>45775</v>
      </c>
      <c r="J1033" s="27" t="n">
        <v>45777</v>
      </c>
      <c r="K1033" t="inlineStr">
        <is>
          <t>Cartão de Crédito</t>
        </is>
      </c>
      <c r="L1033" t="inlineStr">
        <is>
          <t>Utilidades</t>
        </is>
      </c>
      <c r="M1033" t="inlineStr">
        <is>
          <t>Material de Escritorio</t>
        </is>
      </c>
      <c r="N1033" t="inlineStr">
        <is>
          <t>199942025</t>
        </is>
      </c>
      <c r="O1033" t="inlineStr">
        <is>
          <t>Documentação Aprovada</t>
        </is>
      </c>
      <c r="P1033" t="inlineStr">
        <is>
          <t>Aprovado Diretoria</t>
        </is>
      </c>
      <c r="Q1033" t="inlineStr">
        <is>
          <t>Aprovado Caixa</t>
        </is>
      </c>
      <c r="R1033" t="inlineStr">
        <is>
          <t>Pago</t>
        </is>
      </c>
      <c r="S1033" t="n">
        <v>142</v>
      </c>
      <c r="T1033" t="inlineStr">
        <is>
          <t>Petty Cash</t>
        </is>
      </c>
    </row>
    <row r="1034">
      <c r="A1034" t="n">
        <v>124205</v>
      </c>
      <c r="B1034" t="n">
        <v>116</v>
      </c>
      <c r="C1034" t="inlineStr">
        <is>
          <t>Bar Léo - Centro</t>
        </is>
      </c>
      <c r="D1034" t="inlineStr">
        <is>
          <t>AMBEV S.A.</t>
        </is>
      </c>
      <c r="E1034" t="n">
        <v>2953.39</v>
      </c>
      <c r="F1034" s="27" t="n">
        <v>45782</v>
      </c>
      <c r="G1034" s="27" t="n">
        <v>45782</v>
      </c>
      <c r="H1034" s="27" t="n">
        <v>45782</v>
      </c>
      <c r="I1034" s="27" t="n">
        <v>45750</v>
      </c>
      <c r="J1034" s="27" t="n">
        <v>45756</v>
      </c>
      <c r="K1034" t="inlineStr">
        <is>
          <t>Boleto Bancário</t>
        </is>
      </c>
      <c r="L1034" t="inlineStr">
        <is>
          <t>Custo Mercadoria Vendida</t>
        </is>
      </c>
      <c r="M1034" t="inlineStr">
        <is>
          <t>Insumos - Bebidas</t>
        </is>
      </c>
      <c r="N1034" t="inlineStr">
        <is>
          <t>429184</t>
        </is>
      </c>
      <c r="O1034" t="inlineStr">
        <is>
          <t>Documentação Aprovada</t>
        </is>
      </c>
      <c r="P1034" t="inlineStr">
        <is>
          <t>Aprovado Diretoria</t>
        </is>
      </c>
      <c r="Q1034" t="inlineStr">
        <is>
          <t>Aprovado Caixa</t>
        </is>
      </c>
      <c r="R1034" t="inlineStr">
        <is>
          <t>Pago</t>
        </is>
      </c>
      <c r="S1034" t="n">
        <v>151</v>
      </c>
      <c r="T1034" t="inlineStr">
        <is>
          <t>Bar Léo -  Aurora Térreo - Banco do Brasil</t>
        </is>
      </c>
    </row>
    <row r="1035">
      <c r="A1035" t="n">
        <v>101526</v>
      </c>
      <c r="B1035" t="n">
        <v>116</v>
      </c>
      <c r="C1035" t="inlineStr">
        <is>
          <t>Bar Léo - Centro</t>
        </is>
      </c>
      <c r="D1035" t="inlineStr">
        <is>
          <t>TELEFONICA BRASIL S/A</t>
        </is>
      </c>
      <c r="E1035" t="n">
        <v>21</v>
      </c>
      <c r="F1035" s="27" t="n">
        <v>45782</v>
      </c>
      <c r="G1035" s="27" t="n">
        <v>45782</v>
      </c>
      <c r="H1035" s="27" t="n">
        <v>45782</v>
      </c>
      <c r="I1035" s="27" t="n">
        <v>45766</v>
      </c>
      <c r="J1035" s="27" t="n"/>
      <c r="K1035" t="inlineStr">
        <is>
          <t>Boleto Bancário</t>
        </is>
      </c>
      <c r="L1035" t="inlineStr">
        <is>
          <t>Informática e TI</t>
        </is>
      </c>
      <c r="M1035" t="inlineStr">
        <is>
          <t>Telefone</t>
        </is>
      </c>
      <c r="N1035" t="inlineStr">
        <is>
          <t>NFFST: 396311744-SP</t>
        </is>
      </c>
      <c r="O1035" t="inlineStr">
        <is>
          <t>Documentação Aprovada</t>
        </is>
      </c>
      <c r="P1035" t="inlineStr">
        <is>
          <t>Aprovado Diretoria</t>
        </is>
      </c>
      <c r="Q1035" t="inlineStr">
        <is>
          <t>Aprovado Caixa</t>
        </is>
      </c>
      <c r="R1035" t="inlineStr">
        <is>
          <t>Pago</t>
        </is>
      </c>
      <c r="S1035" t="n">
        <v>151</v>
      </c>
      <c r="T1035" t="inlineStr">
        <is>
          <t>Bar Léo -  Aurora Térreo - Banco do Brasil</t>
        </is>
      </c>
    </row>
    <row r="1036">
      <c r="A1036" t="n">
        <v>101362</v>
      </c>
      <c r="B1036" t="n">
        <v>116</v>
      </c>
      <c r="C1036" t="inlineStr">
        <is>
          <t>Bar Léo - Centro</t>
        </is>
      </c>
      <c r="D1036" t="inlineStr">
        <is>
          <t>HEADCHEF SEGURANCA DOS ALIM E GARANTIA D</t>
        </is>
      </c>
      <c r="E1036" t="n">
        <v>940.9400000000001</v>
      </c>
      <c r="F1036" s="27" t="n">
        <v>45782</v>
      </c>
      <c r="G1036" s="27" t="n">
        <v>45782</v>
      </c>
      <c r="H1036" s="27" t="n">
        <v>45782</v>
      </c>
      <c r="I1036" s="27" t="n">
        <v>45772</v>
      </c>
      <c r="J1036" s="27" t="n"/>
      <c r="K1036" t="inlineStr">
        <is>
          <t>Boleto Bancário</t>
        </is>
      </c>
      <c r="L1036" t="inlineStr">
        <is>
          <t>Serviços de Terceiros</t>
        </is>
      </c>
      <c r="M1036" t="inlineStr">
        <is>
          <t>Assessoria de Alimentos e Bebidas</t>
        </is>
      </c>
      <c r="N1036" t="inlineStr">
        <is>
          <t>1247</t>
        </is>
      </c>
      <c r="O1036" t="inlineStr">
        <is>
          <t>Documentação Aprovada</t>
        </is>
      </c>
      <c r="P1036" t="inlineStr">
        <is>
          <t>Aprovado Diretoria</t>
        </is>
      </c>
      <c r="Q1036" t="inlineStr">
        <is>
          <t>Aprovado Caixa</t>
        </is>
      </c>
      <c r="R1036" t="inlineStr">
        <is>
          <t>Pago</t>
        </is>
      </c>
      <c r="S1036" t="n">
        <v>151</v>
      </c>
      <c r="T1036" t="inlineStr">
        <is>
          <t>Bar Léo -  Aurora Térreo - Banco do Brasil</t>
        </is>
      </c>
    </row>
    <row r="1037">
      <c r="A1037" t="n">
        <v>101221</v>
      </c>
      <c r="B1037" t="n">
        <v>116</v>
      </c>
      <c r="C1037" t="inlineStr">
        <is>
          <t>Bar Léo - Centro</t>
        </is>
      </c>
      <c r="D1037" t="inlineStr">
        <is>
          <t>RUBENS OLIVEIRA ANDRADE DA SILVA</t>
        </is>
      </c>
      <c r="E1037" t="n">
        <v>3000</v>
      </c>
      <c r="F1037" s="27" t="n">
        <v>45781</v>
      </c>
      <c r="G1037" s="27" t="n">
        <v>45782</v>
      </c>
      <c r="H1037" s="27" t="n">
        <v>45782</v>
      </c>
      <c r="I1037" s="27" t="n">
        <v>45769</v>
      </c>
      <c r="J1037" s="27" t="n"/>
      <c r="K1037" t="inlineStr">
        <is>
          <t>Transferência Bancária ou Pix</t>
        </is>
      </c>
      <c r="L1037" t="inlineStr">
        <is>
          <t>Marketing</t>
        </is>
      </c>
      <c r="M1037" t="inlineStr">
        <is>
          <t>Agência de Propaganda</t>
        </is>
      </c>
      <c r="N1037" t="inlineStr">
        <is>
          <t>29/2025</t>
        </is>
      </c>
      <c r="O1037" t="inlineStr">
        <is>
          <t>Documentação Aprovada</t>
        </is>
      </c>
      <c r="P1037" t="inlineStr">
        <is>
          <t>Aprovado Diretoria</t>
        </is>
      </c>
      <c r="Q1037" t="inlineStr">
        <is>
          <t>Aprovado Caixa</t>
        </is>
      </c>
      <c r="R1037" t="inlineStr">
        <is>
          <t>Pago</t>
        </is>
      </c>
      <c r="S1037" t="n">
        <v>151</v>
      </c>
      <c r="T1037" t="inlineStr">
        <is>
          <t>Bar Léo -  Aurora Térreo - Banco do Brasil</t>
        </is>
      </c>
    </row>
    <row r="1038">
      <c r="A1038" t="n">
        <v>101538</v>
      </c>
      <c r="B1038" t="n">
        <v>116</v>
      </c>
      <c r="C1038" t="inlineStr">
        <is>
          <t>Bar Léo - Centro</t>
        </is>
      </c>
      <c r="D1038" t="inlineStr">
        <is>
          <t>TELEFONICA BRASIL S/A</t>
        </is>
      </c>
      <c r="E1038" t="n">
        <v>79.98999999999999</v>
      </c>
      <c r="F1038" s="27" t="n">
        <v>45782</v>
      </c>
      <c r="G1038" s="27" t="n">
        <v>45782</v>
      </c>
      <c r="H1038" s="27" t="n">
        <v>45782</v>
      </c>
      <c r="I1038" s="27" t="n">
        <v>45766</v>
      </c>
      <c r="J1038" s="27" t="n"/>
      <c r="K1038" t="inlineStr">
        <is>
          <t>Boleto Bancário</t>
        </is>
      </c>
      <c r="L1038" t="inlineStr">
        <is>
          <t>Informática e TI</t>
        </is>
      </c>
      <c r="M1038" t="inlineStr">
        <is>
          <t>Internet</t>
        </is>
      </c>
      <c r="N1038" t="inlineStr">
        <is>
          <t>NFFST: 396311744-SP</t>
        </is>
      </c>
      <c r="O1038" t="inlineStr">
        <is>
          <t>Documentação Aprovada</t>
        </is>
      </c>
      <c r="P1038" t="inlineStr">
        <is>
          <t>Aprovado Diretoria</t>
        </is>
      </c>
      <c r="Q1038" t="inlineStr">
        <is>
          <t>Aprovado Caixa</t>
        </is>
      </c>
      <c r="R1038" t="inlineStr">
        <is>
          <t>Pago</t>
        </is>
      </c>
      <c r="S1038" t="n">
        <v>151</v>
      </c>
      <c r="T1038" t="inlineStr">
        <is>
          <t>Bar Léo -  Aurora Térreo - Banco do Brasil</t>
        </is>
      </c>
    </row>
    <row r="1039">
      <c r="A1039" t="n">
        <v>101580</v>
      </c>
      <c r="B1039" t="n">
        <v>116</v>
      </c>
      <c r="C1039" t="inlineStr">
        <is>
          <t>Bar Léo - Centro</t>
        </is>
      </c>
      <c r="D1039" t="inlineStr">
        <is>
          <t>ZENDESK BRASIL SOFTWARE CORPORATIVO LTDA.</t>
        </is>
      </c>
      <c r="E1039" t="n">
        <v>683.05</v>
      </c>
      <c r="F1039" s="27" t="n">
        <v>45783</v>
      </c>
      <c r="G1039" s="27" t="n">
        <v>45786</v>
      </c>
      <c r="H1039" s="27" t="n">
        <v>45782</v>
      </c>
      <c r="I1039" s="27" t="n">
        <v>45750</v>
      </c>
      <c r="J1039" s="27" t="n"/>
      <c r="K1039" t="inlineStr">
        <is>
          <t>Cartão de Crédito</t>
        </is>
      </c>
      <c r="L1039" t="inlineStr">
        <is>
          <t>Informática e TI</t>
        </is>
      </c>
      <c r="M1039" t="inlineStr">
        <is>
          <t>Sistemas Gerais - Comunicação e Marketing</t>
        </is>
      </c>
      <c r="N1039" t="inlineStr">
        <is>
          <t>042025</t>
        </is>
      </c>
      <c r="O1039" t="inlineStr">
        <is>
          <t>Documentação Aprovada</t>
        </is>
      </c>
      <c r="P1039" t="inlineStr">
        <is>
          <t>Aprovado Diretoria</t>
        </is>
      </c>
      <c r="Q1039" t="inlineStr">
        <is>
          <t>Aprovado Caixa</t>
        </is>
      </c>
      <c r="R1039" t="inlineStr">
        <is>
          <t>Pago</t>
        </is>
      </c>
      <c r="S1039" t="n">
        <v>129</v>
      </c>
      <c r="T1039" t="inlineStr">
        <is>
          <t>Tempus - Kamino</t>
        </is>
      </c>
    </row>
    <row r="1040">
      <c r="A1040" t="n">
        <v>107736</v>
      </c>
      <c r="B1040" t="n">
        <v>116</v>
      </c>
      <c r="C1040" t="inlineStr">
        <is>
          <t>Bar Léo - Centro</t>
        </is>
      </c>
      <c r="D1040" t="inlineStr">
        <is>
          <t>TYPEFORM</t>
        </is>
      </c>
      <c r="E1040" t="n">
        <v>45.53</v>
      </c>
      <c r="F1040" s="27" t="n">
        <v>45782</v>
      </c>
      <c r="G1040" s="27" t="n">
        <v>45786</v>
      </c>
      <c r="H1040" s="27" t="n">
        <v>45782</v>
      </c>
      <c r="I1040" s="27" t="n">
        <v>45777</v>
      </c>
      <c r="J1040" s="27" t="n"/>
      <c r="K1040" t="inlineStr">
        <is>
          <t>Cartão de Crédito</t>
        </is>
      </c>
      <c r="L1040" t="inlineStr">
        <is>
          <t>Informática e TI</t>
        </is>
      </c>
      <c r="M1040" t="inlineStr">
        <is>
          <t>Sistemas Gerais - Comunicação e Marketing</t>
        </is>
      </c>
      <c r="N1040" t="inlineStr">
        <is>
          <t>042025</t>
        </is>
      </c>
      <c r="O1040" t="inlineStr">
        <is>
          <t>Documentação Aprovada</t>
        </is>
      </c>
      <c r="P1040" t="inlineStr">
        <is>
          <t>Aprovado Diretoria</t>
        </is>
      </c>
      <c r="Q1040" t="inlineStr">
        <is>
          <t>Aprovado Caixa</t>
        </is>
      </c>
      <c r="R1040" t="inlineStr">
        <is>
          <t>Pago</t>
        </is>
      </c>
      <c r="S1040" t="n">
        <v>129</v>
      </c>
      <c r="T1040" t="inlineStr">
        <is>
          <t>Tempus - Kamino</t>
        </is>
      </c>
    </row>
    <row r="1041">
      <c r="A1041" t="n">
        <v>123966</v>
      </c>
      <c r="B1041" t="n">
        <v>116</v>
      </c>
      <c r="C1041" t="inlineStr">
        <is>
          <t>Bar Léo - Centro</t>
        </is>
      </c>
      <c r="D1041" t="inlineStr">
        <is>
          <t>AMBEV S.A FILIAL GUARULHOS</t>
        </is>
      </c>
      <c r="E1041" t="n">
        <v>5353.92</v>
      </c>
      <c r="F1041" s="27" t="n">
        <v>45779</v>
      </c>
      <c r="G1041" s="27" t="n">
        <v>45779</v>
      </c>
      <c r="H1041" s="27" t="n">
        <v>45779</v>
      </c>
      <c r="I1041" s="27" t="n">
        <v>45747</v>
      </c>
      <c r="J1041" s="27" t="n">
        <v>45754</v>
      </c>
      <c r="K1041" t="inlineStr">
        <is>
          <t>Boleto Bancário</t>
        </is>
      </c>
      <c r="L1041" t="inlineStr">
        <is>
          <t>Custo Mercadoria Vendida</t>
        </is>
      </c>
      <c r="M1041" t="inlineStr">
        <is>
          <t>Insumos - Bebidas</t>
        </is>
      </c>
      <c r="N1041" t="inlineStr">
        <is>
          <t>22281</t>
        </is>
      </c>
      <c r="O1041" t="inlineStr">
        <is>
          <t>Documentação Aprovada</t>
        </is>
      </c>
      <c r="P1041" t="inlineStr">
        <is>
          <t>Aprovado Diretoria</t>
        </is>
      </c>
      <c r="Q1041" t="inlineStr">
        <is>
          <t>Aprovado Caixa</t>
        </is>
      </c>
      <c r="R1041" t="inlineStr">
        <is>
          <t>Pago</t>
        </is>
      </c>
      <c r="S1041" t="n">
        <v>151</v>
      </c>
      <c r="T1041" t="inlineStr">
        <is>
          <t>Bar Léo -  Aurora Térreo - Banco do Brasil</t>
        </is>
      </c>
    </row>
    <row r="1042">
      <c r="A1042" t="n">
        <v>124204</v>
      </c>
      <c r="B1042" t="n">
        <v>116</v>
      </c>
      <c r="C1042" t="inlineStr">
        <is>
          <t>Bar Léo - Centro</t>
        </is>
      </c>
      <c r="D1042" t="inlineStr">
        <is>
          <t>EAU DISTRIB. DE AGUA MINERAL EIRELI - EP</t>
        </is>
      </c>
      <c r="E1042" t="n">
        <v>330</v>
      </c>
      <c r="F1042" s="27" t="n">
        <v>45779</v>
      </c>
      <c r="G1042" s="27" t="n">
        <v>45779</v>
      </c>
      <c r="H1042" s="27" t="n">
        <v>45779</v>
      </c>
      <c r="I1042" s="27" t="n">
        <v>45748</v>
      </c>
      <c r="J1042" s="27" t="n">
        <v>45756</v>
      </c>
      <c r="K1042" t="inlineStr">
        <is>
          <t>Boleto Bancário</t>
        </is>
      </c>
      <c r="L1042" t="inlineStr">
        <is>
          <t>Custo Mercadoria Vendida</t>
        </is>
      </c>
      <c r="M1042" t="inlineStr">
        <is>
          <t>Insumos - Bebidas</t>
        </is>
      </c>
      <c r="N1042" t="inlineStr">
        <is>
          <t>242773</t>
        </is>
      </c>
      <c r="O1042" t="inlineStr">
        <is>
          <t>Documentação Aprovada</t>
        </is>
      </c>
      <c r="P1042" t="inlineStr">
        <is>
          <t>Aprovado Diretoria</t>
        </is>
      </c>
      <c r="Q1042" t="inlineStr">
        <is>
          <t>Aprovado Caixa</t>
        </is>
      </c>
      <c r="R1042" t="inlineStr">
        <is>
          <t>Pago</t>
        </is>
      </c>
      <c r="S1042" t="n">
        <v>151</v>
      </c>
      <c r="T1042" t="inlineStr">
        <is>
          <t>Bar Léo -  Aurora Térreo - Banco do Brasil</t>
        </is>
      </c>
    </row>
    <row r="1043">
      <c r="A1043" t="n">
        <v>123954</v>
      </c>
      <c r="B1043" t="n">
        <v>116</v>
      </c>
      <c r="C1043" t="inlineStr">
        <is>
          <t>Bar Léo - Centro</t>
        </is>
      </c>
      <c r="D1043" t="inlineStr">
        <is>
          <t>AMBEV S.A.</t>
        </is>
      </c>
      <c r="E1043" t="n">
        <v>872.29</v>
      </c>
      <c r="F1043" s="27" t="n">
        <v>45779</v>
      </c>
      <c r="G1043" s="27" t="n">
        <v>45779</v>
      </c>
      <c r="H1043" s="27" t="n">
        <v>45779</v>
      </c>
      <c r="I1043" s="27" t="n">
        <v>45747</v>
      </c>
      <c r="J1043" s="27" t="n">
        <v>45754</v>
      </c>
      <c r="K1043" t="inlineStr">
        <is>
          <t>Boleto Bancário</t>
        </is>
      </c>
      <c r="L1043" t="inlineStr">
        <is>
          <t>Custo Mercadoria Vendida</t>
        </is>
      </c>
      <c r="M1043" t="inlineStr">
        <is>
          <t>Insumos - Bebidas</t>
        </is>
      </c>
      <c r="N1043" t="inlineStr">
        <is>
          <t>422519</t>
        </is>
      </c>
      <c r="O1043" t="inlineStr">
        <is>
          <t>Documentação Aprovada</t>
        </is>
      </c>
      <c r="P1043" t="inlineStr">
        <is>
          <t>Aprovado Diretoria</t>
        </is>
      </c>
      <c r="Q1043" t="inlineStr">
        <is>
          <t>Aprovado Caixa</t>
        </is>
      </c>
      <c r="R1043" t="inlineStr">
        <is>
          <t>Pago</t>
        </is>
      </c>
      <c r="S1043" t="n">
        <v>151</v>
      </c>
      <c r="T1043" t="inlineStr">
        <is>
          <t>Bar Léo -  Aurora Térreo - Banco do Brasil</t>
        </is>
      </c>
    </row>
    <row r="1044">
      <c r="A1044" t="n">
        <v>123958</v>
      </c>
      <c r="B1044" t="n">
        <v>116</v>
      </c>
      <c r="C1044" t="inlineStr">
        <is>
          <t>Bar Léo - Centro</t>
        </is>
      </c>
      <c r="D1044" t="inlineStr">
        <is>
          <t>AMBEV S.A.</t>
        </is>
      </c>
      <c r="E1044" t="n">
        <v>276.43</v>
      </c>
      <c r="F1044" s="27" t="n">
        <v>45779</v>
      </c>
      <c r="G1044" s="27" t="n">
        <v>45779</v>
      </c>
      <c r="H1044" s="27" t="n">
        <v>45779</v>
      </c>
      <c r="I1044" s="27" t="n">
        <v>45747</v>
      </c>
      <c r="J1044" s="27" t="n">
        <v>45754</v>
      </c>
      <c r="K1044" t="inlineStr">
        <is>
          <t>Boleto Bancário</t>
        </is>
      </c>
      <c r="L1044" t="inlineStr">
        <is>
          <t>Custo Mercadoria Vendida</t>
        </is>
      </c>
      <c r="M1044" t="inlineStr">
        <is>
          <t>Insumos - Bebidas</t>
        </is>
      </c>
      <c r="N1044" t="inlineStr">
        <is>
          <t>422520</t>
        </is>
      </c>
      <c r="O1044" t="inlineStr">
        <is>
          <t>Documentação Aprovada</t>
        </is>
      </c>
      <c r="P1044" t="inlineStr">
        <is>
          <t>Aprovado Diretoria</t>
        </is>
      </c>
      <c r="Q1044" t="inlineStr">
        <is>
          <t>Aprovado Caixa</t>
        </is>
      </c>
      <c r="R1044" t="inlineStr">
        <is>
          <t>Pago</t>
        </is>
      </c>
      <c r="S1044" t="n">
        <v>151</v>
      </c>
      <c r="T1044" t="inlineStr">
        <is>
          <t>Bar Léo -  Aurora Térreo - Banco do Brasil</t>
        </is>
      </c>
    </row>
    <row r="1045">
      <c r="A1045" t="n">
        <v>127103</v>
      </c>
      <c r="B1045" t="n">
        <v>116</v>
      </c>
      <c r="C1045" t="inlineStr">
        <is>
          <t>Bar Léo - Centro</t>
        </is>
      </c>
      <c r="D1045" t="inlineStr">
        <is>
          <t>CASA DE CARNES P.J.J. LTDA - ME</t>
        </is>
      </c>
      <c r="E1045" t="n">
        <v>833.46</v>
      </c>
      <c r="F1045" s="27" t="n">
        <v>45779</v>
      </c>
      <c r="G1045" s="27" t="n">
        <v>45779</v>
      </c>
      <c r="H1045" s="27" t="n">
        <v>45779</v>
      </c>
      <c r="I1045" s="27" t="n">
        <v>45764</v>
      </c>
      <c r="J1045" s="27" t="n">
        <v>45771</v>
      </c>
      <c r="K1045" t="inlineStr">
        <is>
          <t>Boleto Bancário</t>
        </is>
      </c>
      <c r="L1045" t="inlineStr">
        <is>
          <t>Custo Mercadoria Vendida</t>
        </is>
      </c>
      <c r="M1045" t="inlineStr">
        <is>
          <t>Insumos - Alimentos</t>
        </is>
      </c>
      <c r="N1045" t="inlineStr">
        <is>
          <t>42600</t>
        </is>
      </c>
      <c r="O1045" t="inlineStr">
        <is>
          <t>Documentação Aprovada</t>
        </is>
      </c>
      <c r="P1045" t="inlineStr">
        <is>
          <t>Aprovado Diretoria</t>
        </is>
      </c>
      <c r="Q1045" t="inlineStr">
        <is>
          <t>Aprovado Caixa</t>
        </is>
      </c>
      <c r="R1045" t="inlineStr">
        <is>
          <t>Pago</t>
        </is>
      </c>
      <c r="S1045" t="n">
        <v>151</v>
      </c>
      <c r="T1045" t="inlineStr">
        <is>
          <t>Bar Léo -  Aurora Térreo - Banco do Brasil</t>
        </is>
      </c>
    </row>
    <row r="1046">
      <c r="A1046" t="n">
        <v>127051</v>
      </c>
      <c r="B1046" t="n">
        <v>116</v>
      </c>
      <c r="C1046" t="inlineStr">
        <is>
          <t>Bar Léo - Centro</t>
        </is>
      </c>
      <c r="D1046" t="inlineStr">
        <is>
          <t>EVA FATIMA LORINI</t>
        </is>
      </c>
      <c r="E1046" t="n">
        <v>170</v>
      </c>
      <c r="F1046" s="27" t="n">
        <v>45778</v>
      </c>
      <c r="G1046" s="27" t="n">
        <v>45777</v>
      </c>
      <c r="H1046" s="27" t="n">
        <v>45777</v>
      </c>
      <c r="I1046" s="27" t="n">
        <v>45763</v>
      </c>
      <c r="J1046" s="27" t="n">
        <v>45771</v>
      </c>
      <c r="K1046" t="inlineStr">
        <is>
          <t>Transferência Bancária ou Pix</t>
        </is>
      </c>
      <c r="L1046" t="inlineStr">
        <is>
          <t>Custo Mercadoria Vendida</t>
        </is>
      </c>
      <c r="M1046" t="inlineStr">
        <is>
          <t>Insumos - Alimentos</t>
        </is>
      </c>
      <c r="N1046" t="inlineStr">
        <is>
          <t>1700042025</t>
        </is>
      </c>
      <c r="O1046" t="inlineStr">
        <is>
          <t>Documentação Aprovada</t>
        </is>
      </c>
      <c r="P1046" t="inlineStr">
        <is>
          <t>Aprovado Diretoria</t>
        </is>
      </c>
      <c r="Q1046" t="inlineStr">
        <is>
          <t>Aprovado Caixa</t>
        </is>
      </c>
      <c r="R1046" t="inlineStr">
        <is>
          <t>Pago</t>
        </is>
      </c>
      <c r="S1046" t="n">
        <v>151</v>
      </c>
      <c r="T1046" t="inlineStr">
        <is>
          <t>Bar Léo -  Aurora Térreo - Banco do Brasil</t>
        </is>
      </c>
    </row>
    <row r="1047">
      <c r="A1047" t="n">
        <v>129274</v>
      </c>
      <c r="B1047" t="n">
        <v>116</v>
      </c>
      <c r="C1047" t="inlineStr">
        <is>
          <t>Bar Léo - Centro</t>
        </is>
      </c>
      <c r="D1047" t="inlineStr">
        <is>
          <t xml:space="preserve">IFOOD. COM AGENCIA DE RESTAURANTES ONLINE S.A </t>
        </is>
      </c>
      <c r="E1047" t="n">
        <v>0</v>
      </c>
      <c r="F1047" s="27" t="n">
        <v>45748</v>
      </c>
      <c r="G1047" s="27" t="n"/>
      <c r="H1047" s="27" t="n">
        <v>45777</v>
      </c>
      <c r="I1047" s="27" t="n">
        <v>45748</v>
      </c>
      <c r="J1047" s="27" t="n"/>
      <c r="K1047" t="inlineStr">
        <is>
          <t>Encontro de Contas</t>
        </is>
      </c>
      <c r="L1047" t="inlineStr">
        <is>
          <t>Deduções sobre Venda</t>
        </is>
      </c>
      <c r="M1047" t="inlineStr">
        <is>
          <t>Meios de pagamento - Delivery</t>
        </is>
      </c>
      <c r="N1047" t="inlineStr">
        <is>
          <t>042025</t>
        </is>
      </c>
      <c r="P1047" t="inlineStr">
        <is>
          <t>Aprovado Diretoria</t>
        </is>
      </c>
      <c r="R1047" t="inlineStr">
        <is>
          <t>Pago</t>
        </is>
      </c>
    </row>
    <row r="1048">
      <c r="A1048" t="n">
        <v>128633</v>
      </c>
      <c r="B1048" t="n">
        <v>116</v>
      </c>
      <c r="C1048" t="inlineStr">
        <is>
          <t>Bar Léo - Centro</t>
        </is>
      </c>
      <c r="D1048" t="inlineStr">
        <is>
          <t>SODEXO</t>
        </is>
      </c>
      <c r="E1048" t="n">
        <v>0</v>
      </c>
      <c r="F1048" s="27" t="n">
        <v>45777</v>
      </c>
      <c r="G1048" s="27" t="n"/>
      <c r="H1048" s="27" t="n">
        <v>45777</v>
      </c>
      <c r="I1048" s="27" t="n">
        <v>45777</v>
      </c>
      <c r="J1048" s="27" t="n">
        <v>45781</v>
      </c>
      <c r="K1048" t="inlineStr">
        <is>
          <t>Transferência Bancária ou Pix</t>
        </is>
      </c>
      <c r="L1048" t="inlineStr">
        <is>
          <t>Deduções sobre Venda</t>
        </is>
      </c>
      <c r="M1048" t="inlineStr">
        <is>
          <t>Meios de pagamento</t>
        </is>
      </c>
      <c r="N1048" t="inlineStr">
        <is>
          <t>042025</t>
        </is>
      </c>
      <c r="P1048" t="inlineStr">
        <is>
          <t>Aprovado Diretoria</t>
        </is>
      </c>
      <c r="R1048" t="inlineStr">
        <is>
          <t>Pago</t>
        </is>
      </c>
    </row>
    <row r="1049">
      <c r="A1049" t="n">
        <v>128632</v>
      </c>
      <c r="B1049" t="n">
        <v>116</v>
      </c>
      <c r="C1049" t="inlineStr">
        <is>
          <t>Bar Léo - Centro</t>
        </is>
      </c>
      <c r="D1049" t="inlineStr">
        <is>
          <t>ALELO INSTITUICAO DE PAGAMENTO SA</t>
        </is>
      </c>
      <c r="E1049" t="n">
        <v>0</v>
      </c>
      <c r="F1049" s="27" t="n">
        <v>45777</v>
      </c>
      <c r="G1049" s="27" t="n"/>
      <c r="H1049" s="27" t="n">
        <v>45777</v>
      </c>
      <c r="I1049" s="27" t="n">
        <v>45777</v>
      </c>
      <c r="J1049" s="27" t="n">
        <v>45781</v>
      </c>
      <c r="K1049" t="inlineStr">
        <is>
          <t>Encontro de Contas</t>
        </is>
      </c>
      <c r="L1049" t="inlineStr">
        <is>
          <t>Deduções sobre Venda</t>
        </is>
      </c>
      <c r="M1049" t="inlineStr">
        <is>
          <t>Meios de pagamento</t>
        </is>
      </c>
      <c r="N1049" t="inlineStr">
        <is>
          <t>042025</t>
        </is>
      </c>
      <c r="P1049" t="inlineStr">
        <is>
          <t>Aprovado Diretoria</t>
        </is>
      </c>
      <c r="R1049" t="inlineStr">
        <is>
          <t>Pago</t>
        </is>
      </c>
    </row>
    <row r="1050">
      <c r="A1050" t="n">
        <v>128635</v>
      </c>
      <c r="B1050" t="n">
        <v>116</v>
      </c>
      <c r="C1050" t="inlineStr">
        <is>
          <t>Bar Léo - Centro</t>
        </is>
      </c>
      <c r="D1050" t="inlineStr">
        <is>
          <t>BANCO VR</t>
        </is>
      </c>
      <c r="E1050" t="n">
        <v>0</v>
      </c>
      <c r="F1050" s="27" t="n">
        <v>45777</v>
      </c>
      <c r="G1050" s="27" t="n"/>
      <c r="H1050" s="27" t="n">
        <v>45777</v>
      </c>
      <c r="I1050" s="27" t="n">
        <v>45777</v>
      </c>
      <c r="J1050" s="27" t="n">
        <v>45781</v>
      </c>
      <c r="K1050" t="inlineStr">
        <is>
          <t>Transferência Bancária ou Pix</t>
        </is>
      </c>
      <c r="L1050" t="inlineStr">
        <is>
          <t>Deduções sobre Venda</t>
        </is>
      </c>
      <c r="M1050" t="inlineStr">
        <is>
          <t>Meios de pagamento</t>
        </is>
      </c>
      <c r="N1050" t="inlineStr">
        <is>
          <t>042025</t>
        </is>
      </c>
      <c r="P1050" t="inlineStr">
        <is>
          <t>Aprovado Diretoria</t>
        </is>
      </c>
      <c r="R1050" t="inlineStr">
        <is>
          <t>Pago</t>
        </is>
      </c>
    </row>
    <row r="1051">
      <c r="A1051" t="n">
        <v>128634</v>
      </c>
      <c r="B1051" t="n">
        <v>116</v>
      </c>
      <c r="C1051" t="inlineStr">
        <is>
          <t>Bar Léo - Centro</t>
        </is>
      </c>
      <c r="D1051" t="inlineStr">
        <is>
          <t>TICKET</t>
        </is>
      </c>
      <c r="E1051" t="n">
        <v>0</v>
      </c>
      <c r="F1051" s="27" t="n">
        <v>45777</v>
      </c>
      <c r="G1051" s="27" t="n"/>
      <c r="H1051" s="27" t="n">
        <v>45777</v>
      </c>
      <c r="I1051" s="27" t="n">
        <v>45777</v>
      </c>
      <c r="J1051" s="27" t="n">
        <v>45781</v>
      </c>
      <c r="K1051" t="inlineStr">
        <is>
          <t>Encontro de Contas</t>
        </is>
      </c>
      <c r="L1051" t="inlineStr">
        <is>
          <t>Deduções sobre Venda</t>
        </is>
      </c>
      <c r="M1051" t="inlineStr">
        <is>
          <t>Meios de pagamento</t>
        </is>
      </c>
      <c r="N1051" t="inlineStr">
        <is>
          <t>042025</t>
        </is>
      </c>
      <c r="P1051" t="inlineStr">
        <is>
          <t>Aprovado Diretoria</t>
        </is>
      </c>
      <c r="R1051" t="inlineStr">
        <is>
          <t>Pago</t>
        </is>
      </c>
    </row>
    <row r="1052">
      <c r="A1052" t="n">
        <v>132701</v>
      </c>
      <c r="B1052" t="n">
        <v>116</v>
      </c>
      <c r="C1052" t="inlineStr">
        <is>
          <t>Bar Léo - Centro</t>
        </is>
      </c>
      <c r="D1052" t="inlineStr">
        <is>
          <t>BANCO DO BRASIL SA</t>
        </is>
      </c>
      <c r="E1052" t="n">
        <v>14.68</v>
      </c>
      <c r="F1052" s="27" t="n">
        <v>45777</v>
      </c>
      <c r="G1052" s="27" t="n"/>
      <c r="H1052" s="27" t="n">
        <v>45777</v>
      </c>
      <c r="I1052" s="27" t="n">
        <v>45777</v>
      </c>
      <c r="J1052" s="27" t="n">
        <v>45793</v>
      </c>
      <c r="K1052" t="inlineStr">
        <is>
          <t>Encontro de Contas</t>
        </is>
      </c>
      <c r="L1052" t="inlineStr">
        <is>
          <t>Despesas Financeiras</t>
        </is>
      </c>
      <c r="M1052" t="inlineStr">
        <is>
          <t>Tarifas Bancárias</t>
        </is>
      </c>
      <c r="N1052" t="inlineStr">
        <is>
          <t>042025</t>
        </is>
      </c>
      <c r="P1052" t="inlineStr">
        <is>
          <t>Aprovado Diretoria</t>
        </is>
      </c>
      <c r="R1052" t="inlineStr">
        <is>
          <t>Pago</t>
        </is>
      </c>
    </row>
    <row r="1053">
      <c r="A1053" t="n">
        <v>101472</v>
      </c>
      <c r="B1053" t="n">
        <v>116</v>
      </c>
      <c r="C1053" t="inlineStr">
        <is>
          <t>Bar Léo - Centro</t>
        </is>
      </c>
      <c r="D1053" t="inlineStr">
        <is>
          <t>VALE TRANSPORTE</t>
        </is>
      </c>
      <c r="E1053" t="n">
        <v>400</v>
      </c>
      <c r="F1053" s="27" t="n">
        <v>45778</v>
      </c>
      <c r="G1053" s="27" t="n">
        <v>45783</v>
      </c>
      <c r="H1053" s="27" t="n">
        <v>45777</v>
      </c>
      <c r="I1053" s="27" t="n">
        <v>45778</v>
      </c>
      <c r="J1053" s="27" t="n"/>
      <c r="K1053" t="inlineStr">
        <is>
          <t>Transferência Bancária ou Pix</t>
        </is>
      </c>
      <c r="L1053" t="inlineStr">
        <is>
          <t>Mão de Obra - Benefícios</t>
        </is>
      </c>
      <c r="M1053" t="inlineStr">
        <is>
          <t xml:space="preserve">  -  Vale-transporte</t>
        </is>
      </c>
      <c r="N1053" t="inlineStr">
        <is>
          <t>4000052025</t>
        </is>
      </c>
      <c r="O1053" t="inlineStr">
        <is>
          <t>Documentação Aprovada</t>
        </is>
      </c>
      <c r="P1053" t="inlineStr">
        <is>
          <t>Aprovado Diretoria</t>
        </is>
      </c>
      <c r="Q1053" t="inlineStr">
        <is>
          <t>Aprovado Caixa</t>
        </is>
      </c>
      <c r="R1053" t="inlineStr">
        <is>
          <t>Pago</t>
        </is>
      </c>
      <c r="S1053" t="n">
        <v>143</v>
      </c>
      <c r="T1053" t="inlineStr">
        <is>
          <t>Tesouraria</t>
        </is>
      </c>
    </row>
    <row r="1054">
      <c r="A1054" t="n">
        <v>100751</v>
      </c>
      <c r="B1054" t="n">
        <v>116</v>
      </c>
      <c r="C1054" t="inlineStr">
        <is>
          <t>Bar Léo - Centro</t>
        </is>
      </c>
      <c r="D1054" t="inlineStr">
        <is>
          <t>ESTAFF SOLUCOES TECNOLOGICAS DE AGENCIAMENTO LTDA</t>
        </is>
      </c>
      <c r="E1054" t="n">
        <v>3487</v>
      </c>
      <c r="F1054" s="27" t="n">
        <v>45778</v>
      </c>
      <c r="G1054" s="27" t="n">
        <v>45777</v>
      </c>
      <c r="H1054" s="27" t="n">
        <v>45777</v>
      </c>
      <c r="I1054" s="27" t="n">
        <v>45767</v>
      </c>
      <c r="J1054" s="27" t="n"/>
      <c r="K1054" t="inlineStr">
        <is>
          <t>Boleto Bancário</t>
        </is>
      </c>
      <c r="L1054" t="inlineStr">
        <is>
          <t>Mão de Obra - Extra</t>
        </is>
      </c>
      <c r="M1054" t="inlineStr">
        <is>
          <t>Mão de Obra Extra</t>
        </is>
      </c>
      <c r="N1054" t="inlineStr">
        <is>
          <t>556029282</t>
        </is>
      </c>
      <c r="O1054" t="inlineStr">
        <is>
          <t>Documentação Aprovada</t>
        </is>
      </c>
      <c r="P1054" t="inlineStr">
        <is>
          <t>Aprovado Diretoria</t>
        </is>
      </c>
      <c r="Q1054" t="inlineStr">
        <is>
          <t>Aprovado Caixa</t>
        </is>
      </c>
      <c r="R1054" t="inlineStr">
        <is>
          <t>Pago</t>
        </is>
      </c>
      <c r="S1054" t="n">
        <v>151</v>
      </c>
      <c r="T1054" t="inlineStr">
        <is>
          <t>Bar Léo -  Aurora Térreo - Banco do Brasil</t>
        </is>
      </c>
    </row>
    <row r="1055">
      <c r="A1055" t="n">
        <v>101313</v>
      </c>
      <c r="B1055" t="n">
        <v>116</v>
      </c>
      <c r="C1055" t="inlineStr">
        <is>
          <t>Bar Léo - Centro</t>
        </is>
      </c>
      <c r="D1055" t="inlineStr">
        <is>
          <t>COMPANHIA DE GAS DE SAO PAULO</t>
        </is>
      </c>
      <c r="E1055" t="n">
        <v>2928.82</v>
      </c>
      <c r="F1055" s="27" t="n">
        <v>45776</v>
      </c>
      <c r="G1055" s="27" t="n">
        <v>45776</v>
      </c>
      <c r="H1055" s="27" t="n">
        <v>45776</v>
      </c>
      <c r="I1055" s="27" t="n">
        <v>45763</v>
      </c>
      <c r="J1055" s="27" t="n"/>
      <c r="K1055" t="inlineStr">
        <is>
          <t>Boleto Bancário</t>
        </is>
      </c>
      <c r="L1055" t="inlineStr">
        <is>
          <t>Utilidades</t>
        </is>
      </c>
      <c r="M1055" t="inlineStr">
        <is>
          <t>Gas de Cozinha</t>
        </is>
      </c>
      <c r="N1055" t="inlineStr">
        <is>
          <t>122915322</t>
        </is>
      </c>
      <c r="O1055" t="inlineStr">
        <is>
          <t>Documentação Aprovada</t>
        </is>
      </c>
      <c r="P1055" t="inlineStr">
        <is>
          <t>Aprovado Diretoria</t>
        </is>
      </c>
      <c r="Q1055" t="inlineStr">
        <is>
          <t>Aprovado Caixa</t>
        </is>
      </c>
      <c r="R1055" t="inlineStr">
        <is>
          <t>Pago</t>
        </is>
      </c>
      <c r="S1055" t="n">
        <v>151</v>
      </c>
      <c r="T1055" t="inlineStr">
        <is>
          <t>Bar Léo -  Aurora Térreo - Banco do Brasil</t>
        </is>
      </c>
    </row>
    <row r="1056">
      <c r="A1056" t="n">
        <v>128609</v>
      </c>
      <c r="B1056" t="n">
        <v>116</v>
      </c>
      <c r="C1056" t="inlineStr">
        <is>
          <t>Bar Léo - Centro</t>
        </is>
      </c>
      <c r="D1056" t="inlineStr">
        <is>
          <t>BANCO DO BRASIL SA</t>
        </is>
      </c>
      <c r="E1056" t="n">
        <v>5.51</v>
      </c>
      <c r="F1056" s="27" t="n">
        <v>45776</v>
      </c>
      <c r="G1056" s="27" t="n"/>
      <c r="H1056" s="27" t="n">
        <v>45776</v>
      </c>
      <c r="I1056" s="27" t="n">
        <v>45776</v>
      </c>
      <c r="J1056" s="27" t="n">
        <v>45781</v>
      </c>
      <c r="K1056" t="inlineStr">
        <is>
          <t>Encontro de Contas</t>
        </is>
      </c>
      <c r="L1056" t="inlineStr">
        <is>
          <t>Despesas Financeiras</t>
        </is>
      </c>
      <c r="M1056" t="inlineStr">
        <is>
          <t>Tarifas Bancárias</t>
        </is>
      </c>
      <c r="N1056" t="inlineStr">
        <is>
          <t>55142025</t>
        </is>
      </c>
      <c r="P1056" t="inlineStr">
        <is>
          <t>Aprovado Diretoria</t>
        </is>
      </c>
      <c r="R1056" t="inlineStr">
        <is>
          <t>Pago</t>
        </is>
      </c>
    </row>
    <row r="1057">
      <c r="A1057" t="n">
        <v>128430</v>
      </c>
      <c r="B1057" t="n">
        <v>116</v>
      </c>
      <c r="C1057" t="inlineStr">
        <is>
          <t>Bar Léo - Centro</t>
        </is>
      </c>
      <c r="D1057" t="inlineStr">
        <is>
          <t>ZEON REGRIGERAÇÃO LTDA</t>
        </is>
      </c>
      <c r="E1057" t="n">
        <v>557</v>
      </c>
      <c r="F1057" s="27" t="n">
        <v>45776</v>
      </c>
      <c r="G1057" s="27" t="n">
        <v>45790</v>
      </c>
      <c r="H1057" s="27" t="n">
        <v>45776</v>
      </c>
      <c r="I1057" s="27" t="n">
        <v>45776</v>
      </c>
      <c r="J1057" s="27" t="n">
        <v>45779</v>
      </c>
      <c r="K1057" t="inlineStr">
        <is>
          <t>Transferência Bancária ou Pix</t>
        </is>
      </c>
      <c r="L1057" t="inlineStr">
        <is>
          <t>Custo Mercadoria Vendida</t>
        </is>
      </c>
      <c r="M1057" t="inlineStr">
        <is>
          <t>Insumos - Alimentos</t>
        </is>
      </c>
      <c r="N1057" t="inlineStr">
        <is>
          <t>60282</t>
        </is>
      </c>
      <c r="O1057" t="inlineStr">
        <is>
          <t>Documentação Aprovada</t>
        </is>
      </c>
      <c r="P1057" t="inlineStr">
        <is>
          <t>Aprovado Diretoria</t>
        </is>
      </c>
      <c r="Q1057" t="inlineStr">
        <is>
          <t>Aprovado Caixa</t>
        </is>
      </c>
      <c r="R1057" t="inlineStr">
        <is>
          <t>Pago</t>
        </is>
      </c>
      <c r="S1057" t="n">
        <v>151</v>
      </c>
      <c r="T1057" t="inlineStr">
        <is>
          <t>Bar Léo -  Aurora Térreo - Banco do Brasil</t>
        </is>
      </c>
    </row>
    <row r="1058">
      <c r="A1058" t="n">
        <v>126861</v>
      </c>
      <c r="B1058" t="n">
        <v>116</v>
      </c>
      <c r="C1058" t="inlineStr">
        <is>
          <t>Bar Léo - Centro</t>
        </is>
      </c>
      <c r="D1058" t="inlineStr">
        <is>
          <t>ESHOWS PROMOCOES ARTISTICAS LTDA</t>
        </is>
      </c>
      <c r="E1058" t="n">
        <v>1400</v>
      </c>
      <c r="F1058" s="27" t="n">
        <v>45776</v>
      </c>
      <c r="G1058" s="27" t="n">
        <v>45776</v>
      </c>
      <c r="H1058" s="27" t="n">
        <v>45776</v>
      </c>
      <c r="I1058" s="27" t="n">
        <v>45712</v>
      </c>
      <c r="J1058" s="27" t="n">
        <v>45770</v>
      </c>
      <c r="K1058" t="inlineStr">
        <is>
          <t>Boleto Bancário</t>
        </is>
      </c>
      <c r="L1058" t="inlineStr">
        <is>
          <t>Custos Artístico Geral</t>
        </is>
      </c>
      <c r="M1058" t="inlineStr">
        <is>
          <t>Cachê de Músicos e Artistas</t>
        </is>
      </c>
      <c r="N1058" t="inlineStr">
        <is>
          <t>14000022025</t>
        </is>
      </c>
      <c r="O1058" t="inlineStr">
        <is>
          <t>Documentação Aprovada</t>
        </is>
      </c>
      <c r="P1058" t="inlineStr">
        <is>
          <t>Aprovado Diretoria</t>
        </is>
      </c>
      <c r="Q1058" t="inlineStr">
        <is>
          <t>Aprovado Caixa</t>
        </is>
      </c>
      <c r="R1058" t="inlineStr">
        <is>
          <t>Pago</t>
        </is>
      </c>
      <c r="S1058" t="n">
        <v>151</v>
      </c>
      <c r="T1058" t="inlineStr">
        <is>
          <t>Bar Léo -  Aurora Térreo - Banco do Brasil</t>
        </is>
      </c>
    </row>
    <row r="1059">
      <c r="A1059" t="n">
        <v>127097</v>
      </c>
      <c r="B1059" t="n">
        <v>116</v>
      </c>
      <c r="C1059" t="inlineStr">
        <is>
          <t>Bar Léo - Centro</t>
        </is>
      </c>
      <c r="D1059" t="inlineStr">
        <is>
          <t>CEPEL COMERCIO DE PAPEIS E EMBALAGENS EIRELI</t>
        </is>
      </c>
      <c r="E1059" t="n">
        <v>562.86</v>
      </c>
      <c r="F1059" s="27" t="n">
        <v>45777</v>
      </c>
      <c r="G1059" s="27" t="n">
        <v>45776</v>
      </c>
      <c r="H1059" s="27" t="n">
        <v>45776</v>
      </c>
      <c r="I1059" s="27" t="n">
        <v>45762</v>
      </c>
      <c r="J1059" s="27" t="n">
        <v>45771</v>
      </c>
      <c r="K1059" t="inlineStr">
        <is>
          <t>Boleto Bancário</t>
        </is>
      </c>
      <c r="L1059" t="inlineStr">
        <is>
          <t>Utilidades</t>
        </is>
      </c>
      <c r="M1059" t="inlineStr">
        <is>
          <t>Higiene e Limpeza</t>
        </is>
      </c>
      <c r="N1059" t="inlineStr">
        <is>
          <t>238662</t>
        </is>
      </c>
      <c r="O1059" t="inlineStr">
        <is>
          <t>Documentação Aprovada</t>
        </is>
      </c>
      <c r="P1059" t="inlineStr">
        <is>
          <t>Aprovado Diretoria</t>
        </is>
      </c>
      <c r="Q1059" t="inlineStr">
        <is>
          <t>Aprovado Caixa</t>
        </is>
      </c>
      <c r="R1059" t="inlineStr">
        <is>
          <t>Pago</t>
        </is>
      </c>
      <c r="S1059" t="n">
        <v>151</v>
      </c>
      <c r="T1059" t="inlineStr">
        <is>
          <t>Bar Léo -  Aurora Térreo - Banco do Brasil</t>
        </is>
      </c>
    </row>
    <row r="1060">
      <c r="A1060" t="n">
        <v>127098</v>
      </c>
      <c r="B1060" t="n">
        <v>116</v>
      </c>
      <c r="C1060" t="inlineStr">
        <is>
          <t>Bar Léo - Centro</t>
        </is>
      </c>
      <c r="D1060" t="inlineStr">
        <is>
          <t>BB DISTRIBUIDORA DE CARNES LTDA</t>
        </is>
      </c>
      <c r="E1060" t="n">
        <v>268.8</v>
      </c>
      <c r="F1060" s="27" t="n">
        <v>45777</v>
      </c>
      <c r="G1060" s="27" t="n">
        <v>45776</v>
      </c>
      <c r="H1060" s="27" t="n">
        <v>45776</v>
      </c>
      <c r="I1060" s="27" t="n">
        <v>45763</v>
      </c>
      <c r="J1060" s="27" t="n">
        <v>45771</v>
      </c>
      <c r="K1060" t="inlineStr">
        <is>
          <t>Boleto Bancário</t>
        </is>
      </c>
      <c r="L1060" t="inlineStr">
        <is>
          <t>Custo Mercadoria Vendida</t>
        </is>
      </c>
      <c r="M1060" t="inlineStr">
        <is>
          <t>Insumos - Alimentos</t>
        </is>
      </c>
      <c r="N1060" t="inlineStr">
        <is>
          <t>391084</t>
        </is>
      </c>
      <c r="O1060" t="inlineStr">
        <is>
          <t>Documentação Aprovada</t>
        </is>
      </c>
      <c r="P1060" t="inlineStr">
        <is>
          <t>Aprovado Diretoria</t>
        </is>
      </c>
      <c r="Q1060" t="inlineStr">
        <is>
          <t>Aprovado Caixa</t>
        </is>
      </c>
      <c r="R1060" t="inlineStr">
        <is>
          <t>Pago</t>
        </is>
      </c>
      <c r="S1060" t="n">
        <v>151</v>
      </c>
      <c r="T1060" t="inlineStr">
        <is>
          <t>Bar Léo -  Aurora Térreo - Banco do Brasil</t>
        </is>
      </c>
    </row>
    <row r="1061">
      <c r="A1061" t="n">
        <v>126855</v>
      </c>
      <c r="B1061" t="n">
        <v>116</v>
      </c>
      <c r="C1061" t="inlineStr">
        <is>
          <t>Bar Léo - Centro</t>
        </is>
      </c>
      <c r="D1061" t="inlineStr">
        <is>
          <t>ESHOWS PROMOCOES ARTISTICAS LTDA</t>
        </is>
      </c>
      <c r="E1061" t="n">
        <v>1200</v>
      </c>
      <c r="F1061" s="27" t="n">
        <v>45776</v>
      </c>
      <c r="G1061" s="27" t="n">
        <v>45776</v>
      </c>
      <c r="H1061" s="27" t="n">
        <v>45776</v>
      </c>
      <c r="I1061" s="27" t="n">
        <v>45747</v>
      </c>
      <c r="J1061" s="27" t="n">
        <v>45770</v>
      </c>
      <c r="K1061" t="inlineStr">
        <is>
          <t>Boleto Bancário</t>
        </is>
      </c>
      <c r="L1061" t="inlineStr">
        <is>
          <t>Custos Artístico Geral</t>
        </is>
      </c>
      <c r="M1061" t="inlineStr">
        <is>
          <t>Cachê de Músicos e Artistas</t>
        </is>
      </c>
      <c r="N1061" t="inlineStr">
        <is>
          <t>542031270</t>
        </is>
      </c>
      <c r="O1061" t="inlineStr">
        <is>
          <t>Documentação Aprovada</t>
        </is>
      </c>
      <c r="P1061" t="inlineStr">
        <is>
          <t>Aprovado Diretoria</t>
        </is>
      </c>
      <c r="Q1061" t="inlineStr">
        <is>
          <t>Aprovado Caixa</t>
        </is>
      </c>
      <c r="R1061" t="inlineStr">
        <is>
          <t>Pago</t>
        </is>
      </c>
      <c r="S1061" t="n">
        <v>151</v>
      </c>
      <c r="T1061" t="inlineStr">
        <is>
          <t>Bar Léo -  Aurora Térreo - Banco do Brasil</t>
        </is>
      </c>
    </row>
    <row r="1062">
      <c r="A1062" t="n">
        <v>127100</v>
      </c>
      <c r="B1062" t="n">
        <v>116</v>
      </c>
      <c r="C1062" t="inlineStr">
        <is>
          <t>Bar Léo - Centro</t>
        </is>
      </c>
      <c r="D1062" t="inlineStr">
        <is>
          <t>LATICINIOS PIRAMIDE LTDA</t>
        </is>
      </c>
      <c r="E1062" t="n">
        <v>1371.7</v>
      </c>
      <c r="F1062" s="27" t="n">
        <v>45777</v>
      </c>
      <c r="G1062" s="27" t="n">
        <v>45776</v>
      </c>
      <c r="H1062" s="27" t="n">
        <v>45776</v>
      </c>
      <c r="I1062" s="27" t="n">
        <v>45763</v>
      </c>
      <c r="J1062" s="27" t="n">
        <v>45771</v>
      </c>
      <c r="K1062" t="inlineStr">
        <is>
          <t>Boleto Bancário</t>
        </is>
      </c>
      <c r="L1062" t="inlineStr">
        <is>
          <t>Custo Mercadoria Vendida</t>
        </is>
      </c>
      <c r="M1062" t="inlineStr">
        <is>
          <t>Insumos - Alimentos</t>
        </is>
      </c>
      <c r="N1062" t="inlineStr">
        <is>
          <t>76360</t>
        </is>
      </c>
      <c r="O1062" t="inlineStr">
        <is>
          <t>Documentação Aprovada</t>
        </is>
      </c>
      <c r="P1062" t="inlineStr">
        <is>
          <t>Aprovado Diretoria</t>
        </is>
      </c>
      <c r="Q1062" t="inlineStr">
        <is>
          <t>Aprovado Caixa</t>
        </is>
      </c>
      <c r="R1062" t="inlineStr">
        <is>
          <t>Pago</t>
        </is>
      </c>
      <c r="S1062" t="n">
        <v>151</v>
      </c>
      <c r="T1062" t="inlineStr">
        <is>
          <t>Bar Léo -  Aurora Térreo - Banco do Brasil</t>
        </is>
      </c>
    </row>
    <row r="1063">
      <c r="A1063" t="n">
        <v>127101</v>
      </c>
      <c r="B1063" t="n">
        <v>116</v>
      </c>
      <c r="C1063" t="inlineStr">
        <is>
          <t>Bar Léo - Centro</t>
        </is>
      </c>
      <c r="D1063" t="inlineStr">
        <is>
          <t>PSSS LTDA</t>
        </is>
      </c>
      <c r="E1063" t="n">
        <v>183.18</v>
      </c>
      <c r="F1063" s="27" t="n">
        <v>45777</v>
      </c>
      <c r="G1063" s="27" t="n">
        <v>45776</v>
      </c>
      <c r="H1063" s="27" t="n">
        <v>45776</v>
      </c>
      <c r="I1063" s="27" t="n">
        <v>45763</v>
      </c>
      <c r="J1063" s="27" t="n">
        <v>45771</v>
      </c>
      <c r="K1063" t="inlineStr">
        <is>
          <t>Boleto Bancário</t>
        </is>
      </c>
      <c r="L1063" t="inlineStr">
        <is>
          <t>Utilidades</t>
        </is>
      </c>
      <c r="M1063" t="inlineStr">
        <is>
          <t>Higiene e Limpeza</t>
        </is>
      </c>
      <c r="N1063" t="inlineStr">
        <is>
          <t>1438</t>
        </is>
      </c>
      <c r="O1063" t="inlineStr">
        <is>
          <t>Documentação Aprovada</t>
        </is>
      </c>
      <c r="P1063" t="inlineStr">
        <is>
          <t>Aprovado Diretoria</t>
        </is>
      </c>
      <c r="Q1063" t="inlineStr">
        <is>
          <t>Aprovado Caixa</t>
        </is>
      </c>
      <c r="R1063" t="inlineStr">
        <is>
          <t>Pago</t>
        </is>
      </c>
      <c r="S1063" t="n">
        <v>151</v>
      </c>
      <c r="T1063" t="inlineStr">
        <is>
          <t>Bar Léo -  Aurora Térreo - Banco do Brasil</t>
        </is>
      </c>
    </row>
    <row r="1064">
      <c r="A1064" t="n">
        <v>124203</v>
      </c>
      <c r="B1064" t="n">
        <v>116</v>
      </c>
      <c r="C1064" t="inlineStr">
        <is>
          <t>Bar Léo - Centro</t>
        </is>
      </c>
      <c r="D1064" t="inlineStr">
        <is>
          <t>DISTRIBUIDORA CANTAROS DO BRASIL EIRELI</t>
        </is>
      </c>
      <c r="E1064" t="n">
        <v>674.4</v>
      </c>
      <c r="F1064" s="27" t="n">
        <v>45776</v>
      </c>
      <c r="G1064" s="27" t="n">
        <v>45776</v>
      </c>
      <c r="H1064" s="27" t="n">
        <v>45776</v>
      </c>
      <c r="I1064" s="27" t="n">
        <v>45748</v>
      </c>
      <c r="J1064" s="27" t="n">
        <v>45756</v>
      </c>
      <c r="K1064" t="inlineStr">
        <is>
          <t>Boleto Bancário</t>
        </is>
      </c>
      <c r="L1064" t="inlineStr">
        <is>
          <t>Custo Mercadoria Vendida</t>
        </is>
      </c>
      <c r="M1064" t="inlineStr">
        <is>
          <t>Insumos - Bebidas</t>
        </is>
      </c>
      <c r="N1064" t="inlineStr">
        <is>
          <t>2276</t>
        </is>
      </c>
      <c r="O1064" t="inlineStr">
        <is>
          <t>Documentação Aprovada</t>
        </is>
      </c>
      <c r="P1064" t="inlineStr">
        <is>
          <t>Aprovado Diretoria</t>
        </is>
      </c>
      <c r="Q1064" t="inlineStr">
        <is>
          <t>Aprovado Caixa</t>
        </is>
      </c>
      <c r="R1064" t="inlineStr">
        <is>
          <t>Pago</t>
        </is>
      </c>
      <c r="S1064" t="n">
        <v>151</v>
      </c>
      <c r="T1064" t="inlineStr">
        <is>
          <t>Bar Léo -  Aurora Térreo - Banco do Brasil</t>
        </is>
      </c>
    </row>
    <row r="1065">
      <c r="A1065" t="n">
        <v>124056</v>
      </c>
      <c r="B1065" t="n">
        <v>116</v>
      </c>
      <c r="C1065" t="inlineStr">
        <is>
          <t>Bar Léo - Centro</t>
        </is>
      </c>
      <c r="D1065" t="inlineStr">
        <is>
          <t>VALE TRANSPORTE</t>
        </is>
      </c>
      <c r="E1065" t="n">
        <v>1434.3</v>
      </c>
      <c r="F1065" s="27" t="n">
        <v>45777</v>
      </c>
      <c r="G1065" s="27" t="n">
        <v>45776</v>
      </c>
      <c r="H1065" s="27" t="n">
        <v>45776</v>
      </c>
      <c r="I1065" s="27" t="n">
        <v>45778</v>
      </c>
      <c r="J1065" s="27" t="n">
        <v>45754</v>
      </c>
      <c r="K1065" t="inlineStr">
        <is>
          <t>Boleto Bancário</t>
        </is>
      </c>
      <c r="L1065" t="inlineStr">
        <is>
          <t>Mão de Obra - Benefícios</t>
        </is>
      </c>
      <c r="M1065" t="inlineStr">
        <is>
          <t xml:space="preserve">  -  Vale-transporte</t>
        </is>
      </c>
      <c r="N1065" t="inlineStr">
        <is>
          <t>220722977</t>
        </is>
      </c>
      <c r="O1065" t="inlineStr">
        <is>
          <t>Documentação Aprovada</t>
        </is>
      </c>
      <c r="P1065" t="inlineStr">
        <is>
          <t>Aprovado Diretoria</t>
        </is>
      </c>
      <c r="Q1065" t="inlineStr">
        <is>
          <t>Aprovado Caixa</t>
        </is>
      </c>
      <c r="R1065" t="inlineStr">
        <is>
          <t>Pago</t>
        </is>
      </c>
      <c r="S1065" t="n">
        <v>151</v>
      </c>
      <c r="T1065" t="inlineStr">
        <is>
          <t>Bar Léo -  Aurora Térreo - Banco do Brasil</t>
        </is>
      </c>
    </row>
    <row r="1066">
      <c r="A1066" t="n">
        <v>124906</v>
      </c>
      <c r="B1066" t="n">
        <v>116</v>
      </c>
      <c r="C1066" t="inlineStr">
        <is>
          <t>Bar Léo - Centro</t>
        </is>
      </c>
      <c r="D1066" t="inlineStr">
        <is>
          <t>FG7 COMERCIO E DISTRIBUICAO DE BEBIDAS -</t>
        </is>
      </c>
      <c r="E1066" t="n">
        <v>329.96</v>
      </c>
      <c r="F1066" s="27" t="n">
        <v>45777</v>
      </c>
      <c r="G1066" s="27" t="n">
        <v>45776</v>
      </c>
      <c r="H1066" s="27" t="n">
        <v>45776</v>
      </c>
      <c r="I1066" s="27" t="n">
        <v>45755</v>
      </c>
      <c r="J1066" s="27" t="n">
        <v>45758</v>
      </c>
      <c r="K1066" t="inlineStr">
        <is>
          <t>Boleto Bancário</t>
        </is>
      </c>
      <c r="L1066" t="inlineStr">
        <is>
          <t>Custo Mercadoria Vendida</t>
        </is>
      </c>
      <c r="M1066" t="inlineStr">
        <is>
          <t>Insumos - Bebidas</t>
        </is>
      </c>
      <c r="N1066" t="inlineStr">
        <is>
          <t>595689</t>
        </is>
      </c>
      <c r="O1066" t="inlineStr">
        <is>
          <t>Documentação Aprovada</t>
        </is>
      </c>
      <c r="P1066" t="inlineStr">
        <is>
          <t>Aprovado Diretoria</t>
        </is>
      </c>
      <c r="Q1066" t="inlineStr">
        <is>
          <t>Aprovado Caixa</t>
        </is>
      </c>
      <c r="R1066" t="inlineStr">
        <is>
          <t>Pago</t>
        </is>
      </c>
      <c r="S1066" t="n">
        <v>151</v>
      </c>
      <c r="T1066" t="inlineStr">
        <is>
          <t>Bar Léo -  Aurora Térreo - Banco do Brasil</t>
        </is>
      </c>
    </row>
    <row r="1067">
      <c r="A1067" t="n">
        <v>124891</v>
      </c>
      <c r="B1067" t="n">
        <v>116</v>
      </c>
      <c r="C1067" t="inlineStr">
        <is>
          <t>Bar Léo - Centro</t>
        </is>
      </c>
      <c r="D1067" t="inlineStr">
        <is>
          <t>CG FOODS DISTRIB. DE ALIMENTOS LTDA</t>
        </is>
      </c>
      <c r="E1067" t="n">
        <v>435.5</v>
      </c>
      <c r="F1067" s="27" t="n">
        <v>45776</v>
      </c>
      <c r="G1067" s="27" t="n">
        <v>45776</v>
      </c>
      <c r="H1067" s="27" t="n">
        <v>45776</v>
      </c>
      <c r="I1067" s="27" t="n">
        <v>45755</v>
      </c>
      <c r="J1067" s="27" t="n">
        <v>45758</v>
      </c>
      <c r="K1067" t="inlineStr">
        <is>
          <t>Boleto Bancário</t>
        </is>
      </c>
      <c r="L1067" t="inlineStr">
        <is>
          <t>Custo Mercadoria Vendida</t>
        </is>
      </c>
      <c r="M1067" t="inlineStr">
        <is>
          <t>Insumos - Alimentos</t>
        </is>
      </c>
      <c r="N1067" t="inlineStr">
        <is>
          <t>147600</t>
        </is>
      </c>
      <c r="O1067" t="inlineStr">
        <is>
          <t>Documentação Aprovada</t>
        </is>
      </c>
      <c r="P1067" t="inlineStr">
        <is>
          <t>Aprovado Diretoria</t>
        </is>
      </c>
      <c r="Q1067" t="inlineStr">
        <is>
          <t>Aprovado Caixa</t>
        </is>
      </c>
      <c r="R1067" t="inlineStr">
        <is>
          <t>Pago</t>
        </is>
      </c>
      <c r="S1067" t="n">
        <v>151</v>
      </c>
      <c r="T1067" t="inlineStr">
        <is>
          <t>Bar Léo -  Aurora Térreo - Banco do Brasil</t>
        </is>
      </c>
    </row>
    <row r="1068">
      <c r="A1068" t="n">
        <v>124903</v>
      </c>
      <c r="B1068" t="n">
        <v>116</v>
      </c>
      <c r="C1068" t="inlineStr">
        <is>
          <t>Bar Léo - Centro</t>
        </is>
      </c>
      <c r="D1068" t="inlineStr">
        <is>
          <t xml:space="preserve">EMPORIO MEL </t>
        </is>
      </c>
      <c r="E1068" t="n">
        <v>1730.24</v>
      </c>
      <c r="F1068" s="27" t="n">
        <v>45776</v>
      </c>
      <c r="G1068" s="27" t="n">
        <v>45776</v>
      </c>
      <c r="H1068" s="27" t="n">
        <v>45776</v>
      </c>
      <c r="I1068" s="27" t="n">
        <v>45755</v>
      </c>
      <c r="J1068" s="27" t="n">
        <v>45758</v>
      </c>
      <c r="K1068" t="inlineStr">
        <is>
          <t>Boleto Bancário</t>
        </is>
      </c>
      <c r="L1068" t="inlineStr">
        <is>
          <t>Custo Mercadoria Vendida</t>
        </is>
      </c>
      <c r="M1068" t="inlineStr">
        <is>
          <t>Insumos - Alimentos</t>
        </is>
      </c>
      <c r="N1068" t="inlineStr">
        <is>
          <t>447373</t>
        </is>
      </c>
      <c r="O1068" t="inlineStr">
        <is>
          <t>Documentação Aprovada</t>
        </is>
      </c>
      <c r="P1068" t="inlineStr">
        <is>
          <t>Aprovado Diretoria</t>
        </is>
      </c>
      <c r="Q1068" t="inlineStr">
        <is>
          <t>Aprovado Caixa</t>
        </is>
      </c>
      <c r="R1068" t="inlineStr">
        <is>
          <t>Pago</t>
        </is>
      </c>
      <c r="S1068" t="n">
        <v>151</v>
      </c>
      <c r="T1068" t="inlineStr">
        <is>
          <t>Bar Léo -  Aurora Térreo - Banco do Brasil</t>
        </is>
      </c>
    </row>
    <row r="1069">
      <c r="A1069" t="n">
        <v>124909</v>
      </c>
      <c r="B1069" t="n">
        <v>116</v>
      </c>
      <c r="C1069" t="inlineStr">
        <is>
          <t>Bar Léo - Centro</t>
        </is>
      </c>
      <c r="D1069" t="inlineStr">
        <is>
          <t>DTK COMERCIO DE ALIMENTOS LTDA</t>
        </is>
      </c>
      <c r="E1069" t="n">
        <v>2192.22</v>
      </c>
      <c r="F1069" s="27" t="n">
        <v>45776</v>
      </c>
      <c r="G1069" s="27" t="n">
        <v>45776</v>
      </c>
      <c r="H1069" s="27" t="n">
        <v>45776</v>
      </c>
      <c r="I1069" s="27" t="n">
        <v>45756</v>
      </c>
      <c r="J1069" s="27" t="n">
        <v>45758</v>
      </c>
      <c r="K1069" t="inlineStr">
        <is>
          <t>Boleto Bancário</t>
        </is>
      </c>
      <c r="L1069" t="inlineStr">
        <is>
          <t>Custo Mercadoria Vendida</t>
        </is>
      </c>
      <c r="M1069" t="inlineStr">
        <is>
          <t>Insumos - Alimentos</t>
        </is>
      </c>
      <c r="N1069" t="inlineStr">
        <is>
          <t>27929</t>
        </is>
      </c>
      <c r="O1069" t="inlineStr">
        <is>
          <t>Documentação Aprovada</t>
        </is>
      </c>
      <c r="P1069" t="inlineStr">
        <is>
          <t>Aprovado Diretoria</t>
        </is>
      </c>
      <c r="Q1069" t="inlineStr">
        <is>
          <t>Aprovado Caixa</t>
        </is>
      </c>
      <c r="R1069" t="inlineStr">
        <is>
          <t>Pago</t>
        </is>
      </c>
      <c r="S1069" t="n">
        <v>151</v>
      </c>
      <c r="T1069" t="inlineStr">
        <is>
          <t>Bar Léo -  Aurora Térreo - Banco do Brasil</t>
        </is>
      </c>
    </row>
    <row r="1070">
      <c r="A1070" t="n">
        <v>125880</v>
      </c>
      <c r="B1070" t="n">
        <v>116</v>
      </c>
      <c r="C1070" t="inlineStr">
        <is>
          <t>Bar Léo - Centro</t>
        </is>
      </c>
      <c r="D1070" t="inlineStr">
        <is>
          <t>HORTIFRUTIGRANJEIRO RODRIGUES LTDA</t>
        </is>
      </c>
      <c r="E1070" t="n">
        <v>479.9</v>
      </c>
      <c r="F1070" s="27" t="n">
        <v>45777</v>
      </c>
      <c r="G1070" s="27" t="n">
        <v>45776</v>
      </c>
      <c r="H1070" s="27" t="n">
        <v>45776</v>
      </c>
      <c r="I1070" s="27" t="n">
        <v>45761</v>
      </c>
      <c r="J1070" s="27" t="n">
        <v>45763</v>
      </c>
      <c r="K1070" t="inlineStr">
        <is>
          <t>Boleto Bancário</t>
        </is>
      </c>
      <c r="L1070" t="inlineStr">
        <is>
          <t>Custo Mercadoria Vendida</t>
        </is>
      </c>
      <c r="M1070" t="inlineStr">
        <is>
          <t>Insumos - Alimentos</t>
        </is>
      </c>
      <c r="N1070" t="inlineStr">
        <is>
          <t>9760</t>
        </is>
      </c>
      <c r="O1070" t="inlineStr">
        <is>
          <t>Documentação Aprovada</t>
        </is>
      </c>
      <c r="P1070" t="inlineStr">
        <is>
          <t>Aprovado Diretoria</t>
        </is>
      </c>
      <c r="Q1070" t="inlineStr">
        <is>
          <t>Aprovado Caixa</t>
        </is>
      </c>
      <c r="R1070" t="inlineStr">
        <is>
          <t>Pago</t>
        </is>
      </c>
      <c r="S1070" t="n">
        <v>151</v>
      </c>
      <c r="T1070" t="inlineStr">
        <is>
          <t>Bar Léo -  Aurora Térreo - Banco do Brasil</t>
        </is>
      </c>
    </row>
    <row r="1071">
      <c r="A1071" t="n">
        <v>125855</v>
      </c>
      <c r="B1071" t="n">
        <v>116</v>
      </c>
      <c r="C1071" t="inlineStr">
        <is>
          <t>Bar Léo - Centro</t>
        </is>
      </c>
      <c r="D1071" t="inlineStr">
        <is>
          <t>TAXA DE FISCALIZAÇÃO DE ESTABELECIMENTOS</t>
        </is>
      </c>
      <c r="E1071" t="n">
        <v>265.85</v>
      </c>
      <c r="F1071" s="27" t="n">
        <v>45777</v>
      </c>
      <c r="G1071" s="27" t="n">
        <v>45776</v>
      </c>
      <c r="H1071" s="27" t="n">
        <v>45776</v>
      </c>
      <c r="I1071" s="27" t="n">
        <v>45656</v>
      </c>
      <c r="J1071" s="27" t="n">
        <v>45763</v>
      </c>
      <c r="K1071" t="inlineStr">
        <is>
          <t>Boleto Bancário</t>
        </is>
      </c>
      <c r="L1071" t="inlineStr">
        <is>
          <t>Custo de Ocupação</t>
        </is>
      </c>
      <c r="M1071" t="inlineStr">
        <is>
          <t>Taxas publicas administrativas - Ocupação</t>
        </is>
      </c>
      <c r="N1071" t="inlineStr">
        <is>
          <t>TFE2024</t>
        </is>
      </c>
      <c r="O1071" t="inlineStr">
        <is>
          <t>Documentação Aprovada</t>
        </is>
      </c>
      <c r="P1071" t="inlineStr">
        <is>
          <t>Aprovado Diretoria</t>
        </is>
      </c>
      <c r="Q1071" t="inlineStr">
        <is>
          <t>Aprovado Caixa</t>
        </is>
      </c>
      <c r="R1071" t="inlineStr">
        <is>
          <t>Pago</t>
        </is>
      </c>
      <c r="S1071" t="n">
        <v>151</v>
      </c>
      <c r="T1071" t="inlineStr">
        <is>
          <t>Bar Léo -  Aurora Térreo - Banco do Brasil</t>
        </is>
      </c>
    </row>
    <row r="1072">
      <c r="A1072" t="n">
        <v>125876</v>
      </c>
      <c r="B1072" t="n">
        <v>116</v>
      </c>
      <c r="C1072" t="inlineStr">
        <is>
          <t>Bar Léo - Centro</t>
        </is>
      </c>
      <c r="D1072" t="inlineStr">
        <is>
          <t>COML.IMP.E.PORTO VITORIA</t>
        </is>
      </c>
      <c r="E1072" t="n">
        <v>800</v>
      </c>
      <c r="F1072" s="27" t="n">
        <v>45776</v>
      </c>
      <c r="G1072" s="27" t="n">
        <v>45776</v>
      </c>
      <c r="H1072" s="27" t="n">
        <v>45776</v>
      </c>
      <c r="I1072" s="27" t="n">
        <v>45761</v>
      </c>
      <c r="J1072" s="27" t="n">
        <v>45763</v>
      </c>
      <c r="K1072" t="inlineStr">
        <is>
          <t>Boleto Bancário</t>
        </is>
      </c>
      <c r="L1072" t="inlineStr">
        <is>
          <t>Custo Mercadoria Vendida</t>
        </is>
      </c>
      <c r="M1072" t="inlineStr">
        <is>
          <t>Insumos - Alimentos</t>
        </is>
      </c>
      <c r="N1072" t="inlineStr">
        <is>
          <t>44352</t>
        </is>
      </c>
      <c r="O1072" t="inlineStr">
        <is>
          <t>Documentação Aprovada</t>
        </is>
      </c>
      <c r="P1072" t="inlineStr">
        <is>
          <t>Aprovado Diretoria</t>
        </is>
      </c>
      <c r="Q1072" t="inlineStr">
        <is>
          <t>Aprovado Caixa</t>
        </is>
      </c>
      <c r="R1072" t="inlineStr">
        <is>
          <t>Pago</t>
        </is>
      </c>
      <c r="S1072" t="n">
        <v>151</v>
      </c>
      <c r="T1072" t="inlineStr">
        <is>
          <t>Bar Léo -  Aurora Térreo - Banco do Brasil</t>
        </is>
      </c>
    </row>
    <row r="1073">
      <c r="A1073" t="n">
        <v>125877</v>
      </c>
      <c r="B1073" t="n">
        <v>116</v>
      </c>
      <c r="C1073" t="inlineStr">
        <is>
          <t>Bar Léo - Centro</t>
        </is>
      </c>
      <c r="D1073" t="inlineStr">
        <is>
          <t>PARAMU COMERCIO E REPRESENTACAO DE PRODUTOS ALIMENTICIOS</t>
        </is>
      </c>
      <c r="E1073" t="n">
        <v>3675.57</v>
      </c>
      <c r="F1073" s="27" t="n">
        <v>45776</v>
      </c>
      <c r="G1073" s="27" t="n">
        <v>45776</v>
      </c>
      <c r="H1073" s="27" t="n">
        <v>45776</v>
      </c>
      <c r="I1073" s="27" t="n">
        <v>45762</v>
      </c>
      <c r="J1073" s="27" t="n">
        <v>45763</v>
      </c>
      <c r="K1073" t="inlineStr">
        <is>
          <t>Boleto Bancário</t>
        </is>
      </c>
      <c r="L1073" t="inlineStr">
        <is>
          <t>Custo Mercadoria Vendida</t>
        </is>
      </c>
      <c r="M1073" t="inlineStr">
        <is>
          <t>Insumos - Alimentos</t>
        </is>
      </c>
      <c r="N1073" t="inlineStr">
        <is>
          <t>13551</t>
        </is>
      </c>
      <c r="O1073" t="inlineStr">
        <is>
          <t>Documentação Aprovada</t>
        </is>
      </c>
      <c r="P1073" t="inlineStr">
        <is>
          <t>Aprovado Diretoria</t>
        </is>
      </c>
      <c r="Q1073" t="inlineStr">
        <is>
          <t>Aprovado Caixa</t>
        </is>
      </c>
      <c r="R1073" t="inlineStr">
        <is>
          <t>Pago</t>
        </is>
      </c>
      <c r="S1073" t="n">
        <v>151</v>
      </c>
      <c r="T1073" t="inlineStr">
        <is>
          <t>Bar Léo -  Aurora Térreo - Banco do Brasil</t>
        </is>
      </c>
    </row>
    <row r="1074">
      <c r="A1074" t="n">
        <v>125879</v>
      </c>
      <c r="B1074" t="n">
        <v>116</v>
      </c>
      <c r="C1074" t="inlineStr">
        <is>
          <t>Bar Léo - Centro</t>
        </is>
      </c>
      <c r="D1074" t="inlineStr">
        <is>
          <t xml:space="preserve">HORTIFRUTI DO CHEF LTDA </t>
        </is>
      </c>
      <c r="E1074" t="n">
        <v>170.13</v>
      </c>
      <c r="F1074" s="27" t="n">
        <v>45776</v>
      </c>
      <c r="G1074" s="27" t="n">
        <v>45776</v>
      </c>
      <c r="H1074" s="27" t="n">
        <v>45776</v>
      </c>
      <c r="I1074" s="27" t="n">
        <v>45761</v>
      </c>
      <c r="J1074" s="27" t="n">
        <v>45763</v>
      </c>
      <c r="K1074" t="inlineStr">
        <is>
          <t>Boleto Bancário</t>
        </is>
      </c>
      <c r="L1074" t="inlineStr">
        <is>
          <t>Custo Mercadoria Vendida</t>
        </is>
      </c>
      <c r="M1074" t="inlineStr">
        <is>
          <t>Insumos - Alimentos</t>
        </is>
      </c>
      <c r="N1074" t="inlineStr">
        <is>
          <t>26444</t>
        </is>
      </c>
      <c r="O1074" t="inlineStr">
        <is>
          <t>Documentação Aprovada</t>
        </is>
      </c>
      <c r="P1074" t="inlineStr">
        <is>
          <t>Aprovado Diretoria</t>
        </is>
      </c>
      <c r="Q1074" t="inlineStr">
        <is>
          <t>Aprovado Caixa</t>
        </is>
      </c>
      <c r="R1074" t="inlineStr">
        <is>
          <t>Pago</t>
        </is>
      </c>
      <c r="S1074" t="n">
        <v>151</v>
      </c>
      <c r="T1074" t="inlineStr">
        <is>
          <t>Bar Léo -  Aurora Térreo - Banco do Brasil</t>
        </is>
      </c>
    </row>
    <row r="1075">
      <c r="A1075" t="n">
        <v>125875</v>
      </c>
      <c r="B1075" t="n">
        <v>116</v>
      </c>
      <c r="C1075" t="inlineStr">
        <is>
          <t>Bar Léo - Centro</t>
        </is>
      </c>
      <c r="D1075" t="inlineStr">
        <is>
          <t>CECILIA TSUYACO ARAKI SILVA LTDA</t>
        </is>
      </c>
      <c r="E1075" t="n">
        <v>214</v>
      </c>
      <c r="F1075" s="27" t="n">
        <v>45775</v>
      </c>
      <c r="G1075" s="27" t="n">
        <v>45775</v>
      </c>
      <c r="H1075" s="27" t="n">
        <v>45775</v>
      </c>
      <c r="I1075" s="27" t="n">
        <v>45761</v>
      </c>
      <c r="J1075" s="27" t="n">
        <v>45763</v>
      </c>
      <c r="K1075" t="inlineStr">
        <is>
          <t>Boleto Bancário</t>
        </is>
      </c>
      <c r="L1075" t="inlineStr">
        <is>
          <t>Custo Mercadoria Vendida</t>
        </is>
      </c>
      <c r="M1075" t="inlineStr">
        <is>
          <t>Insumos - Alimentos</t>
        </is>
      </c>
      <c r="N1075" t="inlineStr">
        <is>
          <t>369305</t>
        </is>
      </c>
      <c r="O1075" t="inlineStr">
        <is>
          <t>Documentação Aprovada</t>
        </is>
      </c>
      <c r="P1075" t="inlineStr">
        <is>
          <t>Aprovado Diretoria</t>
        </is>
      </c>
      <c r="Q1075" t="inlineStr">
        <is>
          <t>Aprovado Caixa</t>
        </is>
      </c>
      <c r="R1075" t="inlineStr">
        <is>
          <t>Pago</t>
        </is>
      </c>
      <c r="S1075" t="n">
        <v>151</v>
      </c>
      <c r="T1075" t="inlineStr">
        <is>
          <t>Bar Léo -  Aurora Térreo - Banco do Brasil</t>
        </is>
      </c>
    </row>
    <row r="1076">
      <c r="A1076" t="n">
        <v>125874</v>
      </c>
      <c r="B1076" t="n">
        <v>116</v>
      </c>
      <c r="C1076" t="inlineStr">
        <is>
          <t>Bar Léo - Centro</t>
        </is>
      </c>
      <c r="D1076" t="inlineStr">
        <is>
          <t xml:space="preserve">DISTRIBUIDORA DE CARNES CANTAREIRA </t>
        </is>
      </c>
      <c r="E1076" t="n">
        <v>328</v>
      </c>
      <c r="F1076" s="27" t="n">
        <v>45775</v>
      </c>
      <c r="G1076" s="27" t="n">
        <v>45775</v>
      </c>
      <c r="H1076" s="27" t="n">
        <v>45775</v>
      </c>
      <c r="I1076" s="27" t="n">
        <v>45762</v>
      </c>
      <c r="J1076" s="27" t="n">
        <v>45763</v>
      </c>
      <c r="K1076" t="inlineStr">
        <is>
          <t>Boleto Bancário</t>
        </is>
      </c>
      <c r="L1076" t="inlineStr">
        <is>
          <t>Custo Mercadoria Vendida</t>
        </is>
      </c>
      <c r="M1076" t="inlineStr">
        <is>
          <t>Insumos - Alimentos</t>
        </is>
      </c>
      <c r="N1076" t="inlineStr">
        <is>
          <t>40547</t>
        </is>
      </c>
      <c r="O1076" t="inlineStr">
        <is>
          <t>Documentação Aprovada</t>
        </is>
      </c>
      <c r="P1076" t="inlineStr">
        <is>
          <t>Aprovado Diretoria</t>
        </is>
      </c>
      <c r="Q1076" t="inlineStr">
        <is>
          <t>Aprovado Caixa</t>
        </is>
      </c>
      <c r="R1076" t="inlineStr">
        <is>
          <t>Pago</t>
        </is>
      </c>
      <c r="S1076" t="n">
        <v>151</v>
      </c>
      <c r="T1076" t="inlineStr">
        <is>
          <t>Bar Léo -  Aurora Térreo - Banco do Brasil</t>
        </is>
      </c>
    </row>
    <row r="1077">
      <c r="A1077" t="n">
        <v>125873</v>
      </c>
      <c r="B1077" t="n">
        <v>116</v>
      </c>
      <c r="C1077" t="inlineStr">
        <is>
          <t>Bar Léo - Centro</t>
        </is>
      </c>
      <c r="D1077" t="inlineStr">
        <is>
          <t xml:space="preserve">SKY COMERCIO DE PRODUTOS ALIMENTICIOS LTDA </t>
        </is>
      </c>
      <c r="E1077" t="n">
        <v>322.26</v>
      </c>
      <c r="F1077" s="27" t="n">
        <v>45775</v>
      </c>
      <c r="G1077" s="27" t="n">
        <v>45775</v>
      </c>
      <c r="H1077" s="27" t="n">
        <v>45775</v>
      </c>
      <c r="I1077" s="27" t="n">
        <v>45761</v>
      </c>
      <c r="J1077" s="27" t="n">
        <v>45763</v>
      </c>
      <c r="K1077" t="inlineStr">
        <is>
          <t>Boleto Bancário</t>
        </is>
      </c>
      <c r="L1077" t="inlineStr">
        <is>
          <t>Custo Mercadoria Vendida</t>
        </is>
      </c>
      <c r="M1077" t="inlineStr">
        <is>
          <t>Insumos - Bebidas</t>
        </is>
      </c>
      <c r="N1077" t="inlineStr">
        <is>
          <t>28086</t>
        </is>
      </c>
      <c r="O1077" t="inlineStr">
        <is>
          <t>Documentação Aprovada</t>
        </is>
      </c>
      <c r="P1077" t="inlineStr">
        <is>
          <t>Aprovado Diretoria</t>
        </is>
      </c>
      <c r="Q1077" t="inlineStr">
        <is>
          <t>Aprovado Caixa</t>
        </is>
      </c>
      <c r="R1077" t="inlineStr">
        <is>
          <t>Pago</t>
        </is>
      </c>
      <c r="S1077" t="n">
        <v>151</v>
      </c>
      <c r="T1077" t="inlineStr">
        <is>
          <t>Bar Léo -  Aurora Térreo - Banco do Brasil</t>
        </is>
      </c>
    </row>
    <row r="1078">
      <c r="A1078" t="n">
        <v>124134</v>
      </c>
      <c r="B1078" t="n">
        <v>116</v>
      </c>
      <c r="C1078" t="inlineStr">
        <is>
          <t>Bar Léo - Centro</t>
        </is>
      </c>
      <c r="D1078" t="inlineStr">
        <is>
          <t>ESHOWS PROMOCOES ARTISTICAS LTDA</t>
        </is>
      </c>
      <c r="E1078" t="n">
        <v>1200</v>
      </c>
      <c r="F1078" s="27" t="n">
        <v>45775</v>
      </c>
      <c r="G1078" s="27" t="n">
        <v>45775</v>
      </c>
      <c r="H1078" s="27" t="n">
        <v>45775</v>
      </c>
      <c r="I1078" s="27" t="n">
        <v>45754</v>
      </c>
      <c r="J1078" s="27" t="n">
        <v>45755</v>
      </c>
      <c r="K1078" t="inlineStr">
        <is>
          <t>Boleto Bancário</t>
        </is>
      </c>
      <c r="L1078" t="inlineStr">
        <is>
          <t>Custos Artístico Geral</t>
        </is>
      </c>
      <c r="M1078" t="inlineStr">
        <is>
          <t>Cachê de Músicos e Artistas</t>
        </is>
      </c>
      <c r="N1078" t="inlineStr">
        <is>
          <t>546181617</t>
        </is>
      </c>
      <c r="O1078" t="inlineStr">
        <is>
          <t>Documentação Aprovada</t>
        </is>
      </c>
      <c r="P1078" t="inlineStr">
        <is>
          <t>Aprovado Diretoria</t>
        </is>
      </c>
      <c r="Q1078" t="inlineStr">
        <is>
          <t>Aprovado Caixa</t>
        </is>
      </c>
      <c r="R1078" t="inlineStr">
        <is>
          <t>Pago</t>
        </is>
      </c>
      <c r="S1078" t="n">
        <v>151</v>
      </c>
      <c r="T1078" t="inlineStr">
        <is>
          <t>Bar Léo -  Aurora Térreo - Banco do Brasil</t>
        </is>
      </c>
    </row>
    <row r="1079">
      <c r="A1079" t="n">
        <v>127093</v>
      </c>
      <c r="B1079" t="n">
        <v>116</v>
      </c>
      <c r="C1079" t="inlineStr">
        <is>
          <t>Bar Léo - Centro</t>
        </is>
      </c>
      <c r="D1079" t="inlineStr">
        <is>
          <t>DEOLINDA DOS SANTOS FREITAS</t>
        </is>
      </c>
      <c r="E1079" t="n">
        <v>591.48</v>
      </c>
      <c r="F1079" s="27" t="n">
        <v>45775</v>
      </c>
      <c r="G1079" s="27" t="n">
        <v>45775</v>
      </c>
      <c r="H1079" s="27" t="n">
        <v>45775</v>
      </c>
      <c r="I1079" s="27" t="n">
        <v>45762</v>
      </c>
      <c r="J1079" s="27" t="n">
        <v>45771</v>
      </c>
      <c r="K1079" t="inlineStr">
        <is>
          <t>Boleto Bancário</t>
        </is>
      </c>
      <c r="L1079" t="inlineStr">
        <is>
          <t>Custo Mercadoria Vendida</t>
        </is>
      </c>
      <c r="M1079" t="inlineStr">
        <is>
          <t>Insumos - Alimentos</t>
        </is>
      </c>
      <c r="N1079" t="inlineStr">
        <is>
          <t>1891</t>
        </is>
      </c>
      <c r="O1079" t="inlineStr">
        <is>
          <t>Documentação Aprovada</t>
        </is>
      </c>
      <c r="P1079" t="inlineStr">
        <is>
          <t>Aprovado Diretoria</t>
        </is>
      </c>
      <c r="Q1079" t="inlineStr">
        <is>
          <t>Aprovado Caixa</t>
        </is>
      </c>
      <c r="R1079" t="inlineStr">
        <is>
          <t>Pago</t>
        </is>
      </c>
      <c r="S1079" t="n">
        <v>151</v>
      </c>
      <c r="T1079" t="inlineStr">
        <is>
          <t>Bar Léo -  Aurora Térreo - Banco do Brasil</t>
        </is>
      </c>
    </row>
    <row r="1080">
      <c r="A1080" t="n">
        <v>127096</v>
      </c>
      <c r="B1080" t="n">
        <v>116</v>
      </c>
      <c r="C1080" t="inlineStr">
        <is>
          <t>Bar Léo - Centro</t>
        </is>
      </c>
      <c r="D1080" t="inlineStr">
        <is>
          <t xml:space="preserve">ARENA VIP DISTRIBUIDORA DE BEBIDAS LTDA </t>
        </is>
      </c>
      <c r="E1080" t="n">
        <v>252.56</v>
      </c>
      <c r="F1080" s="27" t="n">
        <v>45775</v>
      </c>
      <c r="G1080" s="27" t="n">
        <v>45775</v>
      </c>
      <c r="H1080" s="27" t="n">
        <v>45775</v>
      </c>
      <c r="I1080" s="27" t="n">
        <v>45761</v>
      </c>
      <c r="J1080" s="27" t="n">
        <v>45771</v>
      </c>
      <c r="K1080" t="inlineStr">
        <is>
          <t>Boleto Bancário</t>
        </is>
      </c>
      <c r="L1080" t="inlineStr">
        <is>
          <t>Custo Mercadoria Vendida</t>
        </is>
      </c>
      <c r="M1080" t="inlineStr">
        <is>
          <t>Insumos - Bebidas</t>
        </is>
      </c>
      <c r="N1080" t="inlineStr">
        <is>
          <t>2119</t>
        </is>
      </c>
      <c r="O1080" t="inlineStr">
        <is>
          <t>Documentação Aprovada</t>
        </is>
      </c>
      <c r="P1080" t="inlineStr">
        <is>
          <t>Aprovado Diretoria</t>
        </is>
      </c>
      <c r="Q1080" t="inlineStr">
        <is>
          <t>Aprovado Caixa</t>
        </is>
      </c>
      <c r="R1080" t="inlineStr">
        <is>
          <t>Pago</t>
        </is>
      </c>
      <c r="S1080" t="n">
        <v>151</v>
      </c>
      <c r="T1080" t="inlineStr">
        <is>
          <t>Bar Léo -  Aurora Térreo - Banco do Brasil</t>
        </is>
      </c>
    </row>
    <row r="1081">
      <c r="A1081" t="n">
        <v>125209</v>
      </c>
      <c r="B1081" t="n">
        <v>116</v>
      </c>
      <c r="C1081" t="inlineStr">
        <is>
          <t>Bar Léo - Centro</t>
        </is>
      </c>
      <c r="D1081" t="inlineStr">
        <is>
          <t>HORTIFRUTIGRANJEIRO RODRIGUES LTDA</t>
        </is>
      </c>
      <c r="E1081" t="n">
        <v>459.4</v>
      </c>
      <c r="F1081" s="27" t="n">
        <v>45773</v>
      </c>
      <c r="G1081" s="27" t="n">
        <v>45775</v>
      </c>
      <c r="H1081" s="27" t="n">
        <v>45775</v>
      </c>
      <c r="I1081" s="27" t="n">
        <v>45757</v>
      </c>
      <c r="J1081" s="27" t="n">
        <v>45761</v>
      </c>
      <c r="K1081" t="inlineStr">
        <is>
          <t>Boleto Bancário</t>
        </is>
      </c>
      <c r="L1081" t="inlineStr">
        <is>
          <t>Custo Mercadoria Vendida</t>
        </is>
      </c>
      <c r="M1081" t="inlineStr">
        <is>
          <t>Insumos - Alimentos</t>
        </is>
      </c>
      <c r="N1081" t="inlineStr">
        <is>
          <t>9683</t>
        </is>
      </c>
      <c r="O1081" t="inlineStr">
        <is>
          <t>Documentação Aprovada</t>
        </is>
      </c>
      <c r="P1081" t="inlineStr">
        <is>
          <t>Aprovado Diretoria</t>
        </is>
      </c>
      <c r="Q1081" t="inlineStr">
        <is>
          <t>Aprovado Caixa</t>
        </is>
      </c>
      <c r="R1081" t="inlineStr">
        <is>
          <t>Pago</t>
        </is>
      </c>
      <c r="S1081" t="n">
        <v>151</v>
      </c>
      <c r="T1081" t="inlineStr">
        <is>
          <t>Bar Léo -  Aurora Térreo - Banco do Brasil</t>
        </is>
      </c>
    </row>
    <row r="1082">
      <c r="A1082" t="n">
        <v>125211</v>
      </c>
      <c r="B1082" t="n">
        <v>116</v>
      </c>
      <c r="C1082" t="inlineStr">
        <is>
          <t>Bar Léo - Centro</t>
        </is>
      </c>
      <c r="D1082" t="inlineStr">
        <is>
          <t>LATICINIOS PIRAMIDE LTDA</t>
        </is>
      </c>
      <c r="E1082" t="n">
        <v>3000</v>
      </c>
      <c r="F1082" s="27" t="n">
        <v>45773</v>
      </c>
      <c r="G1082" s="27" t="n">
        <v>45775</v>
      </c>
      <c r="H1082" s="27" t="n">
        <v>45775</v>
      </c>
      <c r="I1082" s="27" t="n">
        <v>45759</v>
      </c>
      <c r="J1082" s="27" t="n">
        <v>45761</v>
      </c>
      <c r="K1082" t="inlineStr">
        <is>
          <t>Boleto Bancário</t>
        </is>
      </c>
      <c r="L1082" t="inlineStr">
        <is>
          <t>Custo Mercadoria Vendida</t>
        </is>
      </c>
      <c r="M1082" t="inlineStr">
        <is>
          <t>Insumos - Alimentos</t>
        </is>
      </c>
      <c r="N1082" t="inlineStr">
        <is>
          <t>76274</t>
        </is>
      </c>
      <c r="O1082" t="inlineStr">
        <is>
          <t>Documentação Aprovada</t>
        </is>
      </c>
      <c r="P1082" t="inlineStr">
        <is>
          <t>Aprovado Diretoria</t>
        </is>
      </c>
      <c r="Q1082" t="inlineStr">
        <is>
          <t>Aprovado Caixa</t>
        </is>
      </c>
      <c r="R1082" t="inlineStr">
        <is>
          <t>Pago</t>
        </is>
      </c>
      <c r="S1082" t="n">
        <v>151</v>
      </c>
      <c r="T1082" t="inlineStr">
        <is>
          <t>Bar Léo -  Aurora Térreo - Banco do Brasil</t>
        </is>
      </c>
    </row>
    <row r="1083">
      <c r="A1083" t="n">
        <v>121276</v>
      </c>
      <c r="B1083" t="n">
        <v>116</v>
      </c>
      <c r="C1083" t="inlineStr">
        <is>
          <t>Bar Léo - Centro</t>
        </is>
      </c>
      <c r="D1083" t="inlineStr">
        <is>
          <t>AMBEV S.A.</t>
        </is>
      </c>
      <c r="E1083" t="n">
        <v>2953.39</v>
      </c>
      <c r="F1083" s="27" t="n">
        <v>45775</v>
      </c>
      <c r="G1083" s="27" t="n">
        <v>45775</v>
      </c>
      <c r="H1083" s="27" t="n">
        <v>45775</v>
      </c>
      <c r="I1083" s="27" t="n">
        <v>45743</v>
      </c>
      <c r="J1083" s="27" t="n">
        <v>45747</v>
      </c>
      <c r="K1083" t="inlineStr">
        <is>
          <t>Boleto Bancário</t>
        </is>
      </c>
      <c r="L1083" t="inlineStr">
        <is>
          <t>Custo Mercadoria Vendida</t>
        </is>
      </c>
      <c r="M1083" t="inlineStr">
        <is>
          <t>Insumos - Bebidas</t>
        </is>
      </c>
      <c r="N1083" t="inlineStr">
        <is>
          <t>415252</t>
        </is>
      </c>
      <c r="O1083" t="inlineStr">
        <is>
          <t>Documentação Aprovada</t>
        </is>
      </c>
      <c r="P1083" t="inlineStr">
        <is>
          <t>Aprovado Diretoria</t>
        </is>
      </c>
      <c r="Q1083" t="inlineStr">
        <is>
          <t>Aprovado Caixa</t>
        </is>
      </c>
      <c r="R1083" t="inlineStr">
        <is>
          <t>Pago</t>
        </is>
      </c>
      <c r="S1083" t="n">
        <v>151</v>
      </c>
      <c r="T1083" t="inlineStr">
        <is>
          <t>Bar Léo -  Aurora Térreo - Banco do Brasil</t>
        </is>
      </c>
    </row>
    <row r="1084">
      <c r="A1084" t="n">
        <v>121274</v>
      </c>
      <c r="B1084" t="n">
        <v>116</v>
      </c>
      <c r="C1084" t="inlineStr">
        <is>
          <t>Bar Léo - Centro</t>
        </is>
      </c>
      <c r="D1084" t="inlineStr">
        <is>
          <t>AMBEV S.A.</t>
        </is>
      </c>
      <c r="E1084" t="n">
        <v>1019.35</v>
      </c>
      <c r="F1084" s="27" t="n">
        <v>45771</v>
      </c>
      <c r="G1084" s="27" t="n">
        <v>45771</v>
      </c>
      <c r="H1084" s="27" t="n">
        <v>45771</v>
      </c>
      <c r="I1084" s="27" t="n">
        <v>45740</v>
      </c>
      <c r="J1084" s="27" t="n">
        <v>45747</v>
      </c>
      <c r="K1084" t="inlineStr">
        <is>
          <t>Boleto Bancário</t>
        </is>
      </c>
      <c r="L1084" t="inlineStr">
        <is>
          <t>Custo Mercadoria Vendida</t>
        </is>
      </c>
      <c r="M1084" t="inlineStr">
        <is>
          <t>Insumos - Bebidas</t>
        </is>
      </c>
      <c r="N1084" t="inlineStr">
        <is>
          <t>407913</t>
        </is>
      </c>
      <c r="O1084" t="inlineStr">
        <is>
          <t>Documentação Aprovada</t>
        </is>
      </c>
      <c r="P1084" t="inlineStr">
        <is>
          <t>Aprovado Diretoria</t>
        </is>
      </c>
      <c r="Q1084" t="inlineStr">
        <is>
          <t>Aprovado Caixa</t>
        </is>
      </c>
      <c r="R1084" t="inlineStr">
        <is>
          <t>Pago</t>
        </is>
      </c>
      <c r="S1084" t="n">
        <v>151</v>
      </c>
      <c r="T1084" t="inlineStr">
        <is>
          <t>Bar Léo -  Aurora Térreo - Banco do Brasil</t>
        </is>
      </c>
    </row>
    <row r="1085">
      <c r="A1085" t="n">
        <v>121409</v>
      </c>
      <c r="B1085" t="n">
        <v>116</v>
      </c>
      <c r="C1085" t="inlineStr">
        <is>
          <t>Bar Léo - Centro</t>
        </is>
      </c>
      <c r="D1085" t="inlineStr">
        <is>
          <t>AMBEV S.A FILIAL GUARULHOS</t>
        </is>
      </c>
      <c r="E1085" t="n">
        <v>4461.6</v>
      </c>
      <c r="F1085" s="27" t="n">
        <v>45771</v>
      </c>
      <c r="G1085" s="27" t="n">
        <v>45771</v>
      </c>
      <c r="H1085" s="27" t="n">
        <v>45771</v>
      </c>
      <c r="I1085" s="27" t="n">
        <v>45740</v>
      </c>
      <c r="J1085" s="27" t="n">
        <v>45748</v>
      </c>
      <c r="K1085" t="inlineStr">
        <is>
          <t>Boleto Bancário</t>
        </is>
      </c>
      <c r="L1085" t="inlineStr">
        <is>
          <t>Custo Mercadoria Vendida</t>
        </is>
      </c>
      <c r="M1085" t="inlineStr">
        <is>
          <t>Insumos - Bebidas</t>
        </is>
      </c>
      <c r="N1085" t="inlineStr">
        <is>
          <t>22143</t>
        </is>
      </c>
      <c r="O1085" t="inlineStr">
        <is>
          <t>Documentação Aprovada</t>
        </is>
      </c>
      <c r="P1085" t="inlineStr">
        <is>
          <t>Aprovado Diretoria</t>
        </is>
      </c>
      <c r="Q1085" t="inlineStr">
        <is>
          <t>Aprovado Caixa</t>
        </is>
      </c>
      <c r="R1085" t="inlineStr">
        <is>
          <t>Pago</t>
        </is>
      </c>
      <c r="S1085" t="n">
        <v>151</v>
      </c>
      <c r="T1085" t="inlineStr">
        <is>
          <t>Bar Léo -  Aurora Térreo - Banco do Brasil</t>
        </is>
      </c>
    </row>
    <row r="1086">
      <c r="A1086" t="n">
        <v>123657</v>
      </c>
      <c r="B1086" t="n">
        <v>116</v>
      </c>
      <c r="C1086" t="inlineStr">
        <is>
          <t>Bar Léo - Centro</t>
        </is>
      </c>
      <c r="D1086" t="inlineStr">
        <is>
          <t>PJ 48836502000183</t>
        </is>
      </c>
      <c r="E1086" t="n">
        <v>750</v>
      </c>
      <c r="F1086" s="27" t="n">
        <v>45772</v>
      </c>
      <c r="G1086" s="27" t="n">
        <v>45771</v>
      </c>
      <c r="H1086" s="27" t="n">
        <v>45771</v>
      </c>
      <c r="I1086" s="27" t="n">
        <v>45717</v>
      </c>
      <c r="J1086" s="27" t="n">
        <v>45754</v>
      </c>
      <c r="K1086" t="inlineStr">
        <is>
          <t>Transferência Bancária ou Pix</t>
        </is>
      </c>
      <c r="L1086" t="inlineStr">
        <is>
          <t>Gorjeta</t>
        </is>
      </c>
      <c r="M1086" t="inlineStr">
        <is>
          <t xml:space="preserve">  -  Comissões e Gorjeta</t>
        </is>
      </c>
      <c r="N1086" t="inlineStr">
        <is>
          <t>83</t>
        </is>
      </c>
      <c r="O1086" t="inlineStr">
        <is>
          <t>Documentação Aprovada</t>
        </is>
      </c>
      <c r="P1086" t="inlineStr">
        <is>
          <t>Aprovado Diretoria</t>
        </is>
      </c>
      <c r="Q1086" t="inlineStr">
        <is>
          <t>Aprovado Caixa</t>
        </is>
      </c>
      <c r="R1086" t="inlineStr">
        <is>
          <t>Pago</t>
        </is>
      </c>
      <c r="S1086" t="n">
        <v>151</v>
      </c>
      <c r="T1086" t="inlineStr">
        <is>
          <t>Bar Léo -  Aurora Térreo - Banco do Brasil</t>
        </is>
      </c>
    </row>
    <row r="1087">
      <c r="A1087" t="n">
        <v>123534</v>
      </c>
      <c r="B1087" t="n">
        <v>116</v>
      </c>
      <c r="C1087" t="inlineStr">
        <is>
          <t>Bar Léo - Centro</t>
        </is>
      </c>
      <c r="D1087" t="inlineStr">
        <is>
          <t>PJ 47604306000110</t>
        </is>
      </c>
      <c r="E1087" t="n">
        <v>2130</v>
      </c>
      <c r="F1087" s="27" t="n">
        <v>45772</v>
      </c>
      <c r="G1087" s="27" t="n">
        <v>45771</v>
      </c>
      <c r="H1087" s="27" t="n">
        <v>45771</v>
      </c>
      <c r="I1087" s="27" t="n">
        <v>45717</v>
      </c>
      <c r="J1087" s="27" t="n">
        <v>45754</v>
      </c>
      <c r="K1087" t="inlineStr">
        <is>
          <t>Transferência Bancária ou Pix</t>
        </is>
      </c>
      <c r="L1087" t="inlineStr">
        <is>
          <t>Gorjeta</t>
        </is>
      </c>
      <c r="M1087" t="inlineStr">
        <is>
          <t xml:space="preserve">  -  Comissões e Gorjeta</t>
        </is>
      </c>
      <c r="N1087" t="inlineStr">
        <is>
          <t>43</t>
        </is>
      </c>
      <c r="O1087" t="inlineStr">
        <is>
          <t>Documentação Aprovada</t>
        </is>
      </c>
      <c r="P1087" t="inlineStr">
        <is>
          <t>Aprovado Diretoria</t>
        </is>
      </c>
      <c r="Q1087" t="inlineStr">
        <is>
          <t>Aprovado Caixa</t>
        </is>
      </c>
      <c r="R1087" t="inlineStr">
        <is>
          <t>Pago</t>
        </is>
      </c>
      <c r="S1087" t="n">
        <v>151</v>
      </c>
      <c r="T1087" t="inlineStr">
        <is>
          <t>Bar Léo -  Aurora Térreo - Banco do Brasil</t>
        </is>
      </c>
    </row>
    <row r="1088">
      <c r="A1088" t="n">
        <v>121148</v>
      </c>
      <c r="B1088" t="n">
        <v>116</v>
      </c>
      <c r="C1088" t="inlineStr">
        <is>
          <t>Bar Léo - Centro</t>
        </is>
      </c>
      <c r="D1088" t="inlineStr">
        <is>
          <t>NESTLE BRASIL LTDA</t>
        </is>
      </c>
      <c r="E1088" t="n">
        <v>540</v>
      </c>
      <c r="F1088" s="27" t="n">
        <v>45771</v>
      </c>
      <c r="G1088" s="27" t="n">
        <v>45771</v>
      </c>
      <c r="H1088" s="27" t="n">
        <v>45771</v>
      </c>
      <c r="I1088" s="27" t="n">
        <v>45741</v>
      </c>
      <c r="J1088" s="27" t="n">
        <v>45747</v>
      </c>
      <c r="K1088" t="inlineStr">
        <is>
          <t>Boleto Bancário</t>
        </is>
      </c>
      <c r="L1088" t="inlineStr">
        <is>
          <t>Custo Mercadoria Vendida</t>
        </is>
      </c>
      <c r="M1088" t="inlineStr">
        <is>
          <t>Insumos - Bebidas</t>
        </is>
      </c>
      <c r="N1088" t="inlineStr">
        <is>
          <t>5337516</t>
        </is>
      </c>
      <c r="O1088" t="inlineStr">
        <is>
          <t>Documentação Aprovada</t>
        </is>
      </c>
      <c r="P1088" t="inlineStr">
        <is>
          <t>Aprovado Diretoria</t>
        </is>
      </c>
      <c r="Q1088" t="inlineStr">
        <is>
          <t>Aprovado Caixa</t>
        </is>
      </c>
      <c r="R1088" t="inlineStr">
        <is>
          <t>Pago</t>
        </is>
      </c>
      <c r="S1088" t="n">
        <v>151</v>
      </c>
      <c r="T1088" t="inlineStr">
        <is>
          <t>Bar Léo -  Aurora Térreo - Banco do Brasil</t>
        </is>
      </c>
    </row>
    <row r="1089">
      <c r="A1089" t="n">
        <v>101436</v>
      </c>
      <c r="B1089" t="n">
        <v>116</v>
      </c>
      <c r="C1089" t="inlineStr">
        <is>
          <t>Bar Léo - Centro</t>
        </is>
      </c>
      <c r="D1089" t="inlineStr">
        <is>
          <t>ELETROPAULO METROPOLITANA ELETRICIDADE DE SAO PAULO SA</t>
        </is>
      </c>
      <c r="E1089" t="n">
        <v>2445.14</v>
      </c>
      <c r="F1089" s="27" t="n">
        <v>45771</v>
      </c>
      <c r="G1089" s="27" t="n">
        <v>45771</v>
      </c>
      <c r="H1089" s="27" t="n">
        <v>45771</v>
      </c>
      <c r="I1089" s="27" t="n">
        <v>45756</v>
      </c>
      <c r="J1089" s="27" t="n"/>
      <c r="K1089" t="inlineStr">
        <is>
          <t>Boleto Bancário</t>
        </is>
      </c>
      <c r="L1089" t="inlineStr">
        <is>
          <t>Utilidades</t>
        </is>
      </c>
      <c r="M1089" t="inlineStr">
        <is>
          <t>Energia Eletrica</t>
        </is>
      </c>
      <c r="N1089" t="inlineStr">
        <is>
          <t>NOTA FISCAL Nº 701688896</t>
        </is>
      </c>
      <c r="O1089" t="inlineStr">
        <is>
          <t>Documentação Aprovada</t>
        </is>
      </c>
      <c r="P1089" t="inlineStr">
        <is>
          <t>Aprovado Diretoria</t>
        </is>
      </c>
      <c r="Q1089" t="inlineStr">
        <is>
          <t>Aprovado Caixa</t>
        </is>
      </c>
      <c r="R1089" t="inlineStr">
        <is>
          <t>Pago</t>
        </is>
      </c>
      <c r="S1089" t="n">
        <v>151</v>
      </c>
      <c r="T1089" t="inlineStr">
        <is>
          <t>Bar Léo -  Aurora Térreo - Banco do Brasil</t>
        </is>
      </c>
    </row>
    <row r="1090">
      <c r="A1090" t="n">
        <v>101232</v>
      </c>
      <c r="B1090" t="n">
        <v>116</v>
      </c>
      <c r="C1090" t="inlineStr">
        <is>
          <t>Bar Léo - Centro</t>
        </is>
      </c>
      <c r="D1090" t="inlineStr">
        <is>
          <t>COMISSOES E GORJETAS</t>
        </is>
      </c>
      <c r="E1090" t="n">
        <v>9020</v>
      </c>
      <c r="F1090" s="27" t="n">
        <v>45772</v>
      </c>
      <c r="G1090" s="27" t="n">
        <v>45771</v>
      </c>
      <c r="H1090" s="27" t="n">
        <v>45771</v>
      </c>
      <c r="I1090" s="27" t="n">
        <v>45747</v>
      </c>
      <c r="J1090" s="27" t="n"/>
      <c r="K1090" t="inlineStr">
        <is>
          <t>Transferência Bancária ou Pix</t>
        </is>
      </c>
      <c r="L1090" t="inlineStr">
        <is>
          <t>Gorjeta</t>
        </is>
      </c>
      <c r="M1090" t="inlineStr">
        <is>
          <t xml:space="preserve">  -  Comissões e Gorjeta</t>
        </is>
      </c>
      <c r="N1090" t="inlineStr">
        <is>
          <t>90200032025</t>
        </is>
      </c>
      <c r="O1090" t="inlineStr">
        <is>
          <t>Documentação Aprovada</t>
        </is>
      </c>
      <c r="P1090" t="inlineStr">
        <is>
          <t>Aprovado Diretoria</t>
        </is>
      </c>
      <c r="Q1090" t="inlineStr">
        <is>
          <t>Aprovado Caixa</t>
        </is>
      </c>
      <c r="R1090" t="inlineStr">
        <is>
          <t>Pago</t>
        </is>
      </c>
      <c r="S1090" t="n">
        <v>151</v>
      </c>
      <c r="T1090" t="inlineStr">
        <is>
          <t>Bar Léo -  Aurora Térreo - Banco do Brasil</t>
        </is>
      </c>
    </row>
    <row r="1091">
      <c r="A1091" t="n">
        <v>100750</v>
      </c>
      <c r="B1091" t="n">
        <v>116</v>
      </c>
      <c r="C1091" t="inlineStr">
        <is>
          <t>Bar Léo - Centro</t>
        </is>
      </c>
      <c r="D1091" t="inlineStr">
        <is>
          <t>ESTAFF SOLUCOES TECNOLOGICAS DE AGENCIAMENTO LTDA</t>
        </is>
      </c>
      <c r="E1091" t="n">
        <v>2310</v>
      </c>
      <c r="F1091" s="27" t="n">
        <v>45771</v>
      </c>
      <c r="G1091" s="27" t="n">
        <v>45771</v>
      </c>
      <c r="H1091" s="27" t="n">
        <v>45771</v>
      </c>
      <c r="I1091" s="27" t="n">
        <v>45760</v>
      </c>
      <c r="J1091" s="27" t="n"/>
      <c r="K1091" t="inlineStr">
        <is>
          <t>Boleto Bancário</t>
        </is>
      </c>
      <c r="L1091" t="inlineStr">
        <is>
          <t>Mão de Obra - Extra</t>
        </is>
      </c>
      <c r="M1091" t="inlineStr">
        <is>
          <t>Mão de Obra Extra</t>
        </is>
      </c>
      <c r="N1091" t="inlineStr">
        <is>
          <t>552700805</t>
        </is>
      </c>
      <c r="O1091" t="inlineStr">
        <is>
          <t>Documentação Aprovada</t>
        </is>
      </c>
      <c r="P1091" t="inlineStr">
        <is>
          <t>Aprovado Diretoria</t>
        </is>
      </c>
      <c r="Q1091" t="inlineStr">
        <is>
          <t>Aprovado Caixa</t>
        </is>
      </c>
      <c r="R1091" t="inlineStr">
        <is>
          <t>Pago</t>
        </is>
      </c>
      <c r="S1091" t="n">
        <v>151</v>
      </c>
      <c r="T1091" t="inlineStr">
        <is>
          <t>Bar Léo -  Aurora Térreo - Banco do Brasil</t>
        </is>
      </c>
    </row>
    <row r="1092">
      <c r="A1092" t="n">
        <v>101412</v>
      </c>
      <c r="B1092" t="n">
        <v>116</v>
      </c>
      <c r="C1092" t="inlineStr">
        <is>
          <t>Bar Léo - Centro</t>
        </is>
      </c>
      <c r="D1092" t="inlineStr">
        <is>
          <t>CIA DE SANEAMENTO BASICO DO ESTADO DE SAO PAULO SABESP</t>
        </is>
      </c>
      <c r="E1092" t="n">
        <v>4275.24</v>
      </c>
      <c r="F1092" s="27" t="n">
        <v>45772</v>
      </c>
      <c r="G1092" s="27" t="n">
        <v>45771</v>
      </c>
      <c r="H1092" s="27" t="n">
        <v>45771</v>
      </c>
      <c r="I1092" s="27" t="n">
        <v>45731</v>
      </c>
      <c r="J1092" s="27" t="n"/>
      <c r="K1092" t="inlineStr">
        <is>
          <t>Boleto Bancário</t>
        </is>
      </c>
      <c r="L1092" t="inlineStr">
        <is>
          <t>Utilidades</t>
        </is>
      </c>
      <c r="M1092" t="inlineStr">
        <is>
          <t>Agua/Esgoto</t>
        </is>
      </c>
      <c r="N1092" t="inlineStr">
        <is>
          <t>SOR202526955148</t>
        </is>
      </c>
      <c r="O1092" t="inlineStr">
        <is>
          <t>Documentação Aprovada</t>
        </is>
      </c>
      <c r="P1092" t="inlineStr">
        <is>
          <t>Aprovado Diretoria</t>
        </is>
      </c>
      <c r="Q1092" t="inlineStr">
        <is>
          <t>Aprovado Caixa</t>
        </is>
      </c>
      <c r="R1092" t="inlineStr">
        <is>
          <t>Pago</t>
        </is>
      </c>
      <c r="S1092" t="n">
        <v>151</v>
      </c>
      <c r="T1092" t="inlineStr">
        <is>
          <t>Bar Léo -  Aurora Térreo - Banco do Brasil</t>
        </is>
      </c>
    </row>
    <row r="1093">
      <c r="A1093" t="n">
        <v>101424</v>
      </c>
      <c r="B1093" t="n">
        <v>116</v>
      </c>
      <c r="C1093" t="inlineStr">
        <is>
          <t>Bar Léo - Centro</t>
        </is>
      </c>
      <c r="D1093" t="inlineStr">
        <is>
          <t>ELETROPAULO METROPOLITANA ELETRICIDADE DE SAO PAULO SA</t>
        </is>
      </c>
      <c r="E1093" t="n">
        <v>4242.01</v>
      </c>
      <c r="F1093" s="27" t="n">
        <v>45771</v>
      </c>
      <c r="G1093" s="27" t="n">
        <v>45771</v>
      </c>
      <c r="H1093" s="27" t="n">
        <v>45771</v>
      </c>
      <c r="I1093" s="27" t="n">
        <v>45756</v>
      </c>
      <c r="J1093" s="27" t="n"/>
      <c r="K1093" t="inlineStr">
        <is>
          <t>Boleto Bancário</t>
        </is>
      </c>
      <c r="L1093" t="inlineStr">
        <is>
          <t>Utilidades</t>
        </is>
      </c>
      <c r="M1093" t="inlineStr">
        <is>
          <t>Energia Eletrica</t>
        </is>
      </c>
      <c r="N1093" t="inlineStr">
        <is>
          <t>NOTA FISCAL Nº 701688895</t>
        </is>
      </c>
      <c r="O1093" t="inlineStr">
        <is>
          <t>Documentação Aprovada</t>
        </is>
      </c>
      <c r="P1093" t="inlineStr">
        <is>
          <t>Aprovado Diretoria</t>
        </is>
      </c>
      <c r="Q1093" t="inlineStr">
        <is>
          <t>Aprovado Caixa</t>
        </is>
      </c>
      <c r="R1093" t="inlineStr">
        <is>
          <t>Pago</t>
        </is>
      </c>
      <c r="S1093" t="n">
        <v>151</v>
      </c>
      <c r="T1093" t="inlineStr">
        <is>
          <t>Bar Léo -  Aurora Térreo - Banco do Brasil</t>
        </is>
      </c>
    </row>
    <row r="1094">
      <c r="A1094" t="n">
        <v>125210</v>
      </c>
      <c r="B1094" t="n">
        <v>116</v>
      </c>
      <c r="C1094" t="inlineStr">
        <is>
          <t>Bar Léo - Centro</t>
        </is>
      </c>
      <c r="D1094" t="inlineStr">
        <is>
          <t>J A DOS SANTOS HORTIFRUTI</t>
        </is>
      </c>
      <c r="E1094" t="n">
        <v>135</v>
      </c>
      <c r="F1094" s="27" t="n">
        <v>45772</v>
      </c>
      <c r="G1094" s="27" t="n">
        <v>45771</v>
      </c>
      <c r="H1094" s="27" t="n">
        <v>45771</v>
      </c>
      <c r="I1094" s="27" t="n">
        <v>45757</v>
      </c>
      <c r="J1094" s="27" t="n">
        <v>45761</v>
      </c>
      <c r="K1094" t="inlineStr">
        <is>
          <t>Boleto Bancário</t>
        </is>
      </c>
      <c r="L1094" t="inlineStr">
        <is>
          <t>Custo Mercadoria Vendida</t>
        </is>
      </c>
      <c r="M1094" t="inlineStr">
        <is>
          <t>Insumos - Alimentos</t>
        </is>
      </c>
      <c r="N1094" t="inlineStr">
        <is>
          <t>36804</t>
        </is>
      </c>
      <c r="O1094" t="inlineStr">
        <is>
          <t>Documentação Aprovada</t>
        </is>
      </c>
      <c r="P1094" t="inlineStr">
        <is>
          <t>Aprovado Diretoria</t>
        </is>
      </c>
      <c r="Q1094" t="inlineStr">
        <is>
          <t>Aprovado Caixa</t>
        </is>
      </c>
      <c r="R1094" t="inlineStr">
        <is>
          <t>Pago</t>
        </is>
      </c>
      <c r="S1094" t="n">
        <v>151</v>
      </c>
      <c r="T1094" t="inlineStr">
        <is>
          <t>Bar Léo -  Aurora Térreo - Banco do Brasil</t>
        </is>
      </c>
    </row>
    <row r="1095">
      <c r="A1095" t="n">
        <v>125208</v>
      </c>
      <c r="B1095" t="n">
        <v>116</v>
      </c>
      <c r="C1095" t="inlineStr">
        <is>
          <t>Bar Léo - Centro</t>
        </is>
      </c>
      <c r="D1095" t="inlineStr">
        <is>
          <t>CECILIA TSUYACO ARAKI SILVA LTDA</t>
        </is>
      </c>
      <c r="E1095" t="n">
        <v>690.6</v>
      </c>
      <c r="F1095" s="27" t="n">
        <v>45771</v>
      </c>
      <c r="G1095" s="27" t="n">
        <v>45771</v>
      </c>
      <c r="H1095" s="27" t="n">
        <v>45771</v>
      </c>
      <c r="I1095" s="27" t="n">
        <v>45757</v>
      </c>
      <c r="J1095" s="27" t="n">
        <v>45761</v>
      </c>
      <c r="K1095" t="inlineStr">
        <is>
          <t>Boleto Bancário</t>
        </is>
      </c>
      <c r="L1095" t="inlineStr">
        <is>
          <t>Custo Mercadoria Vendida</t>
        </is>
      </c>
      <c r="M1095" t="inlineStr">
        <is>
          <t>Insumos - Alimentos</t>
        </is>
      </c>
      <c r="N1095" t="inlineStr">
        <is>
          <t>369105</t>
        </is>
      </c>
      <c r="O1095" t="inlineStr">
        <is>
          <t>Documentação Aprovada</t>
        </is>
      </c>
      <c r="P1095" t="inlineStr">
        <is>
          <t>Aprovado Diretoria</t>
        </is>
      </c>
      <c r="Q1095" t="inlineStr">
        <is>
          <t>Aprovado Caixa</t>
        </is>
      </c>
      <c r="R1095" t="inlineStr">
        <is>
          <t>Pago</t>
        </is>
      </c>
      <c r="S1095" t="n">
        <v>151</v>
      </c>
      <c r="T1095" t="inlineStr">
        <is>
          <t>Bar Léo -  Aurora Térreo - Banco do Brasil</t>
        </is>
      </c>
    </row>
    <row r="1096">
      <c r="A1096" t="n">
        <v>125205</v>
      </c>
      <c r="B1096" t="n">
        <v>116</v>
      </c>
      <c r="C1096" t="inlineStr">
        <is>
          <t>Bar Léo - Centro</t>
        </is>
      </c>
      <c r="D1096" t="inlineStr">
        <is>
          <t xml:space="preserve">HORTIFRUTI DO CHEF LTDA </t>
        </is>
      </c>
      <c r="E1096" t="n">
        <v>112.08</v>
      </c>
      <c r="F1096" s="27" t="n">
        <v>45772</v>
      </c>
      <c r="G1096" s="27" t="n">
        <v>45771</v>
      </c>
      <c r="H1096" s="27" t="n">
        <v>45771</v>
      </c>
      <c r="I1096" s="27" t="n">
        <v>45757</v>
      </c>
      <c r="J1096" s="27" t="n">
        <v>45761</v>
      </c>
      <c r="K1096" t="inlineStr">
        <is>
          <t>Boleto Bancário</t>
        </is>
      </c>
      <c r="L1096" t="inlineStr">
        <is>
          <t>Custo Mercadoria Vendida</t>
        </is>
      </c>
      <c r="M1096" t="inlineStr">
        <is>
          <t>Insumos - Alimentos</t>
        </is>
      </c>
      <c r="N1096" t="inlineStr">
        <is>
          <t>26402</t>
        </is>
      </c>
      <c r="O1096" t="inlineStr">
        <is>
          <t>Documentação Aprovada</t>
        </is>
      </c>
      <c r="P1096" t="inlineStr">
        <is>
          <t>Aprovado Diretoria</t>
        </is>
      </c>
      <c r="Q1096" t="inlineStr">
        <is>
          <t>Aprovado Caixa</t>
        </is>
      </c>
      <c r="R1096" t="inlineStr">
        <is>
          <t>Pago</t>
        </is>
      </c>
      <c r="S1096" t="n">
        <v>151</v>
      </c>
      <c r="T1096" t="inlineStr">
        <is>
          <t>Bar Léo -  Aurora Térreo - Banco do Brasil</t>
        </is>
      </c>
    </row>
    <row r="1097">
      <c r="A1097" t="n">
        <v>124488</v>
      </c>
      <c r="B1097" t="n">
        <v>116</v>
      </c>
      <c r="C1097" t="inlineStr">
        <is>
          <t>Bar Léo - Centro</t>
        </is>
      </c>
      <c r="D1097" t="inlineStr">
        <is>
          <t>EVA FATIMA LORINI</t>
        </is>
      </c>
      <c r="E1097" t="n">
        <v>173</v>
      </c>
      <c r="F1097" s="27" t="n">
        <v>45772</v>
      </c>
      <c r="G1097" s="27" t="n">
        <v>45771</v>
      </c>
      <c r="H1097" s="27" t="n">
        <v>45771</v>
      </c>
      <c r="I1097" s="27" t="n">
        <v>45757</v>
      </c>
      <c r="J1097" s="27" t="n">
        <v>45757</v>
      </c>
      <c r="K1097" t="inlineStr">
        <is>
          <t>Transferência Bancária ou Pix</t>
        </is>
      </c>
      <c r="L1097" t="inlineStr">
        <is>
          <t>Custo Mercadoria Vendida</t>
        </is>
      </c>
      <c r="M1097" t="inlineStr">
        <is>
          <t>Insumos - Alimentos</t>
        </is>
      </c>
      <c r="N1097" t="inlineStr">
        <is>
          <t>1730042025</t>
        </is>
      </c>
      <c r="O1097" t="inlineStr">
        <is>
          <t>Documentação Aprovada</t>
        </is>
      </c>
      <c r="P1097" t="inlineStr">
        <is>
          <t>Aprovado Diretoria</t>
        </is>
      </c>
      <c r="Q1097" t="inlineStr">
        <is>
          <t>Aprovado Caixa</t>
        </is>
      </c>
      <c r="R1097" t="inlineStr">
        <is>
          <t>Pago</t>
        </is>
      </c>
      <c r="S1097" t="n">
        <v>151</v>
      </c>
      <c r="T1097" t="inlineStr">
        <is>
          <t>Bar Léo -  Aurora Térreo - Banco do Brasil</t>
        </is>
      </c>
    </row>
    <row r="1098">
      <c r="A1098" t="n">
        <v>124174</v>
      </c>
      <c r="B1098" t="n">
        <v>116</v>
      </c>
      <c r="C1098" t="inlineStr">
        <is>
          <t>Bar Léo - Centro</t>
        </is>
      </c>
      <c r="D1098" t="inlineStr">
        <is>
          <t>BRH SAUDE OCUPACIONAL LTDA</t>
        </is>
      </c>
      <c r="E1098" t="n">
        <v>137.44</v>
      </c>
      <c r="F1098" s="27" t="n">
        <v>45772</v>
      </c>
      <c r="G1098" s="27" t="n">
        <v>45771</v>
      </c>
      <c r="H1098" s="27" t="n">
        <v>45771</v>
      </c>
      <c r="I1098" s="27" t="n">
        <v>45717</v>
      </c>
      <c r="J1098" s="27" t="n">
        <v>45755</v>
      </c>
      <c r="K1098" t="inlineStr">
        <is>
          <t>Boleto Bancário</t>
        </is>
      </c>
      <c r="L1098" t="inlineStr">
        <is>
          <t>Mão de Obra - Benefícios</t>
        </is>
      </c>
      <c r="M1098" t="inlineStr">
        <is>
          <t xml:space="preserve">  -  Exames Periódicos</t>
        </is>
      </c>
      <c r="N1098" t="inlineStr">
        <is>
          <t>77147</t>
        </is>
      </c>
      <c r="O1098" t="inlineStr">
        <is>
          <t>Documentação Aprovada</t>
        </is>
      </c>
      <c r="P1098" t="inlineStr">
        <is>
          <t>Aprovado Diretoria</t>
        </is>
      </c>
      <c r="Q1098" t="inlineStr">
        <is>
          <t>Aprovado Caixa</t>
        </is>
      </c>
      <c r="R1098" t="inlineStr">
        <is>
          <t>Pago</t>
        </is>
      </c>
      <c r="S1098" t="n">
        <v>151</v>
      </c>
      <c r="T1098" t="inlineStr">
        <is>
          <t>Bar Léo -  Aurora Térreo - Banco do Brasil</t>
        </is>
      </c>
    </row>
    <row r="1099">
      <c r="A1099" t="n">
        <v>124037</v>
      </c>
      <c r="B1099" t="n">
        <v>116</v>
      </c>
      <c r="C1099" t="inlineStr">
        <is>
          <t>Bar Léo - Centro</t>
        </is>
      </c>
      <c r="D1099" t="inlineStr">
        <is>
          <t>VALE TRANSPORTE</t>
        </is>
      </c>
      <c r="E1099" t="n">
        <v>422.72</v>
      </c>
      <c r="F1099" s="27" t="n">
        <v>45772</v>
      </c>
      <c r="G1099" s="27" t="n">
        <v>45771</v>
      </c>
      <c r="H1099" s="27" t="n">
        <v>45771</v>
      </c>
      <c r="I1099" s="27" t="n">
        <v>45778</v>
      </c>
      <c r="J1099" s="27" t="n">
        <v>45754</v>
      </c>
      <c r="K1099" t="inlineStr">
        <is>
          <t>Boleto Bancário</t>
        </is>
      </c>
      <c r="L1099" t="inlineStr">
        <is>
          <t>Mão de Obra - Benefícios</t>
        </is>
      </c>
      <c r="M1099" t="inlineStr">
        <is>
          <t xml:space="preserve">  -  Vale-transporte</t>
        </is>
      </c>
      <c r="N1099" t="inlineStr">
        <is>
          <t>PROV</t>
        </is>
      </c>
      <c r="O1099" t="inlineStr">
        <is>
          <t>Documentação Aprovada</t>
        </is>
      </c>
      <c r="P1099" t="inlineStr">
        <is>
          <t>Aprovado Diretoria</t>
        </is>
      </c>
      <c r="Q1099" t="inlineStr">
        <is>
          <t>Aprovado Caixa</t>
        </is>
      </c>
      <c r="R1099" t="inlineStr">
        <is>
          <t>Pago</t>
        </is>
      </c>
      <c r="S1099" t="n">
        <v>151</v>
      </c>
      <c r="T1099" t="inlineStr">
        <is>
          <t>Bar Léo -  Aurora Térreo - Banco do Brasil</t>
        </is>
      </c>
    </row>
    <row r="1100">
      <c r="A1100" t="n">
        <v>127509</v>
      </c>
      <c r="B1100" t="n">
        <v>116</v>
      </c>
      <c r="C1100" t="inlineStr">
        <is>
          <t>Bar Léo - Centro</t>
        </is>
      </c>
      <c r="D1100" t="inlineStr">
        <is>
          <t>BANCO DO BRASIL SA</t>
        </is>
      </c>
      <c r="E1100" t="n">
        <v>62.13</v>
      </c>
      <c r="F1100" s="27" t="n">
        <v>45771</v>
      </c>
      <c r="G1100" s="27" t="n"/>
      <c r="H1100" s="27" t="n">
        <v>45771</v>
      </c>
      <c r="I1100" s="27" t="n">
        <v>45771</v>
      </c>
      <c r="J1100" s="27" t="n">
        <v>45772</v>
      </c>
      <c r="K1100" t="inlineStr">
        <is>
          <t>Encontro de Contas</t>
        </is>
      </c>
      <c r="L1100" t="inlineStr">
        <is>
          <t>Despesas Financeiras</t>
        </is>
      </c>
      <c r="M1100" t="inlineStr">
        <is>
          <t>Tarifas Bancárias</t>
        </is>
      </c>
      <c r="N1100" t="inlineStr">
        <is>
          <t>621342025</t>
        </is>
      </c>
      <c r="P1100" t="inlineStr">
        <is>
          <t>Aprovado Diretoria</t>
        </is>
      </c>
      <c r="R1100" t="inlineStr">
        <is>
          <t>Pago</t>
        </is>
      </c>
    </row>
    <row r="1101">
      <c r="A1101" t="n">
        <v>128028</v>
      </c>
      <c r="B1101" t="n">
        <v>116</v>
      </c>
      <c r="C1101" t="inlineStr">
        <is>
          <t>Bar Léo - Centro</t>
        </is>
      </c>
      <c r="D1101" t="inlineStr">
        <is>
          <t>ELIZABETH BISPO 17087401807</t>
        </is>
      </c>
      <c r="E1101" t="n">
        <v>462</v>
      </c>
      <c r="F1101" s="27" t="n">
        <v>45770</v>
      </c>
      <c r="G1101" s="27" t="n">
        <v>45783</v>
      </c>
      <c r="H1101" s="27" t="n">
        <v>45770</v>
      </c>
      <c r="I1101" s="27" t="n">
        <v>45770</v>
      </c>
      <c r="J1101" s="27" t="n">
        <v>45777</v>
      </c>
      <c r="K1101" t="inlineStr">
        <is>
          <t>Transferência Bancária ou Pix</t>
        </is>
      </c>
      <c r="L1101" t="inlineStr">
        <is>
          <t>Custo Mercadoria Vendida</t>
        </is>
      </c>
      <c r="M1101" t="inlineStr">
        <is>
          <t>Insumos - Bebidas</t>
        </is>
      </c>
      <c r="N1101" t="inlineStr">
        <is>
          <t>2115</t>
        </is>
      </c>
      <c r="P1101" t="inlineStr">
        <is>
          <t>Aprovado Diretoria</t>
        </is>
      </c>
      <c r="R1101" t="inlineStr">
        <is>
          <t>Pago</t>
        </is>
      </c>
      <c r="S1101" t="n">
        <v>151</v>
      </c>
      <c r="T1101" t="inlineStr">
        <is>
          <t>Bar Léo -  Aurora Térreo - Banco do Brasil</t>
        </is>
      </c>
    </row>
    <row r="1102">
      <c r="A1102" t="n">
        <v>127767</v>
      </c>
      <c r="B1102" t="n">
        <v>116</v>
      </c>
      <c r="C1102" t="inlineStr">
        <is>
          <t>Bar Léo - Centro</t>
        </is>
      </c>
      <c r="D1102" t="inlineStr">
        <is>
          <t>COM E IND ARTHUR ZIMDARS LTDA</t>
        </is>
      </c>
      <c r="E1102" t="n">
        <v>950.22</v>
      </c>
      <c r="F1102" s="27" t="n">
        <v>45770</v>
      </c>
      <c r="G1102" s="27" t="n">
        <v>45790</v>
      </c>
      <c r="H1102" s="27" t="n">
        <v>45770</v>
      </c>
      <c r="I1102" s="27" t="n">
        <v>45770</v>
      </c>
      <c r="J1102" s="27" t="n">
        <v>45776</v>
      </c>
      <c r="K1102" t="inlineStr">
        <is>
          <t>Transferência Bancária ou Pix</t>
        </is>
      </c>
      <c r="L1102" t="inlineStr">
        <is>
          <t>Custo Mercadoria Vendida</t>
        </is>
      </c>
      <c r="M1102" t="inlineStr">
        <is>
          <t>Insumos - Alimentos</t>
        </is>
      </c>
      <c r="N1102" t="inlineStr">
        <is>
          <t>3933</t>
        </is>
      </c>
      <c r="O1102" t="inlineStr">
        <is>
          <t>Documentação Aprovada</t>
        </is>
      </c>
      <c r="P1102" t="inlineStr">
        <is>
          <t>Aprovado Diretoria</t>
        </is>
      </c>
      <c r="Q1102" t="inlineStr">
        <is>
          <t>Aprovado Caixa</t>
        </is>
      </c>
      <c r="R1102" t="inlineStr">
        <is>
          <t>Pago</t>
        </is>
      </c>
      <c r="S1102" t="n">
        <v>151</v>
      </c>
      <c r="T1102" t="inlineStr">
        <is>
          <t>Bar Léo -  Aurora Térreo - Banco do Brasil</t>
        </is>
      </c>
    </row>
    <row r="1103">
      <c r="A1103" t="n">
        <v>127513</v>
      </c>
      <c r="B1103" t="n">
        <v>116</v>
      </c>
      <c r="C1103" t="inlineStr">
        <is>
          <t>Bar Léo - Centro</t>
        </is>
      </c>
      <c r="D1103" t="inlineStr">
        <is>
          <t>BANCO DO BRASIL SA</t>
        </is>
      </c>
      <c r="E1103" t="n">
        <v>13.97</v>
      </c>
      <c r="F1103" s="27" t="n">
        <v>45770</v>
      </c>
      <c r="G1103" s="27" t="n"/>
      <c r="H1103" s="27" t="n">
        <v>45770</v>
      </c>
      <c r="I1103" s="27" t="n">
        <v>45770</v>
      </c>
      <c r="J1103" s="27" t="n">
        <v>45772</v>
      </c>
      <c r="K1103" t="inlineStr">
        <is>
          <t>Encontro de Contas</t>
        </is>
      </c>
      <c r="L1103" t="inlineStr">
        <is>
          <t>Despesas Financeiras</t>
        </is>
      </c>
      <c r="M1103" t="inlineStr">
        <is>
          <t>Tarifas Bancárias</t>
        </is>
      </c>
      <c r="N1103" t="inlineStr">
        <is>
          <t>139742025</t>
        </is>
      </c>
      <c r="P1103" t="inlineStr">
        <is>
          <t>Aprovado Diretoria</t>
        </is>
      </c>
      <c r="R1103" t="inlineStr">
        <is>
          <t>Pago</t>
        </is>
      </c>
    </row>
    <row r="1104">
      <c r="A1104" t="n">
        <v>124900</v>
      </c>
      <c r="B1104" t="n">
        <v>116</v>
      </c>
      <c r="C1104" t="inlineStr">
        <is>
          <t>Bar Léo - Centro</t>
        </is>
      </c>
      <c r="D1104" t="inlineStr">
        <is>
          <t>BB DISTRIBUIDORA DE CARNES LTDA</t>
        </is>
      </c>
      <c r="E1104" t="n">
        <v>780.3099999999999</v>
      </c>
      <c r="F1104" s="27" t="n">
        <v>45770</v>
      </c>
      <c r="G1104" s="27" t="n">
        <v>45770</v>
      </c>
      <c r="H1104" s="27" t="n">
        <v>45770</v>
      </c>
      <c r="I1104" s="27" t="n">
        <v>45756</v>
      </c>
      <c r="J1104" s="27" t="n">
        <v>45758</v>
      </c>
      <c r="K1104" t="inlineStr">
        <is>
          <t>Boleto Bancário</t>
        </is>
      </c>
      <c r="L1104" t="inlineStr">
        <is>
          <t>Custo Mercadoria Vendida</t>
        </is>
      </c>
      <c r="M1104" t="inlineStr">
        <is>
          <t>Insumos - Alimentos</t>
        </is>
      </c>
      <c r="N1104" t="inlineStr">
        <is>
          <t>390497</t>
        </is>
      </c>
      <c r="O1104" t="inlineStr">
        <is>
          <t>Documentação Aprovada</t>
        </is>
      </c>
      <c r="P1104" t="inlineStr">
        <is>
          <t>Aprovado Diretoria</t>
        </is>
      </c>
      <c r="Q1104" t="inlineStr">
        <is>
          <t>Aprovado Caixa</t>
        </is>
      </c>
      <c r="R1104" t="inlineStr">
        <is>
          <t>Pago</t>
        </is>
      </c>
      <c r="S1104" t="n">
        <v>151</v>
      </c>
      <c r="T1104" t="inlineStr">
        <is>
          <t>Bar Léo -  Aurora Térreo - Banco do Brasil</t>
        </is>
      </c>
    </row>
    <row r="1105">
      <c r="A1105" t="n">
        <v>124888</v>
      </c>
      <c r="B1105" t="n">
        <v>116</v>
      </c>
      <c r="C1105" t="inlineStr">
        <is>
          <t>Bar Léo - Centro</t>
        </is>
      </c>
      <c r="D1105" t="inlineStr">
        <is>
          <t>PSS – CENTRAL DA LIMPEZA LTDA</t>
        </is>
      </c>
      <c r="E1105" t="n">
        <v>500.85</v>
      </c>
      <c r="F1105" s="27" t="n">
        <v>45770</v>
      </c>
      <c r="G1105" s="27" t="n">
        <v>45770</v>
      </c>
      <c r="H1105" s="27" t="n">
        <v>45770</v>
      </c>
      <c r="I1105" s="27" t="n">
        <v>45756</v>
      </c>
      <c r="J1105" s="27" t="n">
        <v>45758</v>
      </c>
      <c r="K1105" t="inlineStr">
        <is>
          <t>Boleto Bancário</t>
        </is>
      </c>
      <c r="L1105" t="inlineStr">
        <is>
          <t>Utilidades</t>
        </is>
      </c>
      <c r="M1105" t="inlineStr">
        <is>
          <t>Higiene e Limpeza</t>
        </is>
      </c>
      <c r="N1105" t="inlineStr">
        <is>
          <t>1404</t>
        </is>
      </c>
      <c r="O1105" t="inlineStr">
        <is>
          <t>Documentação Aprovada</t>
        </is>
      </c>
      <c r="P1105" t="inlineStr">
        <is>
          <t>Aprovado Diretoria</t>
        </is>
      </c>
      <c r="Q1105" t="inlineStr">
        <is>
          <t>Aprovado Caixa</t>
        </is>
      </c>
      <c r="R1105" t="inlineStr">
        <is>
          <t>Pago</t>
        </is>
      </c>
      <c r="S1105" t="n">
        <v>151</v>
      </c>
      <c r="T1105" t="inlineStr">
        <is>
          <t>Bar Léo -  Aurora Térreo - Banco do Brasil</t>
        </is>
      </c>
    </row>
    <row r="1106">
      <c r="A1106" t="n">
        <v>124889</v>
      </c>
      <c r="B1106" t="n">
        <v>116</v>
      </c>
      <c r="C1106" t="inlineStr">
        <is>
          <t>Bar Léo - Centro</t>
        </is>
      </c>
      <c r="D1106" t="inlineStr">
        <is>
          <t>HORTIFRUTIGRANJEIRO RODRIGUES LTDA</t>
        </is>
      </c>
      <c r="E1106" t="n">
        <v>260.1</v>
      </c>
      <c r="F1106" s="27" t="n">
        <v>45770</v>
      </c>
      <c r="G1106" s="27" t="n">
        <v>45770</v>
      </c>
      <c r="H1106" s="27" t="n">
        <v>45770</v>
      </c>
      <c r="I1106" s="27" t="n">
        <v>45754</v>
      </c>
      <c r="J1106" s="27" t="n">
        <v>45758</v>
      </c>
      <c r="K1106" t="inlineStr">
        <is>
          <t>Boleto Bancário</t>
        </is>
      </c>
      <c r="L1106" t="inlineStr">
        <is>
          <t>Custo Mercadoria Vendida</t>
        </is>
      </c>
      <c r="M1106" t="inlineStr">
        <is>
          <t>Insumos - Alimentos</t>
        </is>
      </c>
      <c r="N1106" t="inlineStr">
        <is>
          <t>9607</t>
        </is>
      </c>
      <c r="O1106" t="inlineStr">
        <is>
          <t>Documentação Aprovada</t>
        </is>
      </c>
      <c r="P1106" t="inlineStr">
        <is>
          <t>Aprovado Diretoria</t>
        </is>
      </c>
      <c r="Q1106" t="inlineStr">
        <is>
          <t>Aprovado Caixa</t>
        </is>
      </c>
      <c r="R1106" t="inlineStr">
        <is>
          <t>Pago</t>
        </is>
      </c>
      <c r="S1106" t="n">
        <v>151</v>
      </c>
      <c r="T1106" t="inlineStr">
        <is>
          <t>Bar Léo -  Aurora Térreo - Banco do Brasil</t>
        </is>
      </c>
    </row>
    <row r="1107">
      <c r="A1107" t="n">
        <v>124915</v>
      </c>
      <c r="B1107" t="n">
        <v>116</v>
      </c>
      <c r="C1107" t="inlineStr">
        <is>
          <t>Bar Léo - Centro</t>
        </is>
      </c>
      <c r="D1107" t="inlineStr">
        <is>
          <t xml:space="preserve">RCS COMERCIO DE ALIMENTOS LTDA </t>
        </is>
      </c>
      <c r="E1107" t="n">
        <v>104</v>
      </c>
      <c r="F1107" s="27" t="n">
        <v>45770</v>
      </c>
      <c r="G1107" s="27" t="n">
        <v>45770</v>
      </c>
      <c r="H1107" s="27" t="n">
        <v>45770</v>
      </c>
      <c r="I1107" s="27" t="n">
        <v>45756</v>
      </c>
      <c r="J1107" s="27" t="n">
        <v>45758</v>
      </c>
      <c r="K1107" t="inlineStr">
        <is>
          <t>Boleto Bancário</t>
        </is>
      </c>
      <c r="L1107" t="inlineStr">
        <is>
          <t>Custo Mercadoria Vendida</t>
        </is>
      </c>
      <c r="M1107" t="inlineStr">
        <is>
          <t>Insumos - Alimentos</t>
        </is>
      </c>
      <c r="N1107" t="inlineStr">
        <is>
          <t>9256</t>
        </is>
      </c>
      <c r="O1107" t="inlineStr">
        <is>
          <t>Documentação Aprovada</t>
        </is>
      </c>
      <c r="P1107" t="inlineStr">
        <is>
          <t>Aprovado Diretoria</t>
        </is>
      </c>
      <c r="Q1107" t="inlineStr">
        <is>
          <t>Aprovado Caixa</t>
        </is>
      </c>
      <c r="R1107" t="inlineStr">
        <is>
          <t>Pago</t>
        </is>
      </c>
      <c r="S1107" t="n">
        <v>151</v>
      </c>
      <c r="T1107" t="inlineStr">
        <is>
          <t>Bar Léo -  Aurora Térreo - Banco do Brasil</t>
        </is>
      </c>
    </row>
    <row r="1108">
      <c r="A1108" t="n">
        <v>101301</v>
      </c>
      <c r="B1108" t="n">
        <v>116</v>
      </c>
      <c r="C1108" t="inlineStr">
        <is>
          <t>Bar Léo - Centro</t>
        </is>
      </c>
      <c r="D1108" t="inlineStr">
        <is>
          <t>NEW KONTROLL SYSTEM COMERCIO DE EQUIPAMENTOS ELETRONICOS LTDA</t>
        </is>
      </c>
      <c r="E1108" t="n">
        <v>181.27</v>
      </c>
      <c r="F1108" s="27" t="n">
        <v>45770</v>
      </c>
      <c r="G1108" s="27" t="n">
        <v>45770</v>
      </c>
      <c r="H1108" s="27" t="n">
        <v>45770</v>
      </c>
      <c r="I1108" s="27" t="n">
        <v>45748</v>
      </c>
      <c r="J1108" s="27" t="n"/>
      <c r="K1108" t="inlineStr">
        <is>
          <t>Boleto Bancário</t>
        </is>
      </c>
      <c r="L1108" t="inlineStr">
        <is>
          <t>Informática e TI</t>
        </is>
      </c>
      <c r="M1108" t="inlineStr">
        <is>
          <t>Sistemas de Segurança e Alarme</t>
        </is>
      </c>
      <c r="N1108" t="inlineStr">
        <is>
          <t>506437881</t>
        </is>
      </c>
      <c r="O1108" t="inlineStr">
        <is>
          <t>Documentação Aprovada</t>
        </is>
      </c>
      <c r="P1108" t="inlineStr">
        <is>
          <t>Aprovado Diretoria</t>
        </is>
      </c>
      <c r="Q1108" t="inlineStr">
        <is>
          <t>Aprovado Caixa</t>
        </is>
      </c>
      <c r="R1108" t="inlineStr">
        <is>
          <t>Pago</t>
        </is>
      </c>
      <c r="S1108" t="n">
        <v>151</v>
      </c>
      <c r="T1108" t="inlineStr">
        <is>
          <t>Bar Léo -  Aurora Térreo - Banco do Brasil</t>
        </is>
      </c>
    </row>
    <row r="1109">
      <c r="A1109" t="n">
        <v>101350</v>
      </c>
      <c r="B1109" t="n">
        <v>116</v>
      </c>
      <c r="C1109" t="inlineStr">
        <is>
          <t>Bar Léo - Centro</t>
        </is>
      </c>
      <c r="D1109" t="inlineStr">
        <is>
          <t>ALPHALIX AMBIENTEAL LOC/ DE EQUIPAMENTOS EIRELI</t>
        </is>
      </c>
      <c r="E1109" t="n">
        <v>570</v>
      </c>
      <c r="F1109" s="27" t="n">
        <v>45770</v>
      </c>
      <c r="G1109" s="27" t="n">
        <v>45770</v>
      </c>
      <c r="H1109" s="27" t="n">
        <v>45770</v>
      </c>
      <c r="I1109" s="27" t="n">
        <v>45755</v>
      </c>
      <c r="J1109" s="27" t="n"/>
      <c r="K1109" t="inlineStr">
        <is>
          <t>Boleto Bancário</t>
        </is>
      </c>
      <c r="L1109" t="inlineStr">
        <is>
          <t>Utilidades</t>
        </is>
      </c>
      <c r="M1109" t="inlineStr">
        <is>
          <t>Coleta de lixo</t>
        </is>
      </c>
      <c r="N1109" t="inlineStr">
        <is>
          <t>44042</t>
        </is>
      </c>
      <c r="O1109" t="inlineStr">
        <is>
          <t>Documentação Aprovada</t>
        </is>
      </c>
      <c r="P1109" t="inlineStr">
        <is>
          <t>Aprovado Diretoria</t>
        </is>
      </c>
      <c r="Q1109" t="inlineStr">
        <is>
          <t>Aprovado Caixa</t>
        </is>
      </c>
      <c r="R1109" t="inlineStr">
        <is>
          <t>Pago</t>
        </is>
      </c>
      <c r="S1109" t="n">
        <v>151</v>
      </c>
      <c r="T1109" t="inlineStr">
        <is>
          <t>Bar Léo -  Aurora Térreo - Banco do Brasil</t>
        </is>
      </c>
    </row>
    <row r="1110">
      <c r="A1110" t="n">
        <v>121269</v>
      </c>
      <c r="B1110" t="n">
        <v>116</v>
      </c>
      <c r="C1110" t="inlineStr">
        <is>
          <t>Bar Léo - Centro</t>
        </is>
      </c>
      <c r="D1110" t="inlineStr">
        <is>
          <t xml:space="preserve">MAR DIRETO POC COMERCIO DE PEIXE EIRELI - ME </t>
        </is>
      </c>
      <c r="E1110" t="n">
        <v>1164.8</v>
      </c>
      <c r="F1110" s="27" t="n">
        <v>45770</v>
      </c>
      <c r="G1110" s="27" t="n">
        <v>45770</v>
      </c>
      <c r="H1110" s="27" t="n">
        <v>45770</v>
      </c>
      <c r="I1110" s="27" t="n">
        <v>45742</v>
      </c>
      <c r="J1110" s="27" t="n">
        <v>45747</v>
      </c>
      <c r="K1110" t="inlineStr">
        <is>
          <t>Boleto Bancário</t>
        </is>
      </c>
      <c r="L1110" t="inlineStr">
        <is>
          <t>Custo Mercadoria Vendida</t>
        </is>
      </c>
      <c r="M1110" t="inlineStr">
        <is>
          <t>Insumos - Alimentos</t>
        </is>
      </c>
      <c r="N1110" t="inlineStr">
        <is>
          <t>95393</t>
        </is>
      </c>
      <c r="O1110" t="inlineStr">
        <is>
          <t>Documentação Aprovada</t>
        </is>
      </c>
      <c r="P1110" t="inlineStr">
        <is>
          <t>Aprovado Diretoria</t>
        </is>
      </c>
      <c r="Q1110" t="inlineStr">
        <is>
          <t>Aprovado Caixa</t>
        </is>
      </c>
      <c r="R1110" t="inlineStr">
        <is>
          <t>Pago</t>
        </is>
      </c>
      <c r="S1110" t="n">
        <v>151</v>
      </c>
      <c r="T1110" t="inlineStr">
        <is>
          <t>Bar Léo -  Aurora Térreo - Banco do Brasil</t>
        </is>
      </c>
    </row>
    <row r="1111">
      <c r="A1111" t="n">
        <v>110473</v>
      </c>
      <c r="B1111" t="n">
        <v>116</v>
      </c>
      <c r="C1111" t="inlineStr">
        <is>
          <t>Bar Léo - Centro</t>
        </is>
      </c>
      <c r="D1111" t="inlineStr">
        <is>
          <t xml:space="preserve">KAMINO INSTITUICAO DE PAGAMENTO LTDA </t>
        </is>
      </c>
      <c r="E1111" t="n">
        <v>715.05</v>
      </c>
      <c r="F1111" s="27" t="n">
        <v>45765</v>
      </c>
      <c r="G1111" s="27" t="n">
        <v>45770</v>
      </c>
      <c r="H1111" s="27" t="n">
        <v>45770</v>
      </c>
      <c r="I1111" s="27" t="n">
        <v>45748</v>
      </c>
      <c r="J1111" s="27" t="n"/>
      <c r="K1111" t="inlineStr">
        <is>
          <t>Boleto Bancário</t>
        </is>
      </c>
      <c r="L1111" t="inlineStr">
        <is>
          <t>Despesas Financeiras</t>
        </is>
      </c>
      <c r="M1111" t="inlineStr">
        <is>
          <t>Tarifas Bancárias</t>
        </is>
      </c>
      <c r="N1111" t="inlineStr">
        <is>
          <t>3211</t>
        </is>
      </c>
      <c r="O1111" t="inlineStr">
        <is>
          <t>Documentação Aprovada</t>
        </is>
      </c>
      <c r="P1111" t="inlineStr">
        <is>
          <t>Aprovado Diretoria</t>
        </is>
      </c>
      <c r="Q1111" t="inlineStr">
        <is>
          <t>Aprovado Caixa</t>
        </is>
      </c>
      <c r="R1111" t="inlineStr">
        <is>
          <t>Pago</t>
        </is>
      </c>
      <c r="S1111" t="n">
        <v>151</v>
      </c>
      <c r="T1111" t="inlineStr">
        <is>
          <t>Bar Léo -  Aurora Térreo - Banco do Brasil</t>
        </is>
      </c>
    </row>
    <row r="1112">
      <c r="A1112" t="n">
        <v>101386</v>
      </c>
      <c r="B1112" t="n">
        <v>116</v>
      </c>
      <c r="C1112" t="inlineStr">
        <is>
          <t>Bar Léo - Centro</t>
        </is>
      </c>
      <c r="D1112" t="inlineStr">
        <is>
          <t>MACHINE SERVICE LTDA</t>
        </is>
      </c>
      <c r="E1112" t="n">
        <v>760</v>
      </c>
      <c r="F1112" s="27" t="n">
        <v>45769</v>
      </c>
      <c r="G1112" s="27" t="n">
        <v>45769</v>
      </c>
      <c r="H1112" s="27" t="n">
        <v>45769</v>
      </c>
      <c r="I1112" s="27" t="n">
        <v>45762</v>
      </c>
      <c r="J1112" s="27" t="n"/>
      <c r="K1112" t="inlineStr">
        <is>
          <t>Transferência Bancária ou Pix</t>
        </is>
      </c>
      <c r="L1112" t="inlineStr">
        <is>
          <t>Serviços de Terceiros</t>
        </is>
      </c>
      <c r="M1112" t="inlineStr">
        <is>
          <t>Serviços de Segurança</t>
        </is>
      </c>
      <c r="N1112" t="inlineStr">
        <is>
          <t>227</t>
        </is>
      </c>
      <c r="O1112" t="inlineStr">
        <is>
          <t>Documentação Aprovada</t>
        </is>
      </c>
      <c r="P1112" t="inlineStr">
        <is>
          <t>Aprovado Diretoria</t>
        </is>
      </c>
      <c r="Q1112" t="inlineStr">
        <is>
          <t>Aprovado Caixa</t>
        </is>
      </c>
      <c r="R1112" t="inlineStr">
        <is>
          <t>Pago</t>
        </is>
      </c>
      <c r="S1112" t="n">
        <v>151</v>
      </c>
      <c r="T1112" t="inlineStr">
        <is>
          <t>Bar Léo -  Aurora Térreo - Banco do Brasil</t>
        </is>
      </c>
    </row>
    <row r="1113">
      <c r="A1113" t="n">
        <v>101448</v>
      </c>
      <c r="B1113" t="n">
        <v>116</v>
      </c>
      <c r="C1113" t="inlineStr">
        <is>
          <t>Bar Léo - Centro</t>
        </is>
      </c>
      <c r="D1113" t="inlineStr">
        <is>
          <t>SALARIOS FUNCIONARIOS EXTRA</t>
        </is>
      </c>
      <c r="E1113" t="n">
        <v>3362</v>
      </c>
      <c r="F1113" s="27" t="n">
        <v>45767</v>
      </c>
      <c r="G1113" s="27" t="n">
        <v>45769</v>
      </c>
      <c r="H1113" s="27" t="n">
        <v>45769</v>
      </c>
      <c r="I1113" s="27" t="n">
        <v>45748</v>
      </c>
      <c r="J1113" s="27" t="n"/>
      <c r="K1113" t="inlineStr">
        <is>
          <t>Transferência Bancária ou Pix</t>
        </is>
      </c>
      <c r="L1113" t="inlineStr">
        <is>
          <t>Mão de Obra - Salários</t>
        </is>
      </c>
      <c r="M1113" t="inlineStr">
        <is>
          <t>MDO CLT - Salário</t>
        </is>
      </c>
      <c r="N1113" t="inlineStr">
        <is>
          <t>33620042025</t>
        </is>
      </c>
      <c r="O1113" t="inlineStr">
        <is>
          <t>Documentação Aprovada</t>
        </is>
      </c>
      <c r="P1113" t="inlineStr">
        <is>
          <t>Aprovado Diretoria</t>
        </is>
      </c>
      <c r="Q1113" t="inlineStr">
        <is>
          <t>Aprovado Caixa</t>
        </is>
      </c>
      <c r="R1113" t="inlineStr">
        <is>
          <t>Pago</t>
        </is>
      </c>
      <c r="S1113" t="n">
        <v>151</v>
      </c>
      <c r="T1113" t="inlineStr">
        <is>
          <t>Bar Léo -  Aurora Térreo - Banco do Brasil</t>
        </is>
      </c>
    </row>
    <row r="1114">
      <c r="A1114" t="n">
        <v>101506</v>
      </c>
      <c r="B1114" t="n">
        <v>116</v>
      </c>
      <c r="C1114" t="inlineStr">
        <is>
          <t>Bar Léo - Centro</t>
        </is>
      </c>
      <c r="D1114" t="inlineStr">
        <is>
          <t>TELEFONICA BRASIL S/A</t>
        </is>
      </c>
      <c r="E1114" t="n">
        <v>236.96</v>
      </c>
      <c r="F1114" s="27" t="n">
        <v>45768</v>
      </c>
      <c r="G1114" s="27" t="n">
        <v>45769</v>
      </c>
      <c r="H1114" s="27" t="n">
        <v>45769</v>
      </c>
      <c r="I1114" s="27" t="n">
        <v>45750</v>
      </c>
      <c r="J1114" s="27" t="n"/>
      <c r="K1114" t="inlineStr">
        <is>
          <t>Boleto Bancário</t>
        </is>
      </c>
      <c r="L1114" t="inlineStr">
        <is>
          <t>Informática e TI</t>
        </is>
      </c>
      <c r="M1114" t="inlineStr">
        <is>
          <t>TV por assinatura/musica ambiente</t>
        </is>
      </c>
      <c r="N1114" t="inlineStr">
        <is>
          <t>NFFST: 45522765-SP</t>
        </is>
      </c>
      <c r="O1114" t="inlineStr">
        <is>
          <t>Documentação Aprovada</t>
        </is>
      </c>
      <c r="P1114" t="inlineStr">
        <is>
          <t>Aprovado Diretoria</t>
        </is>
      </c>
      <c r="Q1114" t="inlineStr">
        <is>
          <t>Aprovado Caixa</t>
        </is>
      </c>
      <c r="R1114" t="inlineStr">
        <is>
          <t>Pago</t>
        </is>
      </c>
      <c r="S1114" t="n">
        <v>151</v>
      </c>
      <c r="T1114" t="inlineStr">
        <is>
          <t>Bar Léo -  Aurora Térreo - Banco do Brasil</t>
        </is>
      </c>
    </row>
    <row r="1115">
      <c r="A1115" t="n">
        <v>101549</v>
      </c>
      <c r="B1115" t="n">
        <v>116</v>
      </c>
      <c r="C1115" t="inlineStr">
        <is>
          <t>Bar Léo - Centro</t>
        </is>
      </c>
      <c r="D1115" t="inlineStr">
        <is>
          <t>TELEFONICA BRASIL S/A</t>
        </is>
      </c>
      <c r="E1115" t="n">
        <v>89.98999999999999</v>
      </c>
      <c r="F1115" s="27" t="n">
        <v>45768</v>
      </c>
      <c r="G1115" s="27" t="n">
        <v>45769</v>
      </c>
      <c r="H1115" s="27" t="n">
        <v>45769</v>
      </c>
      <c r="I1115" s="27" t="n">
        <v>45750</v>
      </c>
      <c r="J1115" s="27" t="n"/>
      <c r="K1115" t="inlineStr">
        <is>
          <t>Boleto Bancário</t>
        </is>
      </c>
      <c r="L1115" t="inlineStr">
        <is>
          <t>Informática e TI</t>
        </is>
      </c>
      <c r="M1115" t="inlineStr">
        <is>
          <t>Internet</t>
        </is>
      </c>
      <c r="N1115" t="inlineStr">
        <is>
          <t>NFFST: 395488302-SP</t>
        </is>
      </c>
      <c r="O1115" t="inlineStr">
        <is>
          <t>Documentação Aprovada</t>
        </is>
      </c>
      <c r="P1115" t="inlineStr">
        <is>
          <t>Aprovado Diretoria</t>
        </is>
      </c>
      <c r="Q1115" t="inlineStr">
        <is>
          <t>Aprovado Caixa</t>
        </is>
      </c>
      <c r="R1115" t="inlineStr">
        <is>
          <t>Pago</t>
        </is>
      </c>
      <c r="S1115" t="n">
        <v>151</v>
      </c>
      <c r="T1115" t="inlineStr">
        <is>
          <t>Bar Léo -  Aurora Térreo - Banco do Brasil</t>
        </is>
      </c>
    </row>
    <row r="1116">
      <c r="A1116" t="n">
        <v>101258</v>
      </c>
      <c r="B1116" t="n">
        <v>116</v>
      </c>
      <c r="C1116" t="inlineStr">
        <is>
          <t>Bar Léo - Centro</t>
        </is>
      </c>
      <c r="D1116" t="inlineStr">
        <is>
          <t>GOMES D ELIA EQUIP. HIGIENE LTDA - WESCO</t>
        </is>
      </c>
      <c r="E1116" t="n">
        <v>278</v>
      </c>
      <c r="F1116" s="27" t="n">
        <v>45767</v>
      </c>
      <c r="G1116" s="27" t="n">
        <v>45769</v>
      </c>
      <c r="H1116" s="27" t="n">
        <v>45769</v>
      </c>
      <c r="I1116" s="27" t="n">
        <v>45727</v>
      </c>
      <c r="J1116" s="27" t="n"/>
      <c r="K1116" t="inlineStr">
        <is>
          <t>Boleto Bancário</t>
        </is>
      </c>
      <c r="L1116" t="inlineStr">
        <is>
          <t>Locação de Equipamentos</t>
        </is>
      </c>
      <c r="M1116" t="inlineStr">
        <is>
          <t>Locações de Equipamentos - Operacionais</t>
        </is>
      </c>
      <c r="N1116" t="inlineStr">
        <is>
          <t>176312</t>
        </is>
      </c>
      <c r="O1116" t="inlineStr">
        <is>
          <t>Documentação Aprovada</t>
        </is>
      </c>
      <c r="P1116" t="inlineStr">
        <is>
          <t>Aprovado Diretoria</t>
        </is>
      </c>
      <c r="Q1116" t="inlineStr">
        <is>
          <t>Aprovado Caixa</t>
        </is>
      </c>
      <c r="R1116" t="inlineStr">
        <is>
          <t>Pago</t>
        </is>
      </c>
      <c r="S1116" t="n">
        <v>151</v>
      </c>
      <c r="T1116" t="inlineStr">
        <is>
          <t>Bar Léo -  Aurora Térreo - Banco do Brasil</t>
        </is>
      </c>
    </row>
    <row r="1117">
      <c r="A1117" t="n">
        <v>101563</v>
      </c>
      <c r="B1117" t="n">
        <v>116</v>
      </c>
      <c r="C1117" t="inlineStr">
        <is>
          <t>Bar Léo - Centro</t>
        </is>
      </c>
      <c r="D1117" t="inlineStr">
        <is>
          <t xml:space="preserve">ABRASEL SAO PAULO </t>
        </is>
      </c>
      <c r="E1117" t="n">
        <v>185</v>
      </c>
      <c r="F1117" s="27" t="n">
        <v>45767</v>
      </c>
      <c r="G1117" s="27" t="n">
        <v>45769</v>
      </c>
      <c r="H1117" s="27" t="n">
        <v>45769</v>
      </c>
      <c r="I1117" s="27" t="n">
        <v>45757</v>
      </c>
      <c r="J1117" s="27" t="n"/>
      <c r="K1117" t="inlineStr">
        <is>
          <t>Boleto Bancário</t>
        </is>
      </c>
      <c r="L1117" t="inlineStr">
        <is>
          <t>Serviços de Terceiros</t>
        </is>
      </c>
      <c r="M1117" t="inlineStr">
        <is>
          <t>Assessoria Financeira</t>
        </is>
      </c>
      <c r="N1117" t="inlineStr">
        <is>
          <t>130178</t>
        </is>
      </c>
      <c r="O1117" t="inlineStr">
        <is>
          <t>Documentação Aprovada</t>
        </is>
      </c>
      <c r="P1117" t="inlineStr">
        <is>
          <t>Aprovado Diretoria</t>
        </is>
      </c>
      <c r="Q1117" t="inlineStr">
        <is>
          <t>Aprovado Caixa</t>
        </is>
      </c>
      <c r="R1117" t="inlineStr">
        <is>
          <t>Pago</t>
        </is>
      </c>
      <c r="S1117" t="n">
        <v>151</v>
      </c>
      <c r="T1117" t="inlineStr">
        <is>
          <t>Bar Léo -  Aurora Térreo - Banco do Brasil</t>
        </is>
      </c>
    </row>
    <row r="1118">
      <c r="A1118" t="n">
        <v>98053</v>
      </c>
      <c r="B1118" t="n">
        <v>116</v>
      </c>
      <c r="C1118" t="inlineStr">
        <is>
          <t>Bar Léo - Centro</t>
        </is>
      </c>
      <c r="D1118" t="inlineStr">
        <is>
          <t>BAR LÉO LTDA - EPP</t>
        </is>
      </c>
      <c r="E1118" t="n">
        <v>20000</v>
      </c>
      <c r="F1118" s="27" t="n">
        <v>45769</v>
      </c>
      <c r="G1118" s="27" t="n">
        <v>45769</v>
      </c>
      <c r="H1118" s="27" t="n">
        <v>45769</v>
      </c>
      <c r="I1118" s="27" t="n">
        <v>45770</v>
      </c>
      <c r="J1118" s="27" t="n"/>
      <c r="K1118" t="inlineStr">
        <is>
          <t>Transferência Bancária ou Pix</t>
        </is>
      </c>
      <c r="L1118" t="inlineStr">
        <is>
          <t>Endividamento</t>
        </is>
      </c>
      <c r="M1118" t="inlineStr">
        <is>
          <t>Endividamento Geral</t>
        </is>
      </c>
      <c r="N1118" t="inlineStr">
        <is>
          <t>PARC5</t>
        </is>
      </c>
      <c r="O1118" t="inlineStr">
        <is>
          <t>Documentação Aprovada</t>
        </is>
      </c>
      <c r="P1118" t="inlineStr">
        <is>
          <t>Aprovado Diretoria</t>
        </is>
      </c>
      <c r="Q1118" t="inlineStr">
        <is>
          <t>Aprovado Caixa</t>
        </is>
      </c>
      <c r="R1118" t="inlineStr">
        <is>
          <t>Pago</t>
        </is>
      </c>
      <c r="S1118" t="n">
        <v>137</v>
      </c>
      <c r="T1118" t="inlineStr">
        <is>
          <t>Bar Brahma - Ypiranga Matriz - Kamino</t>
        </is>
      </c>
    </row>
    <row r="1119">
      <c r="A1119" t="n">
        <v>100198</v>
      </c>
      <c r="B1119" t="n">
        <v>116</v>
      </c>
      <c r="C1119" t="inlineStr">
        <is>
          <t>Bar Léo - Centro</t>
        </is>
      </c>
      <c r="D1119" t="inlineStr">
        <is>
          <t>JUCELITO MOURA</t>
        </is>
      </c>
      <c r="E1119" t="n">
        <v>200</v>
      </c>
      <c r="F1119" s="27" t="n">
        <v>45767</v>
      </c>
      <c r="G1119" s="27" t="n">
        <v>45769</v>
      </c>
      <c r="H1119" s="27" t="n">
        <v>45769</v>
      </c>
      <c r="I1119" s="27" t="n">
        <v>45748</v>
      </c>
      <c r="J1119" s="27" t="n"/>
      <c r="K1119" t="inlineStr">
        <is>
          <t>Transferência Bancária ou Pix</t>
        </is>
      </c>
      <c r="L1119" t="inlineStr">
        <is>
          <t>Serviços de Terceiros</t>
        </is>
      </c>
      <c r="M1119" t="inlineStr">
        <is>
          <t>Serviços de Segurança</t>
        </is>
      </c>
      <c r="N1119" t="inlineStr">
        <is>
          <t>2000042025</t>
        </is>
      </c>
      <c r="O1119" t="inlineStr">
        <is>
          <t>Documentação Aprovada</t>
        </is>
      </c>
      <c r="P1119" t="inlineStr">
        <is>
          <t>Aprovado Diretoria</t>
        </is>
      </c>
      <c r="Q1119" t="inlineStr">
        <is>
          <t>Aprovado Caixa</t>
        </is>
      </c>
      <c r="R1119" t="inlineStr">
        <is>
          <t>Pago</t>
        </is>
      </c>
      <c r="S1119" t="n">
        <v>151</v>
      </c>
      <c r="T1119" t="inlineStr">
        <is>
          <t>Bar Léo -  Aurora Térreo - Banco do Brasil</t>
        </is>
      </c>
    </row>
    <row r="1120">
      <c r="A1120" t="n">
        <v>99286</v>
      </c>
      <c r="B1120" t="n">
        <v>116</v>
      </c>
      <c r="C1120" t="inlineStr">
        <is>
          <t>Bar Léo - Centro</t>
        </is>
      </c>
      <c r="D1120" t="inlineStr">
        <is>
          <t>SIMPLES NACIONAL</t>
        </is>
      </c>
      <c r="E1120" t="n">
        <v>33740.28</v>
      </c>
      <c r="F1120" s="27" t="n">
        <v>45769</v>
      </c>
      <c r="G1120" s="27" t="n">
        <v>45769</v>
      </c>
      <c r="H1120" s="27" t="n">
        <v>45769</v>
      </c>
      <c r="I1120" s="27" t="n">
        <v>45746</v>
      </c>
      <c r="J1120" s="27" t="n"/>
      <c r="K1120" t="inlineStr">
        <is>
          <t>Boleto Bancário</t>
        </is>
      </c>
      <c r="L1120" t="inlineStr">
        <is>
          <t>Imposto de Renda</t>
        </is>
      </c>
      <c r="M1120" t="inlineStr">
        <is>
          <t>SIMPLES NACIONAL</t>
        </is>
      </c>
      <c r="N1120" t="inlineStr">
        <is>
          <t>MAR2025</t>
        </is>
      </c>
      <c r="O1120" t="inlineStr">
        <is>
          <t>Documentação Aprovada</t>
        </is>
      </c>
      <c r="P1120" t="inlineStr">
        <is>
          <t>Aprovado Diretoria</t>
        </is>
      </c>
      <c r="Q1120" t="inlineStr">
        <is>
          <t>Aprovado Caixa</t>
        </is>
      </c>
      <c r="R1120" t="inlineStr">
        <is>
          <t>Pago</t>
        </is>
      </c>
      <c r="S1120" t="n">
        <v>151</v>
      </c>
      <c r="T1120" t="inlineStr">
        <is>
          <t>Bar Léo -  Aurora Térreo - Banco do Brasil</t>
        </is>
      </c>
    </row>
    <row r="1121">
      <c r="A1121" t="n">
        <v>120940</v>
      </c>
      <c r="B1121" t="n">
        <v>116</v>
      </c>
      <c r="C1121" t="inlineStr">
        <is>
          <t>Bar Léo - Centro</t>
        </is>
      </c>
      <c r="D1121" t="inlineStr">
        <is>
          <t>AMBEV S.A.</t>
        </is>
      </c>
      <c r="E1121" t="n">
        <v>2507.23</v>
      </c>
      <c r="F1121" s="27" t="n">
        <v>45769</v>
      </c>
      <c r="G1121" s="27" t="n">
        <v>45769</v>
      </c>
      <c r="H1121" s="27" t="n">
        <v>45769</v>
      </c>
      <c r="I1121" s="27" t="n">
        <v>45736</v>
      </c>
      <c r="J1121" s="27" t="n">
        <v>45743</v>
      </c>
      <c r="K1121" t="inlineStr">
        <is>
          <t>Boleto Bancário</t>
        </is>
      </c>
      <c r="L1121" t="inlineStr">
        <is>
          <t>Custo Mercadoria Vendida</t>
        </is>
      </c>
      <c r="M1121" t="inlineStr">
        <is>
          <t>Insumos - Bebidas</t>
        </is>
      </c>
      <c r="N1121" t="inlineStr">
        <is>
          <t>399765</t>
        </is>
      </c>
      <c r="O1121" t="inlineStr">
        <is>
          <t>Documentação Aprovada</t>
        </is>
      </c>
      <c r="P1121" t="inlineStr">
        <is>
          <t>Aprovado Diretoria</t>
        </is>
      </c>
      <c r="Q1121" t="inlineStr">
        <is>
          <t>Aprovado Caixa</t>
        </is>
      </c>
      <c r="R1121" t="inlineStr">
        <is>
          <t>Pago</t>
        </is>
      </c>
      <c r="S1121" t="n">
        <v>151</v>
      </c>
      <c r="T1121" t="inlineStr">
        <is>
          <t>Bar Léo -  Aurora Térreo - Banco do Brasil</t>
        </is>
      </c>
    </row>
    <row r="1122">
      <c r="A1122" t="n">
        <v>120945</v>
      </c>
      <c r="B1122" t="n">
        <v>116</v>
      </c>
      <c r="C1122" t="inlineStr">
        <is>
          <t>Bar Léo - Centro</t>
        </is>
      </c>
      <c r="D1122" t="inlineStr">
        <is>
          <t>EAU DISTRIB. DE AGUA MINERAL EIRELI - EP</t>
        </is>
      </c>
      <c r="E1122" t="n">
        <v>456.87</v>
      </c>
      <c r="F1122" s="27" t="n">
        <v>45769</v>
      </c>
      <c r="G1122" s="27" t="n">
        <v>45769</v>
      </c>
      <c r="H1122" s="27" t="n">
        <v>45769</v>
      </c>
      <c r="I1122" s="27" t="n">
        <v>45741</v>
      </c>
      <c r="J1122" s="27" t="n">
        <v>45743</v>
      </c>
      <c r="K1122" t="inlineStr">
        <is>
          <t>Boleto Bancário</t>
        </is>
      </c>
      <c r="L1122" t="inlineStr">
        <is>
          <t>Custo Mercadoria Vendida</t>
        </is>
      </c>
      <c r="M1122" t="inlineStr">
        <is>
          <t>Insumos - Bebidas</t>
        </is>
      </c>
      <c r="N1122" t="inlineStr">
        <is>
          <t>241603</t>
        </is>
      </c>
      <c r="O1122" t="inlineStr">
        <is>
          <t>Documentação Aprovada</t>
        </is>
      </c>
      <c r="P1122" t="inlineStr">
        <is>
          <t>Aprovado Diretoria</t>
        </is>
      </c>
      <c r="Q1122" t="inlineStr">
        <is>
          <t>Aprovado Caixa</t>
        </is>
      </c>
      <c r="R1122" t="inlineStr">
        <is>
          <t>Pago</t>
        </is>
      </c>
      <c r="S1122" t="n">
        <v>151</v>
      </c>
      <c r="T1122" t="inlineStr">
        <is>
          <t>Bar Léo -  Aurora Térreo - Banco do Brasil</t>
        </is>
      </c>
    </row>
    <row r="1123">
      <c r="A1123" t="n">
        <v>121260</v>
      </c>
      <c r="B1123" t="n">
        <v>116</v>
      </c>
      <c r="C1123" t="inlineStr">
        <is>
          <t>Bar Léo - Centro</t>
        </is>
      </c>
      <c r="D1123" t="inlineStr">
        <is>
          <t>CG FOODS DISTRIB. DE ALIMENTOS LTDA</t>
        </is>
      </c>
      <c r="E1123" t="n">
        <v>435.5</v>
      </c>
      <c r="F1123" s="27" t="n">
        <v>45765</v>
      </c>
      <c r="G1123" s="27" t="n">
        <v>45769</v>
      </c>
      <c r="H1123" s="27" t="n">
        <v>45769</v>
      </c>
      <c r="I1123" s="27" t="n">
        <v>45744</v>
      </c>
      <c r="J1123" s="27" t="n">
        <v>45747</v>
      </c>
      <c r="K1123" t="inlineStr">
        <is>
          <t>Boleto Bancário</t>
        </is>
      </c>
      <c r="L1123" t="inlineStr">
        <is>
          <t>Custo Mercadoria Vendida</t>
        </is>
      </c>
      <c r="M1123" t="inlineStr">
        <is>
          <t>Insumos - Alimentos</t>
        </is>
      </c>
      <c r="N1123" t="inlineStr">
        <is>
          <t>146603</t>
        </is>
      </c>
      <c r="O1123" t="inlineStr">
        <is>
          <t>Documentação Aprovada</t>
        </is>
      </c>
      <c r="P1123" t="inlineStr">
        <is>
          <t>Aprovado Diretoria</t>
        </is>
      </c>
      <c r="Q1123" t="inlineStr">
        <is>
          <t>Aprovado Caixa</t>
        </is>
      </c>
      <c r="R1123" t="inlineStr">
        <is>
          <t>Pago</t>
        </is>
      </c>
      <c r="S1123" t="n">
        <v>151</v>
      </c>
      <c r="T1123" t="inlineStr">
        <is>
          <t>Bar Léo -  Aurora Térreo - Banco do Brasil</t>
        </is>
      </c>
    </row>
    <row r="1124">
      <c r="A1124" t="n">
        <v>120136</v>
      </c>
      <c r="B1124" t="n">
        <v>116</v>
      </c>
      <c r="C1124" t="inlineStr">
        <is>
          <t>Bar Léo - Centro</t>
        </is>
      </c>
      <c r="D1124" t="inlineStr">
        <is>
          <t>AMBEV S.A.</t>
        </is>
      </c>
      <c r="E1124" t="n">
        <v>2632.2</v>
      </c>
      <c r="F1124" s="27" t="n">
        <v>45769</v>
      </c>
      <c r="G1124" s="27" t="n">
        <v>45769</v>
      </c>
      <c r="H1124" s="27" t="n">
        <v>45769</v>
      </c>
      <c r="I1124" s="27" t="n">
        <v>45734</v>
      </c>
      <c r="J1124" s="27" t="n">
        <v>45737</v>
      </c>
      <c r="K1124" t="inlineStr">
        <is>
          <t>Boleto Bancário</t>
        </is>
      </c>
      <c r="L1124" t="inlineStr">
        <is>
          <t>Custo Mercadoria Vendida</t>
        </is>
      </c>
      <c r="M1124" t="inlineStr">
        <is>
          <t>Insumos - Bebidas</t>
        </is>
      </c>
      <c r="N1124" t="inlineStr">
        <is>
          <t>394422</t>
        </is>
      </c>
      <c r="O1124" t="inlineStr">
        <is>
          <t>Documentação Aprovada</t>
        </is>
      </c>
      <c r="P1124" t="inlineStr">
        <is>
          <t>Aprovado Diretoria</t>
        </is>
      </c>
      <c r="Q1124" t="inlineStr">
        <is>
          <t>Aprovado Caixa</t>
        </is>
      </c>
      <c r="R1124" t="inlineStr">
        <is>
          <t>Pago</t>
        </is>
      </c>
      <c r="S1124" t="n">
        <v>151</v>
      </c>
      <c r="T1124" t="inlineStr">
        <is>
          <t>Bar Léo -  Aurora Térreo - Banco do Brasil</t>
        </is>
      </c>
    </row>
    <row r="1125">
      <c r="A1125" t="n">
        <v>122246</v>
      </c>
      <c r="B1125" t="n">
        <v>116</v>
      </c>
      <c r="C1125" t="inlineStr">
        <is>
          <t>Bar Léo - Centro</t>
        </is>
      </c>
      <c r="D1125" t="inlineStr">
        <is>
          <t>EVA FATIMA LORINI</t>
        </is>
      </c>
      <c r="E1125" t="n">
        <v>185.9</v>
      </c>
      <c r="F1125" s="27" t="n">
        <v>45765</v>
      </c>
      <c r="G1125" s="27" t="n">
        <v>45769</v>
      </c>
      <c r="H1125" s="27" t="n">
        <v>45769</v>
      </c>
      <c r="I1125" s="27" t="n">
        <v>45749</v>
      </c>
      <c r="J1125" s="27" t="n">
        <v>45750</v>
      </c>
      <c r="K1125" t="inlineStr">
        <is>
          <t>Transferência Bancária ou Pix</t>
        </is>
      </c>
      <c r="L1125" t="inlineStr">
        <is>
          <t>Custo Mercadoria Vendida</t>
        </is>
      </c>
      <c r="M1125" t="inlineStr">
        <is>
          <t>Insumos - Alimentos</t>
        </is>
      </c>
      <c r="N1125" t="inlineStr">
        <is>
          <t>1859042025</t>
        </is>
      </c>
      <c r="O1125" t="inlineStr">
        <is>
          <t>Documentação Aprovada</t>
        </is>
      </c>
      <c r="P1125" t="inlineStr">
        <is>
          <t>Aprovado Diretoria</t>
        </is>
      </c>
      <c r="Q1125" t="inlineStr">
        <is>
          <t>Aprovado Caixa</t>
        </is>
      </c>
      <c r="R1125" t="inlineStr">
        <is>
          <t>Pago</t>
        </is>
      </c>
      <c r="S1125" t="n">
        <v>151</v>
      </c>
      <c r="T1125" t="inlineStr">
        <is>
          <t>Bar Léo -  Aurora Térreo - Banco do Brasil</t>
        </is>
      </c>
    </row>
    <row r="1126">
      <c r="A1126" t="n">
        <v>122603</v>
      </c>
      <c r="B1126" t="n">
        <v>116</v>
      </c>
      <c r="C1126" t="inlineStr">
        <is>
          <t>Bar Léo - Centro</t>
        </is>
      </c>
      <c r="D1126" t="inlineStr">
        <is>
          <t>FABLAB INOVACAO E SOLUCOES TECNOLOGICAS LTDA</t>
        </is>
      </c>
      <c r="E1126" t="n">
        <v>360</v>
      </c>
      <c r="F1126" s="27" t="n">
        <v>45768</v>
      </c>
      <c r="G1126" s="27" t="n">
        <v>45769</v>
      </c>
      <c r="H1126" s="27" t="n">
        <v>45769</v>
      </c>
      <c r="I1126" s="27" t="n">
        <v>45747</v>
      </c>
      <c r="J1126" s="27" t="n">
        <v>45751</v>
      </c>
      <c r="K1126" t="inlineStr">
        <is>
          <t>Boleto Bancário</t>
        </is>
      </c>
      <c r="L1126" t="inlineStr">
        <is>
          <t>Informática e TI</t>
        </is>
      </c>
      <c r="M1126" t="inlineStr">
        <is>
          <t>Sistemas Gerais - Financeiros</t>
        </is>
      </c>
      <c r="N1126" t="inlineStr">
        <is>
          <t>79</t>
        </is>
      </c>
      <c r="O1126" t="inlineStr">
        <is>
          <t>Documentação Aprovada</t>
        </is>
      </c>
      <c r="P1126" t="inlineStr">
        <is>
          <t>Aprovado Diretoria</t>
        </is>
      </c>
      <c r="Q1126" t="inlineStr">
        <is>
          <t>Aprovado Caixa</t>
        </is>
      </c>
      <c r="R1126" t="inlineStr">
        <is>
          <t>Pago</t>
        </is>
      </c>
      <c r="S1126" t="n">
        <v>151</v>
      </c>
      <c r="T1126" t="inlineStr">
        <is>
          <t>Bar Léo -  Aurora Térreo - Banco do Brasil</t>
        </is>
      </c>
    </row>
    <row r="1127">
      <c r="A1127" t="n">
        <v>124887</v>
      </c>
      <c r="B1127" t="n">
        <v>116</v>
      </c>
      <c r="C1127" t="inlineStr">
        <is>
          <t>Bar Léo - Centro</t>
        </is>
      </c>
      <c r="D1127" t="inlineStr">
        <is>
          <t>CEPEL COMERCIO DE PAPEIS E EMBALAGENS EIRELI</t>
        </is>
      </c>
      <c r="E1127" t="n">
        <v>497.18</v>
      </c>
      <c r="F1127" s="27" t="n">
        <v>45768</v>
      </c>
      <c r="G1127" s="27" t="n">
        <v>45769</v>
      </c>
      <c r="H1127" s="27" t="n">
        <v>45769</v>
      </c>
      <c r="I1127" s="27" t="n">
        <v>45755</v>
      </c>
      <c r="J1127" s="27" t="n">
        <v>45758</v>
      </c>
      <c r="K1127" t="inlineStr">
        <is>
          <t>Boleto Bancário</t>
        </is>
      </c>
      <c r="L1127" t="inlineStr">
        <is>
          <t>Utilidades</t>
        </is>
      </c>
      <c r="M1127" t="inlineStr">
        <is>
          <t>Higiene e Limpeza</t>
        </is>
      </c>
      <c r="N1127" t="inlineStr">
        <is>
          <t>238224</t>
        </is>
      </c>
      <c r="O1127" t="inlineStr">
        <is>
          <t>Documentação Aprovada</t>
        </is>
      </c>
      <c r="P1127" t="inlineStr">
        <is>
          <t>Aprovado Diretoria</t>
        </is>
      </c>
      <c r="Q1127" t="inlineStr">
        <is>
          <t>Aprovado Caixa</t>
        </is>
      </c>
      <c r="R1127" t="inlineStr">
        <is>
          <t>Pago</t>
        </is>
      </c>
      <c r="S1127" t="n">
        <v>151</v>
      </c>
      <c r="T1127" t="inlineStr">
        <is>
          <t>Bar Léo -  Aurora Térreo - Banco do Brasil</t>
        </is>
      </c>
    </row>
    <row r="1128">
      <c r="A1128" t="n">
        <v>124901</v>
      </c>
      <c r="B1128" t="n">
        <v>116</v>
      </c>
      <c r="C1128" t="inlineStr">
        <is>
          <t>Bar Léo - Centro</t>
        </is>
      </c>
      <c r="D1128" t="inlineStr">
        <is>
          <t>DEOLINDA DOS SANTOS FREITAS</t>
        </is>
      </c>
      <c r="E1128" t="n">
        <v>444.49</v>
      </c>
      <c r="F1128" s="27" t="n">
        <v>45768</v>
      </c>
      <c r="G1128" s="27" t="n">
        <v>45769</v>
      </c>
      <c r="H1128" s="27" t="n">
        <v>45769</v>
      </c>
      <c r="I1128" s="27" t="n">
        <v>45755</v>
      </c>
      <c r="J1128" s="27" t="n">
        <v>45758</v>
      </c>
      <c r="K1128" t="inlineStr">
        <is>
          <t>Boleto Bancário</t>
        </is>
      </c>
      <c r="L1128" t="inlineStr">
        <is>
          <t>Custo Mercadoria Vendida</t>
        </is>
      </c>
      <c r="M1128" t="inlineStr">
        <is>
          <t>Insumos - Alimentos</t>
        </is>
      </c>
      <c r="N1128" t="inlineStr">
        <is>
          <t>1837</t>
        </is>
      </c>
      <c r="O1128" t="inlineStr">
        <is>
          <t>Documentação Aprovada</t>
        </is>
      </c>
      <c r="P1128" t="inlineStr">
        <is>
          <t>Aprovado Diretoria</t>
        </is>
      </c>
      <c r="Q1128" t="inlineStr">
        <is>
          <t>Aprovado Caixa</t>
        </is>
      </c>
      <c r="R1128" t="inlineStr">
        <is>
          <t>Pago</t>
        </is>
      </c>
      <c r="S1128" t="n">
        <v>151</v>
      </c>
      <c r="T1128" t="inlineStr">
        <is>
          <t>Bar Léo -  Aurora Térreo - Banco do Brasil</t>
        </is>
      </c>
    </row>
    <row r="1129">
      <c r="A1129" t="n">
        <v>124886</v>
      </c>
      <c r="B1129" t="n">
        <v>116</v>
      </c>
      <c r="C1129" t="inlineStr">
        <is>
          <t>Bar Léo - Centro</t>
        </is>
      </c>
      <c r="D1129" t="inlineStr">
        <is>
          <t>HORTICLEAN DISTRIBUIDORA</t>
        </is>
      </c>
      <c r="E1129" t="n">
        <v>337.67</v>
      </c>
      <c r="F1129" s="27" t="n">
        <v>45769</v>
      </c>
      <c r="G1129" s="27" t="n">
        <v>45769</v>
      </c>
      <c r="H1129" s="27" t="n">
        <v>45769</v>
      </c>
      <c r="I1129" s="27" t="n">
        <v>45754</v>
      </c>
      <c r="J1129" s="27" t="n">
        <v>45758</v>
      </c>
      <c r="K1129" t="inlineStr">
        <is>
          <t>Boleto Bancário</t>
        </is>
      </c>
      <c r="L1129" t="inlineStr">
        <is>
          <t>Custo Mercadoria Vendida</t>
        </is>
      </c>
      <c r="M1129" t="inlineStr">
        <is>
          <t>Insumos - Alimentos</t>
        </is>
      </c>
      <c r="N1129" t="inlineStr">
        <is>
          <t>26358</t>
        </is>
      </c>
      <c r="O1129" t="inlineStr">
        <is>
          <t>Documentação Aprovada</t>
        </is>
      </c>
      <c r="P1129" t="inlineStr">
        <is>
          <t>Aprovado Diretoria</t>
        </is>
      </c>
      <c r="Q1129" t="inlineStr">
        <is>
          <t>Aprovado Caixa</t>
        </is>
      </c>
      <c r="R1129" t="inlineStr">
        <is>
          <t>Pago</t>
        </is>
      </c>
      <c r="S1129" t="n">
        <v>151</v>
      </c>
      <c r="T1129" t="inlineStr">
        <is>
          <t>Bar Léo -  Aurora Térreo - Banco do Brasil</t>
        </is>
      </c>
    </row>
    <row r="1130">
      <c r="A1130" t="n">
        <v>124890</v>
      </c>
      <c r="B1130" t="n">
        <v>116</v>
      </c>
      <c r="C1130" t="inlineStr">
        <is>
          <t>Bar Léo - Centro</t>
        </is>
      </c>
      <c r="D1130" t="inlineStr">
        <is>
          <t>CECILIA TSUYACO ARAKI SILVA LTDA</t>
        </is>
      </c>
      <c r="E1130" t="n">
        <v>357.9</v>
      </c>
      <c r="F1130" s="27" t="n">
        <v>45768</v>
      </c>
      <c r="G1130" s="27" t="n">
        <v>45769</v>
      </c>
      <c r="H1130" s="27" t="n">
        <v>45769</v>
      </c>
      <c r="I1130" s="27" t="n">
        <v>45754</v>
      </c>
      <c r="J1130" s="27" t="n">
        <v>45758</v>
      </c>
      <c r="K1130" t="inlineStr">
        <is>
          <t>Boleto Bancário</t>
        </is>
      </c>
      <c r="L1130" t="inlineStr">
        <is>
          <t>Custo Mercadoria Vendida</t>
        </is>
      </c>
      <c r="M1130" t="inlineStr">
        <is>
          <t>Insumos - Alimentos</t>
        </is>
      </c>
      <c r="N1130" t="inlineStr">
        <is>
          <t>368877</t>
        </is>
      </c>
      <c r="O1130" t="inlineStr">
        <is>
          <t>Documentação Aprovada</t>
        </is>
      </c>
      <c r="P1130" t="inlineStr">
        <is>
          <t>Aprovado Diretoria</t>
        </is>
      </c>
      <c r="Q1130" t="inlineStr">
        <is>
          <t>Aprovado Caixa</t>
        </is>
      </c>
      <c r="R1130" t="inlineStr">
        <is>
          <t>Pago</t>
        </is>
      </c>
      <c r="S1130" t="n">
        <v>151</v>
      </c>
      <c r="T1130" t="inlineStr">
        <is>
          <t>Bar Léo -  Aurora Térreo - Banco do Brasil</t>
        </is>
      </c>
    </row>
    <row r="1131">
      <c r="A1131" t="n">
        <v>124893</v>
      </c>
      <c r="B1131" t="n">
        <v>116</v>
      </c>
      <c r="C1131" t="inlineStr">
        <is>
          <t>Bar Léo - Centro</t>
        </is>
      </c>
      <c r="D1131" t="inlineStr">
        <is>
          <t>NOVA COMERCIAL DO PEIXE EIRELI</t>
        </is>
      </c>
      <c r="E1131" t="n">
        <v>689.9</v>
      </c>
      <c r="F1131" s="27" t="n">
        <v>45768</v>
      </c>
      <c r="G1131" s="27" t="n">
        <v>45769</v>
      </c>
      <c r="H1131" s="27" t="n">
        <v>45769</v>
      </c>
      <c r="I1131" s="27" t="n">
        <v>45754</v>
      </c>
      <c r="J1131" s="27" t="n">
        <v>45758</v>
      </c>
      <c r="K1131" t="inlineStr">
        <is>
          <t>Boleto Bancário</t>
        </is>
      </c>
      <c r="L1131" t="inlineStr">
        <is>
          <t>Custo Mercadoria Vendida</t>
        </is>
      </c>
      <c r="M1131" t="inlineStr">
        <is>
          <t>Insumos - Alimentos</t>
        </is>
      </c>
      <c r="N1131" t="inlineStr">
        <is>
          <t>23880</t>
        </is>
      </c>
      <c r="O1131" t="inlineStr">
        <is>
          <t>Documentação Aprovada</t>
        </is>
      </c>
      <c r="P1131" t="inlineStr">
        <is>
          <t>Aprovado Diretoria</t>
        </is>
      </c>
      <c r="Q1131" t="inlineStr">
        <is>
          <t>Aprovado Caixa</t>
        </is>
      </c>
      <c r="R1131" t="inlineStr">
        <is>
          <t>Pago</t>
        </is>
      </c>
      <c r="S1131" t="n">
        <v>151</v>
      </c>
      <c r="T1131" t="inlineStr">
        <is>
          <t>Bar Léo -  Aurora Térreo - Banco do Brasil</t>
        </is>
      </c>
    </row>
    <row r="1132">
      <c r="A1132" t="n">
        <v>124894</v>
      </c>
      <c r="B1132" t="n">
        <v>116</v>
      </c>
      <c r="C1132" t="inlineStr">
        <is>
          <t>Bar Léo - Centro</t>
        </is>
      </c>
      <c r="D1132" t="inlineStr">
        <is>
          <t xml:space="preserve">DISTRIBUIDORA DE CARNES CANTAREIRA </t>
        </is>
      </c>
      <c r="E1132" t="n">
        <v>432</v>
      </c>
      <c r="F1132" s="27" t="n">
        <v>45768</v>
      </c>
      <c r="G1132" s="27" t="n">
        <v>45769</v>
      </c>
      <c r="H1132" s="27" t="n">
        <v>45769</v>
      </c>
      <c r="I1132" s="27" t="n">
        <v>45755</v>
      </c>
      <c r="J1132" s="27" t="n">
        <v>45758</v>
      </c>
      <c r="K1132" t="inlineStr">
        <is>
          <t>Boleto Bancário</t>
        </is>
      </c>
      <c r="L1132" t="inlineStr">
        <is>
          <t>Custo Mercadoria Vendida</t>
        </is>
      </c>
      <c r="M1132" t="inlineStr">
        <is>
          <t>Insumos - Alimentos</t>
        </is>
      </c>
      <c r="N1132" t="inlineStr">
        <is>
          <t>40342</t>
        </is>
      </c>
      <c r="O1132" t="inlineStr">
        <is>
          <t>Documentação Aprovada</t>
        </is>
      </c>
      <c r="P1132" t="inlineStr">
        <is>
          <t>Aprovado Diretoria</t>
        </is>
      </c>
      <c r="Q1132" t="inlineStr">
        <is>
          <t>Aprovado Caixa</t>
        </is>
      </c>
      <c r="R1132" t="inlineStr">
        <is>
          <t>Pago</t>
        </is>
      </c>
      <c r="S1132" t="n">
        <v>151</v>
      </c>
      <c r="T1132" t="inlineStr">
        <is>
          <t>Bar Léo -  Aurora Térreo - Banco do Brasil</t>
        </is>
      </c>
    </row>
    <row r="1133">
      <c r="A1133" t="n">
        <v>124895</v>
      </c>
      <c r="B1133" t="n">
        <v>116</v>
      </c>
      <c r="C1133" t="inlineStr">
        <is>
          <t>Bar Léo - Centro</t>
        </is>
      </c>
      <c r="D1133" t="inlineStr">
        <is>
          <t>LATICINIOS PIRAMIDE LTDA</t>
        </is>
      </c>
      <c r="E1133" t="n">
        <v>1119.74</v>
      </c>
      <c r="F1133" s="27" t="n">
        <v>45769</v>
      </c>
      <c r="G1133" s="27" t="n">
        <v>45769</v>
      </c>
      <c r="H1133" s="27" t="n">
        <v>45769</v>
      </c>
      <c r="I1133" s="27" t="n">
        <v>45755</v>
      </c>
      <c r="J1133" s="27" t="n">
        <v>45758</v>
      </c>
      <c r="K1133" t="inlineStr">
        <is>
          <t>Boleto Bancário</t>
        </is>
      </c>
      <c r="L1133" t="inlineStr">
        <is>
          <t>Custo Mercadoria Vendida</t>
        </is>
      </c>
      <c r="M1133" t="inlineStr">
        <is>
          <t>Insumos - Alimentos</t>
        </is>
      </c>
      <c r="N1133" t="inlineStr">
        <is>
          <t>76173</t>
        </is>
      </c>
      <c r="O1133" t="inlineStr">
        <is>
          <t>Documentação Aprovada</t>
        </is>
      </c>
      <c r="P1133" t="inlineStr">
        <is>
          <t>Aprovado Diretoria</t>
        </is>
      </c>
      <c r="Q1133" t="inlineStr">
        <is>
          <t>Aprovado Caixa</t>
        </is>
      </c>
      <c r="R1133" t="inlineStr">
        <is>
          <t>Pago</t>
        </is>
      </c>
      <c r="S1133" t="n">
        <v>151</v>
      </c>
      <c r="T1133" t="inlineStr">
        <is>
          <t>Bar Léo -  Aurora Térreo - Banco do Brasil</t>
        </is>
      </c>
    </row>
    <row r="1134">
      <c r="A1134" t="n">
        <v>124899</v>
      </c>
      <c r="B1134" t="n">
        <v>116</v>
      </c>
      <c r="C1134" t="inlineStr">
        <is>
          <t>Bar Léo - Centro</t>
        </is>
      </c>
      <c r="D1134" t="inlineStr">
        <is>
          <t>PARAMU COMERCIO E REPRESENTACAO DE PRODUTOS ALIMENTICIOS</t>
        </is>
      </c>
      <c r="E1134" t="n">
        <v>3880.03</v>
      </c>
      <c r="F1134" s="27" t="n">
        <v>45769</v>
      </c>
      <c r="G1134" s="27" t="n">
        <v>45769</v>
      </c>
      <c r="H1134" s="27" t="n">
        <v>45769</v>
      </c>
      <c r="I1134" s="27" t="n">
        <v>45755</v>
      </c>
      <c r="J1134" s="27" t="n">
        <v>45758</v>
      </c>
      <c r="K1134" t="inlineStr">
        <is>
          <t>Boleto Bancário</t>
        </is>
      </c>
      <c r="L1134" t="inlineStr">
        <is>
          <t>Custo Mercadoria Vendida</t>
        </is>
      </c>
      <c r="M1134" t="inlineStr">
        <is>
          <t>Insumos - Alimentos</t>
        </is>
      </c>
      <c r="N1134" t="inlineStr">
        <is>
          <t>13460</t>
        </is>
      </c>
      <c r="O1134" t="inlineStr">
        <is>
          <t>Documentação Aprovada</t>
        </is>
      </c>
      <c r="P1134" t="inlineStr">
        <is>
          <t>Aprovado Diretoria</t>
        </is>
      </c>
      <c r="Q1134" t="inlineStr">
        <is>
          <t>Aprovado Caixa</t>
        </is>
      </c>
      <c r="R1134" t="inlineStr">
        <is>
          <t>Pago</t>
        </is>
      </c>
      <c r="S1134" t="n">
        <v>151</v>
      </c>
      <c r="T1134" t="inlineStr">
        <is>
          <t>Bar Léo -  Aurora Térreo - Banco do Brasil</t>
        </is>
      </c>
    </row>
    <row r="1135">
      <c r="A1135" t="n">
        <v>124904</v>
      </c>
      <c r="B1135" t="n">
        <v>116</v>
      </c>
      <c r="C1135" t="inlineStr">
        <is>
          <t>Bar Léo - Centro</t>
        </is>
      </c>
      <c r="D1135" t="inlineStr">
        <is>
          <t>CRYSTALMIXX-GAS COMERCIO E MANUTENCAO DE EQUIPAMENTOS DE GAS LTDA</t>
        </is>
      </c>
      <c r="E1135" t="n">
        <v>234</v>
      </c>
      <c r="F1135" s="27" t="n">
        <v>45769</v>
      </c>
      <c r="G1135" s="27" t="n">
        <v>45769</v>
      </c>
      <c r="H1135" s="27" t="n">
        <v>45769</v>
      </c>
      <c r="I1135" s="27" t="n">
        <v>45755</v>
      </c>
      <c r="J1135" s="27" t="n">
        <v>45758</v>
      </c>
      <c r="K1135" t="inlineStr">
        <is>
          <t>Boleto Bancário</t>
        </is>
      </c>
      <c r="L1135" t="inlineStr">
        <is>
          <t>Utilidades</t>
        </is>
      </c>
      <c r="M1135" t="inlineStr">
        <is>
          <t>Material de Consumo - Gelo/ Gas CO2/ Carvao /Velas</t>
        </is>
      </c>
      <c r="N1135" t="inlineStr">
        <is>
          <t>26030</t>
        </is>
      </c>
      <c r="O1135" t="inlineStr">
        <is>
          <t>Documentação Aprovada</t>
        </is>
      </c>
      <c r="P1135" t="inlineStr">
        <is>
          <t>Aprovado Diretoria</t>
        </is>
      </c>
      <c r="Q1135" t="inlineStr">
        <is>
          <t>Aprovado Caixa</t>
        </is>
      </c>
      <c r="R1135" t="inlineStr">
        <is>
          <t>Pago</t>
        </is>
      </c>
      <c r="S1135" t="n">
        <v>151</v>
      </c>
      <c r="T1135" t="inlineStr">
        <is>
          <t>Bar Léo -  Aurora Térreo - Banco do Brasil</t>
        </is>
      </c>
    </row>
    <row r="1136">
      <c r="A1136" t="n">
        <v>124907</v>
      </c>
      <c r="B1136" t="n">
        <v>116</v>
      </c>
      <c r="C1136" t="inlineStr">
        <is>
          <t>Bar Léo - Centro</t>
        </is>
      </c>
      <c r="D1136" t="inlineStr">
        <is>
          <t xml:space="preserve">SKY COMERCIO DE PRODUTOS ALIMENTICIOS LTDA </t>
        </is>
      </c>
      <c r="E1136" t="n">
        <v>233.1</v>
      </c>
      <c r="F1136" s="27" t="n">
        <v>45769</v>
      </c>
      <c r="G1136" s="27" t="n">
        <v>45769</v>
      </c>
      <c r="H1136" s="27" t="n">
        <v>45769</v>
      </c>
      <c r="I1136" s="27" t="n">
        <v>45756</v>
      </c>
      <c r="J1136" s="27" t="n">
        <v>45758</v>
      </c>
      <c r="K1136" t="inlineStr">
        <is>
          <t>Boleto Bancário</t>
        </is>
      </c>
      <c r="L1136" t="inlineStr">
        <is>
          <t>Custo Mercadoria Vendida</t>
        </is>
      </c>
      <c r="M1136" t="inlineStr">
        <is>
          <t>Insumos - Bebidas</t>
        </is>
      </c>
      <c r="N1136" t="inlineStr">
        <is>
          <t>27817</t>
        </is>
      </c>
      <c r="O1136" t="inlineStr">
        <is>
          <t>Documentação Aprovada</t>
        </is>
      </c>
      <c r="P1136" t="inlineStr">
        <is>
          <t>Aprovado Diretoria</t>
        </is>
      </c>
      <c r="Q1136" t="inlineStr">
        <is>
          <t>Aprovado Caixa</t>
        </is>
      </c>
      <c r="R1136" t="inlineStr">
        <is>
          <t>Pago</t>
        </is>
      </c>
      <c r="S1136" t="n">
        <v>151</v>
      </c>
      <c r="T1136" t="inlineStr">
        <is>
          <t>Bar Léo -  Aurora Térreo - Banco do Brasil</t>
        </is>
      </c>
    </row>
    <row r="1137">
      <c r="A1137" t="n">
        <v>127533</v>
      </c>
      <c r="B1137" t="n">
        <v>116</v>
      </c>
      <c r="C1137" t="inlineStr">
        <is>
          <t>Bar Léo - Centro</t>
        </is>
      </c>
      <c r="D1137" t="inlineStr">
        <is>
          <t>BANCO DO BRASIL SA</t>
        </is>
      </c>
      <c r="E1137" t="n">
        <v>43.71</v>
      </c>
      <c r="F1137" s="27" t="n">
        <v>45769</v>
      </c>
      <c r="G1137" s="27" t="n"/>
      <c r="H1137" s="27" t="n">
        <v>45769</v>
      </c>
      <c r="I1137" s="27" t="n">
        <v>45769</v>
      </c>
      <c r="J1137" s="27" t="n">
        <v>45772</v>
      </c>
      <c r="K1137" t="inlineStr">
        <is>
          <t>Encontro de Contas</t>
        </is>
      </c>
      <c r="L1137" t="inlineStr">
        <is>
          <t>Despesas Financeiras</t>
        </is>
      </c>
      <c r="M1137" t="inlineStr">
        <is>
          <t>Tarifas Bancárias</t>
        </is>
      </c>
      <c r="N1137" t="inlineStr">
        <is>
          <t>437142025</t>
        </is>
      </c>
      <c r="P1137" t="inlineStr">
        <is>
          <t>Aprovado Diretoria</t>
        </is>
      </c>
      <c r="R1137" t="inlineStr">
        <is>
          <t>Pago</t>
        </is>
      </c>
    </row>
    <row r="1138">
      <c r="A1138" t="n">
        <v>124200</v>
      </c>
      <c r="B1138" t="n">
        <v>116</v>
      </c>
      <c r="C1138" t="inlineStr">
        <is>
          <t>Bar Léo - Centro</t>
        </is>
      </c>
      <c r="D1138" t="inlineStr">
        <is>
          <t>HORTIFRUTIGRANJEIRO RODRIGUES LTDA</t>
        </is>
      </c>
      <c r="E1138" t="n">
        <v>507.9</v>
      </c>
      <c r="F1138" s="27" t="n">
        <v>45766</v>
      </c>
      <c r="G1138" s="27" t="n">
        <v>45769</v>
      </c>
      <c r="H1138" s="27" t="n">
        <v>45769</v>
      </c>
      <c r="I1138" s="27" t="n">
        <v>45750</v>
      </c>
      <c r="J1138" s="27" t="n">
        <v>45756</v>
      </c>
      <c r="K1138" t="inlineStr">
        <is>
          <t>Boleto Bancário</t>
        </is>
      </c>
      <c r="L1138" t="inlineStr">
        <is>
          <t>Custo Mercadoria Vendida</t>
        </is>
      </c>
      <c r="M1138" t="inlineStr">
        <is>
          <t>Insumos - Alimentos</t>
        </is>
      </c>
      <c r="N1138" t="inlineStr">
        <is>
          <t>9537</t>
        </is>
      </c>
      <c r="O1138" t="inlineStr">
        <is>
          <t>Documentação Aprovada</t>
        </is>
      </c>
      <c r="P1138" t="inlineStr">
        <is>
          <t>Aprovado Diretoria</t>
        </is>
      </c>
      <c r="Q1138" t="inlineStr">
        <is>
          <t>Aprovado Caixa</t>
        </is>
      </c>
      <c r="R1138" t="inlineStr">
        <is>
          <t>Pago</t>
        </is>
      </c>
      <c r="S1138" t="n">
        <v>151</v>
      </c>
      <c r="T1138" t="inlineStr">
        <is>
          <t>Bar Léo -  Aurora Térreo - Banco do Brasil</t>
        </is>
      </c>
    </row>
    <row r="1139">
      <c r="A1139" t="n">
        <v>124201</v>
      </c>
      <c r="B1139" t="n">
        <v>116</v>
      </c>
      <c r="C1139" t="inlineStr">
        <is>
          <t>Bar Léo - Centro</t>
        </is>
      </c>
      <c r="D1139" t="inlineStr">
        <is>
          <t xml:space="preserve">EMPORIO MEL </t>
        </is>
      </c>
      <c r="E1139" t="n">
        <v>1364.05</v>
      </c>
      <c r="F1139" s="27" t="n">
        <v>45769</v>
      </c>
      <c r="G1139" s="27" t="n">
        <v>45769</v>
      </c>
      <c r="H1139" s="27" t="n">
        <v>45769</v>
      </c>
      <c r="I1139" s="27" t="n">
        <v>45748</v>
      </c>
      <c r="J1139" s="27" t="n">
        <v>45756</v>
      </c>
      <c r="K1139" t="inlineStr">
        <is>
          <t>Boleto Bancário</t>
        </is>
      </c>
      <c r="L1139" t="inlineStr">
        <is>
          <t>Custo Mercadoria Vendida</t>
        </is>
      </c>
      <c r="M1139" t="inlineStr">
        <is>
          <t>Insumos - Alimentos</t>
        </is>
      </c>
      <c r="N1139" t="inlineStr">
        <is>
          <t>446408</t>
        </is>
      </c>
      <c r="O1139" t="inlineStr">
        <is>
          <t>Documentação Aprovada</t>
        </is>
      </c>
      <c r="P1139" t="inlineStr">
        <is>
          <t>Aprovado Diretoria</t>
        </is>
      </c>
      <c r="Q1139" t="inlineStr">
        <is>
          <t>Aprovado Caixa</t>
        </is>
      </c>
      <c r="R1139" t="inlineStr">
        <is>
          <t>Pago</t>
        </is>
      </c>
      <c r="S1139" t="n">
        <v>151</v>
      </c>
      <c r="T1139" t="inlineStr">
        <is>
          <t>Bar Léo -  Aurora Térreo - Banco do Brasil</t>
        </is>
      </c>
    </row>
    <row r="1140">
      <c r="A1140" t="n">
        <v>124202</v>
      </c>
      <c r="B1140" t="n">
        <v>116</v>
      </c>
      <c r="C1140" t="inlineStr">
        <is>
          <t>Bar Léo - Centro</t>
        </is>
      </c>
      <c r="D1140" t="inlineStr">
        <is>
          <t>DTK COMERCIO DE ALIMENTOS LTDA</t>
        </is>
      </c>
      <c r="E1140" t="n">
        <v>1300.26</v>
      </c>
      <c r="F1140" s="27" t="n">
        <v>45769</v>
      </c>
      <c r="G1140" s="27" t="n">
        <v>45769</v>
      </c>
      <c r="H1140" s="27" t="n">
        <v>45769</v>
      </c>
      <c r="I1140" s="27" t="n">
        <v>45749</v>
      </c>
      <c r="J1140" s="27" t="n">
        <v>45756</v>
      </c>
      <c r="K1140" t="inlineStr">
        <is>
          <t>Boleto Bancário</t>
        </is>
      </c>
      <c r="L1140" t="inlineStr">
        <is>
          <t>Custo Mercadoria Vendida</t>
        </is>
      </c>
      <c r="M1140" t="inlineStr">
        <is>
          <t>Insumos - Alimentos</t>
        </is>
      </c>
      <c r="N1140" t="inlineStr">
        <is>
          <t>27259</t>
        </is>
      </c>
      <c r="O1140" t="inlineStr">
        <is>
          <t>Documentação Aprovada</t>
        </is>
      </c>
      <c r="P1140" t="inlineStr">
        <is>
          <t>Aprovado Diretoria</t>
        </is>
      </c>
      <c r="Q1140" t="inlineStr">
        <is>
          <t>Aprovado Caixa</t>
        </is>
      </c>
      <c r="R1140" t="inlineStr">
        <is>
          <t>Pago</t>
        </is>
      </c>
      <c r="S1140" t="n">
        <v>151</v>
      </c>
      <c r="T1140" t="inlineStr">
        <is>
          <t>Bar Léo -  Aurora Térreo - Banco do Brasil</t>
        </is>
      </c>
    </row>
    <row r="1141">
      <c r="A1141" t="n">
        <v>124199</v>
      </c>
      <c r="B1141" t="n">
        <v>116</v>
      </c>
      <c r="C1141" t="inlineStr">
        <is>
          <t>Bar Léo - Centro</t>
        </is>
      </c>
      <c r="D1141" t="inlineStr">
        <is>
          <t xml:space="preserve">HORTIFRUTI DO CHEF LTDA </t>
        </is>
      </c>
      <c r="E1141" t="n">
        <v>159.04</v>
      </c>
      <c r="F1141" s="27" t="n">
        <v>45765</v>
      </c>
      <c r="G1141" s="27" t="n">
        <v>45769</v>
      </c>
      <c r="H1141" s="27" t="n">
        <v>45769</v>
      </c>
      <c r="I1141" s="27" t="n">
        <v>45750</v>
      </c>
      <c r="J1141" s="27" t="n">
        <v>45756</v>
      </c>
      <c r="K1141" t="inlineStr">
        <is>
          <t>Boleto Bancário</t>
        </is>
      </c>
      <c r="L1141" t="inlineStr">
        <is>
          <t>Custo Mercadoria Vendida</t>
        </is>
      </c>
      <c r="M1141" t="inlineStr">
        <is>
          <t>Insumos - Alimentos</t>
        </is>
      </c>
      <c r="N1141" t="inlineStr">
        <is>
          <t>26328</t>
        </is>
      </c>
      <c r="O1141" t="inlineStr">
        <is>
          <t>Documentação Aprovada</t>
        </is>
      </c>
      <c r="P1141" t="inlineStr">
        <is>
          <t>Aprovado Diretoria</t>
        </is>
      </c>
      <c r="Q1141" t="inlineStr">
        <is>
          <t>Aprovado Caixa</t>
        </is>
      </c>
      <c r="R1141" t="inlineStr">
        <is>
          <t>Pago</t>
        </is>
      </c>
      <c r="S1141" t="n">
        <v>151</v>
      </c>
      <c r="T1141" t="inlineStr">
        <is>
          <t>Bar Léo -  Aurora Térreo - Banco do Brasil</t>
        </is>
      </c>
    </row>
    <row r="1142">
      <c r="A1142" t="n">
        <v>132699</v>
      </c>
      <c r="B1142" t="n">
        <v>116</v>
      </c>
      <c r="C1142" t="inlineStr">
        <is>
          <t>Bar Léo - Centro</t>
        </is>
      </c>
      <c r="D1142" t="inlineStr">
        <is>
          <t>CIELO</t>
        </is>
      </c>
      <c r="E1142" t="n">
        <v>199.8</v>
      </c>
      <c r="F1142" s="27" t="n">
        <v>45769</v>
      </c>
      <c r="G1142" s="27" t="n"/>
      <c r="H1142" s="27" t="n">
        <v>45769</v>
      </c>
      <c r="I1142" s="27" t="n">
        <v>45717</v>
      </c>
      <c r="J1142" s="27" t="n">
        <v>45793</v>
      </c>
      <c r="K1142" t="inlineStr">
        <is>
          <t>Encontro de Contas</t>
        </is>
      </c>
      <c r="L1142" t="inlineStr">
        <is>
          <t>Informática e TI</t>
        </is>
      </c>
      <c r="M1142" t="inlineStr">
        <is>
          <t>Sistemas Gerais - Operacionais</t>
        </is>
      </c>
      <c r="N1142" t="inlineStr">
        <is>
          <t>032025</t>
        </is>
      </c>
      <c r="P1142" t="inlineStr">
        <is>
          <t>Aprovado Diretoria</t>
        </is>
      </c>
      <c r="R1142" t="inlineStr">
        <is>
          <t>Pago</t>
        </is>
      </c>
    </row>
    <row r="1143">
      <c r="A1143" t="n">
        <v>124108</v>
      </c>
      <c r="B1143" t="n">
        <v>116</v>
      </c>
      <c r="C1143" t="inlineStr">
        <is>
          <t>Bar Léo - Centro</t>
        </is>
      </c>
      <c r="D1143" t="inlineStr">
        <is>
          <t>PSS – CENTRAL DA LIMPEZA LTDA</t>
        </is>
      </c>
      <c r="E1143" t="n">
        <v>504.65</v>
      </c>
      <c r="F1143" s="27" t="n">
        <v>45763</v>
      </c>
      <c r="G1143" s="27" t="n">
        <v>45763</v>
      </c>
      <c r="H1143" s="27" t="n">
        <v>45763</v>
      </c>
      <c r="I1143" s="27" t="n">
        <v>45748</v>
      </c>
      <c r="J1143" s="27" t="n">
        <v>45755</v>
      </c>
      <c r="K1143" t="inlineStr">
        <is>
          <t>Boleto Bancário</t>
        </is>
      </c>
      <c r="L1143" t="inlineStr">
        <is>
          <t>Utilidades</t>
        </is>
      </c>
      <c r="M1143" t="inlineStr">
        <is>
          <t>Higiene e Limpeza</t>
        </is>
      </c>
      <c r="N1143" t="inlineStr">
        <is>
          <t>1366</t>
        </is>
      </c>
      <c r="O1143" t="inlineStr">
        <is>
          <t>Documentação Aprovada</t>
        </is>
      </c>
      <c r="P1143" t="inlineStr">
        <is>
          <t>Aprovado Diretoria</t>
        </is>
      </c>
      <c r="Q1143" t="inlineStr">
        <is>
          <t>Aprovado Caixa</t>
        </is>
      </c>
      <c r="R1143" t="inlineStr">
        <is>
          <t>Pago</t>
        </is>
      </c>
      <c r="S1143" t="n">
        <v>151</v>
      </c>
      <c r="T1143" t="inlineStr">
        <is>
          <t>Bar Léo -  Aurora Térreo - Banco do Brasil</t>
        </is>
      </c>
    </row>
    <row r="1144">
      <c r="A1144" t="n">
        <v>124107</v>
      </c>
      <c r="B1144" t="n">
        <v>116</v>
      </c>
      <c r="C1144" t="inlineStr">
        <is>
          <t>Bar Léo - Centro</t>
        </is>
      </c>
      <c r="D1144" t="inlineStr">
        <is>
          <t>LATICINIOS PIRAMIDE LTDA</t>
        </is>
      </c>
      <c r="E1144" t="n">
        <v>3000</v>
      </c>
      <c r="F1144" s="27" t="n">
        <v>45763</v>
      </c>
      <c r="G1144" s="27" t="n">
        <v>45763</v>
      </c>
      <c r="H1144" s="27" t="n">
        <v>45763</v>
      </c>
      <c r="I1144" s="27" t="n">
        <v>45749</v>
      </c>
      <c r="J1144" s="27" t="n">
        <v>45755</v>
      </c>
      <c r="K1144" t="inlineStr">
        <is>
          <t>Boleto Bancário</t>
        </is>
      </c>
      <c r="L1144" t="inlineStr">
        <is>
          <t>Custo Mercadoria Vendida</t>
        </is>
      </c>
      <c r="M1144" t="inlineStr">
        <is>
          <t>Insumos - Alimentos</t>
        </is>
      </c>
      <c r="N1144" t="inlineStr">
        <is>
          <t>76087</t>
        </is>
      </c>
      <c r="O1144" t="inlineStr">
        <is>
          <t>Documentação Aprovada</t>
        </is>
      </c>
      <c r="P1144" t="inlineStr">
        <is>
          <t>Aprovado Diretoria</t>
        </is>
      </c>
      <c r="Q1144" t="inlineStr">
        <is>
          <t>Aprovado Caixa</t>
        </is>
      </c>
      <c r="R1144" t="inlineStr">
        <is>
          <t>Pago</t>
        </is>
      </c>
      <c r="S1144" t="n">
        <v>151</v>
      </c>
      <c r="T1144" t="inlineStr">
        <is>
          <t>Bar Léo -  Aurora Térreo - Banco do Brasil</t>
        </is>
      </c>
    </row>
    <row r="1145">
      <c r="A1145" t="n">
        <v>124106</v>
      </c>
      <c r="B1145" t="n">
        <v>116</v>
      </c>
      <c r="C1145" t="inlineStr">
        <is>
          <t>Bar Léo - Centro</t>
        </is>
      </c>
      <c r="D1145" t="inlineStr">
        <is>
          <t>LATICINIOS PIRAMIDE LTDA</t>
        </is>
      </c>
      <c r="E1145" t="n">
        <v>1710.64</v>
      </c>
      <c r="F1145" s="27" t="n">
        <v>45763</v>
      </c>
      <c r="G1145" s="27" t="n">
        <v>45763</v>
      </c>
      <c r="H1145" s="27" t="n">
        <v>45763</v>
      </c>
      <c r="I1145" s="27" t="n">
        <v>45749</v>
      </c>
      <c r="J1145" s="27" t="n">
        <v>45755</v>
      </c>
      <c r="K1145" t="inlineStr">
        <is>
          <t>Boleto Bancário</t>
        </is>
      </c>
      <c r="L1145" t="inlineStr">
        <is>
          <t>Custo Mercadoria Vendida</t>
        </is>
      </c>
      <c r="M1145" t="inlineStr">
        <is>
          <t>Insumos - Alimentos</t>
        </is>
      </c>
      <c r="N1145" t="inlineStr">
        <is>
          <t>76088</t>
        </is>
      </c>
      <c r="O1145" t="inlineStr">
        <is>
          <t>Documentação Aprovada</t>
        </is>
      </c>
      <c r="P1145" t="inlineStr">
        <is>
          <t>Aprovado Diretoria</t>
        </is>
      </c>
      <c r="Q1145" t="inlineStr">
        <is>
          <t>Aprovado Caixa</t>
        </is>
      </c>
      <c r="R1145" t="inlineStr">
        <is>
          <t>Pago</t>
        </is>
      </c>
      <c r="S1145" t="n">
        <v>151</v>
      </c>
      <c r="T1145" t="inlineStr">
        <is>
          <t>Bar Léo -  Aurora Térreo - Banco do Brasil</t>
        </is>
      </c>
    </row>
    <row r="1146">
      <c r="A1146" t="n">
        <v>124105</v>
      </c>
      <c r="B1146" t="n">
        <v>116</v>
      </c>
      <c r="C1146" t="inlineStr">
        <is>
          <t>Bar Léo - Centro</t>
        </is>
      </c>
      <c r="D1146" t="inlineStr">
        <is>
          <t>PARAMU COMERCIO E REPRESENTACAO DE PRODUTOS ALIMENTICIOS</t>
        </is>
      </c>
      <c r="E1146" t="n">
        <v>3743.73</v>
      </c>
      <c r="F1146" s="27" t="n">
        <v>45763</v>
      </c>
      <c r="G1146" s="27" t="n">
        <v>45763</v>
      </c>
      <c r="H1146" s="27" t="n">
        <v>45763</v>
      </c>
      <c r="I1146" s="27" t="n">
        <v>45749</v>
      </c>
      <c r="J1146" s="27" t="n">
        <v>45755</v>
      </c>
      <c r="K1146" t="inlineStr">
        <is>
          <t>Boleto Bancário</t>
        </is>
      </c>
      <c r="L1146" t="inlineStr">
        <is>
          <t>Custo Mercadoria Vendida</t>
        </is>
      </c>
      <c r="M1146" t="inlineStr">
        <is>
          <t>Insumos - Alimentos</t>
        </is>
      </c>
      <c r="N1146" t="inlineStr">
        <is>
          <t>13387</t>
        </is>
      </c>
      <c r="O1146" t="inlineStr">
        <is>
          <t>Documentação Aprovada</t>
        </is>
      </c>
      <c r="P1146" t="inlineStr">
        <is>
          <t>Aprovado Diretoria</t>
        </is>
      </c>
      <c r="Q1146" t="inlineStr">
        <is>
          <t>Aprovado Caixa</t>
        </is>
      </c>
      <c r="R1146" t="inlineStr">
        <is>
          <t>Pago</t>
        </is>
      </c>
      <c r="S1146" t="n">
        <v>151</v>
      </c>
      <c r="T1146" t="inlineStr">
        <is>
          <t>Bar Léo -  Aurora Térreo - Banco do Brasil</t>
        </is>
      </c>
    </row>
    <row r="1147">
      <c r="A1147" t="n">
        <v>124198</v>
      </c>
      <c r="B1147" t="n">
        <v>116</v>
      </c>
      <c r="C1147" t="inlineStr">
        <is>
          <t>Bar Léo - Centro</t>
        </is>
      </c>
      <c r="D1147" t="inlineStr">
        <is>
          <t>CECILIA TSUYACO ARAKI SILVA LTDA</t>
        </is>
      </c>
      <c r="E1147" t="n">
        <v>491.43</v>
      </c>
      <c r="F1147" s="27" t="n">
        <v>45764</v>
      </c>
      <c r="G1147" s="27" t="n">
        <v>45763</v>
      </c>
      <c r="H1147" s="27" t="n">
        <v>45763</v>
      </c>
      <c r="I1147" s="27" t="n">
        <v>45750</v>
      </c>
      <c r="J1147" s="27" t="n">
        <v>45756</v>
      </c>
      <c r="K1147" t="inlineStr">
        <is>
          <t>Boleto Bancário</t>
        </is>
      </c>
      <c r="L1147" t="inlineStr">
        <is>
          <t>Custo Mercadoria Vendida</t>
        </is>
      </c>
      <c r="M1147" t="inlineStr">
        <is>
          <t>Insumos - Alimentos</t>
        </is>
      </c>
      <c r="N1147" t="inlineStr">
        <is>
          <t>368669</t>
        </is>
      </c>
      <c r="O1147" t="inlineStr">
        <is>
          <t>Documentação Aprovada</t>
        </is>
      </c>
      <c r="P1147" t="inlineStr">
        <is>
          <t>Aprovado Diretoria</t>
        </is>
      </c>
      <c r="Q1147" t="inlineStr">
        <is>
          <t>Aprovado Caixa</t>
        </is>
      </c>
      <c r="R1147" t="inlineStr">
        <is>
          <t>Pago</t>
        </is>
      </c>
      <c r="S1147" t="n">
        <v>151</v>
      </c>
      <c r="T1147" t="inlineStr">
        <is>
          <t>Bar Léo -  Aurora Térreo - Banco do Brasil</t>
        </is>
      </c>
    </row>
    <row r="1148">
      <c r="A1148" t="n">
        <v>124196</v>
      </c>
      <c r="B1148" t="n">
        <v>116</v>
      </c>
      <c r="C1148" t="inlineStr">
        <is>
          <t>Bar Léo - Centro</t>
        </is>
      </c>
      <c r="D1148" t="inlineStr">
        <is>
          <t>CECILIA TSUYACO ARAKI SILVA LTDA</t>
        </is>
      </c>
      <c r="E1148" t="n">
        <v>40</v>
      </c>
      <c r="F1148" s="27" t="n">
        <v>45764</v>
      </c>
      <c r="G1148" s="27" t="n">
        <v>45763</v>
      </c>
      <c r="H1148" s="27" t="n">
        <v>45763</v>
      </c>
      <c r="I1148" s="27" t="n">
        <v>45750</v>
      </c>
      <c r="J1148" s="27" t="n">
        <v>45756</v>
      </c>
      <c r="K1148" t="inlineStr">
        <is>
          <t>Boleto Bancário</t>
        </is>
      </c>
      <c r="L1148" t="inlineStr">
        <is>
          <t>Custo Mercadoria Vendida</t>
        </is>
      </c>
      <c r="M1148" t="inlineStr">
        <is>
          <t>Insumos - Alimentos</t>
        </is>
      </c>
      <c r="N1148" t="inlineStr">
        <is>
          <t>368601</t>
        </is>
      </c>
      <c r="O1148" t="inlineStr">
        <is>
          <t>Documentação Aprovada</t>
        </is>
      </c>
      <c r="P1148" t="inlineStr">
        <is>
          <t>Aprovado Diretoria</t>
        </is>
      </c>
      <c r="Q1148" t="inlineStr">
        <is>
          <t>Aprovado Caixa</t>
        </is>
      </c>
      <c r="R1148" t="inlineStr">
        <is>
          <t>Pago</t>
        </is>
      </c>
      <c r="S1148" t="n">
        <v>151</v>
      </c>
      <c r="T1148" t="inlineStr">
        <is>
          <t>Bar Léo -  Aurora Térreo - Banco do Brasil</t>
        </is>
      </c>
    </row>
    <row r="1149">
      <c r="A1149" t="n">
        <v>124195</v>
      </c>
      <c r="B1149" t="n">
        <v>116</v>
      </c>
      <c r="C1149" t="inlineStr">
        <is>
          <t>Bar Léo - Centro</t>
        </is>
      </c>
      <c r="D1149" t="inlineStr">
        <is>
          <t>CEPEL COMERCIO DE PAPEIS E EMBALAGENS EIRELI</t>
        </is>
      </c>
      <c r="E1149" t="n">
        <v>303.21</v>
      </c>
      <c r="F1149" s="27" t="n">
        <v>45764</v>
      </c>
      <c r="G1149" s="27" t="n">
        <v>45763</v>
      </c>
      <c r="H1149" s="27" t="n">
        <v>45763</v>
      </c>
      <c r="I1149" s="27" t="n">
        <v>45749</v>
      </c>
      <c r="J1149" s="27" t="n">
        <v>45756</v>
      </c>
      <c r="K1149" t="inlineStr">
        <is>
          <t>Boleto Bancário</t>
        </is>
      </c>
      <c r="L1149" t="inlineStr">
        <is>
          <t>Utilidades</t>
        </is>
      </c>
      <c r="M1149" t="inlineStr">
        <is>
          <t>Higiene e Limpeza</t>
        </is>
      </c>
      <c r="N1149" t="inlineStr">
        <is>
          <t>237798</t>
        </is>
      </c>
      <c r="O1149" t="inlineStr">
        <is>
          <t>Documentação Aprovada</t>
        </is>
      </c>
      <c r="P1149" t="inlineStr">
        <is>
          <t>Aprovado Diretoria</t>
        </is>
      </c>
      <c r="Q1149" t="inlineStr">
        <is>
          <t>Aprovado Caixa</t>
        </is>
      </c>
      <c r="R1149" t="inlineStr">
        <is>
          <t>Pago</t>
        </is>
      </c>
      <c r="S1149" t="n">
        <v>151</v>
      </c>
      <c r="T1149" t="inlineStr">
        <is>
          <t>Bar Léo -  Aurora Térreo - Banco do Brasil</t>
        </is>
      </c>
    </row>
    <row r="1150">
      <c r="A1150" t="n">
        <v>125708</v>
      </c>
      <c r="B1150" t="n">
        <v>116</v>
      </c>
      <c r="C1150" t="inlineStr">
        <is>
          <t>Bar Léo - Centro</t>
        </is>
      </c>
      <c r="D1150" t="inlineStr">
        <is>
          <t>ADRIANA APARECIDA DE JESUS</t>
        </is>
      </c>
      <c r="E1150" t="n">
        <v>888.65</v>
      </c>
      <c r="F1150" s="27" t="n">
        <v>45764</v>
      </c>
      <c r="G1150" s="27" t="n">
        <v>45763</v>
      </c>
      <c r="H1150" s="27" t="n">
        <v>45763</v>
      </c>
      <c r="I1150" s="27" t="n">
        <v>45762</v>
      </c>
      <c r="J1150" s="27" t="n"/>
      <c r="L1150" t="inlineStr">
        <is>
          <t>Mão de Obra - Salários</t>
        </is>
      </c>
      <c r="M1150" t="inlineStr">
        <is>
          <t>MDO CLT - Salário</t>
        </is>
      </c>
      <c r="O1150" t="inlineStr">
        <is>
          <t>Documentação Aprovada</t>
        </is>
      </c>
      <c r="P1150" t="inlineStr">
        <is>
          <t>Aprovado Diretoria</t>
        </is>
      </c>
      <c r="Q1150" t="inlineStr">
        <is>
          <t>Aprovado Caixa</t>
        </is>
      </c>
      <c r="R1150" t="inlineStr">
        <is>
          <t>Pago</t>
        </is>
      </c>
      <c r="S1150" t="n">
        <v>151</v>
      </c>
      <c r="T1150" t="inlineStr">
        <is>
          <t>Bar Léo -  Aurora Térreo - Banco do Brasil</t>
        </is>
      </c>
    </row>
    <row r="1151">
      <c r="A1151" t="n">
        <v>125709</v>
      </c>
      <c r="B1151" t="n">
        <v>116</v>
      </c>
      <c r="C1151" t="inlineStr">
        <is>
          <t>Bar Léo - Centro</t>
        </is>
      </c>
      <c r="D1151" t="inlineStr">
        <is>
          <t>MARIA CRISTINA LEMOS</t>
        </is>
      </c>
      <c r="E1151" t="n">
        <v>834.0700000000001</v>
      </c>
      <c r="F1151" s="27" t="n">
        <v>45764</v>
      </c>
      <c r="G1151" s="27" t="n">
        <v>45763</v>
      </c>
      <c r="H1151" s="27" t="n">
        <v>45763</v>
      </c>
      <c r="I1151" s="27" t="n">
        <v>45762</v>
      </c>
      <c r="J1151" s="27" t="n"/>
      <c r="L1151" t="inlineStr">
        <is>
          <t>Mão de Obra - Salários</t>
        </is>
      </c>
      <c r="M1151" t="inlineStr">
        <is>
          <t>MDO CLT - Salário</t>
        </is>
      </c>
      <c r="O1151" t="inlineStr">
        <is>
          <t>Documentação Aprovada</t>
        </is>
      </c>
      <c r="P1151" t="inlineStr">
        <is>
          <t>Aprovado Diretoria</t>
        </is>
      </c>
      <c r="Q1151" t="inlineStr">
        <is>
          <t>Aprovado Caixa</t>
        </is>
      </c>
      <c r="R1151" t="inlineStr">
        <is>
          <t>Pago</t>
        </is>
      </c>
      <c r="S1151" t="n">
        <v>151</v>
      </c>
      <c r="T1151" t="inlineStr">
        <is>
          <t>Bar Léo -  Aurora Térreo - Banco do Brasil</t>
        </is>
      </c>
    </row>
    <row r="1152">
      <c r="A1152" t="n">
        <v>127511</v>
      </c>
      <c r="B1152" t="n">
        <v>116</v>
      </c>
      <c r="C1152" t="inlineStr">
        <is>
          <t>Bar Léo - Centro</t>
        </is>
      </c>
      <c r="D1152" t="inlineStr">
        <is>
          <t>BANCO DO BRASIL SA</t>
        </is>
      </c>
      <c r="E1152" t="n">
        <v>17.04</v>
      </c>
      <c r="F1152" s="27" t="n">
        <v>45763</v>
      </c>
      <c r="G1152" s="27" t="n"/>
      <c r="H1152" s="27" t="n">
        <v>45763</v>
      </c>
      <c r="I1152" s="27" t="n">
        <v>45763</v>
      </c>
      <c r="J1152" s="27" t="n">
        <v>45772</v>
      </c>
      <c r="K1152" t="inlineStr">
        <is>
          <t>Encontro de Contas</t>
        </is>
      </c>
      <c r="L1152" t="inlineStr">
        <is>
          <t>Despesas Financeiras</t>
        </is>
      </c>
      <c r="M1152" t="inlineStr">
        <is>
          <t>Tarifas Bancárias</t>
        </is>
      </c>
      <c r="N1152" t="inlineStr">
        <is>
          <t>170442025</t>
        </is>
      </c>
      <c r="P1152" t="inlineStr">
        <is>
          <t>Aprovado Diretoria</t>
        </is>
      </c>
      <c r="R1152" t="inlineStr">
        <is>
          <t>Pago</t>
        </is>
      </c>
    </row>
    <row r="1153">
      <c r="A1153" t="n">
        <v>122240</v>
      </c>
      <c r="B1153" t="n">
        <v>116</v>
      </c>
      <c r="C1153" t="inlineStr">
        <is>
          <t>Bar Léo - Centro</t>
        </is>
      </c>
      <c r="D1153" t="inlineStr">
        <is>
          <t>IRRF</t>
        </is>
      </c>
      <c r="E1153" t="n">
        <v>1059.51</v>
      </c>
      <c r="F1153" s="27" t="n">
        <v>45764</v>
      </c>
      <c r="G1153" s="27" t="n">
        <v>45763</v>
      </c>
      <c r="H1153" s="27" t="n">
        <v>45763</v>
      </c>
      <c r="I1153" s="27" t="n">
        <v>45747</v>
      </c>
      <c r="J1153" s="27" t="n">
        <v>45750</v>
      </c>
      <c r="K1153" t="inlineStr">
        <is>
          <t>Transferência Bancária ou Pix</t>
        </is>
      </c>
      <c r="L1153" t="inlineStr">
        <is>
          <t>Mão de Obra - Encargos e Provisões</t>
        </is>
      </c>
      <c r="M1153" t="inlineStr">
        <is>
          <t>IRRF - MDO CLT - Salário</t>
        </is>
      </c>
      <c r="N1153" t="inlineStr">
        <is>
          <t>105951 032025</t>
        </is>
      </c>
      <c r="O1153" t="inlineStr">
        <is>
          <t>Documentação Aprovada</t>
        </is>
      </c>
      <c r="P1153" t="inlineStr">
        <is>
          <t>Aprovado Diretoria</t>
        </is>
      </c>
      <c r="Q1153" t="inlineStr">
        <is>
          <t>Aprovado Caixa</t>
        </is>
      </c>
      <c r="R1153" t="inlineStr">
        <is>
          <t>Pago</t>
        </is>
      </c>
      <c r="S1153" t="n">
        <v>151</v>
      </c>
      <c r="T1153" t="inlineStr">
        <is>
          <t>Bar Léo -  Aurora Térreo - Banco do Brasil</t>
        </is>
      </c>
    </row>
    <row r="1154">
      <c r="A1154" t="n">
        <v>122238</v>
      </c>
      <c r="B1154" t="n">
        <v>116</v>
      </c>
      <c r="C1154" t="inlineStr">
        <is>
          <t>Bar Léo - Centro</t>
        </is>
      </c>
      <c r="D1154" t="inlineStr">
        <is>
          <t>INSS</t>
        </is>
      </c>
      <c r="E1154" t="n">
        <v>1931.4</v>
      </c>
      <c r="F1154" s="27" t="n">
        <v>45764</v>
      </c>
      <c r="G1154" s="27" t="n">
        <v>45763</v>
      </c>
      <c r="H1154" s="27" t="n">
        <v>45763</v>
      </c>
      <c r="I1154" s="27" t="n">
        <v>45747</v>
      </c>
      <c r="J1154" s="27" t="n">
        <v>45750</v>
      </c>
      <c r="K1154" t="inlineStr">
        <is>
          <t>Boleto Bancário</t>
        </is>
      </c>
      <c r="L1154" t="inlineStr">
        <is>
          <t>Mão de Obra - Encargos e Provisões</t>
        </is>
      </c>
      <c r="M1154" t="inlineStr">
        <is>
          <t xml:space="preserve">  -  INSS Segurados</t>
        </is>
      </c>
      <c r="N1154" t="inlineStr">
        <is>
          <t>193140 032025</t>
        </is>
      </c>
      <c r="O1154" t="inlineStr">
        <is>
          <t>Documentação Aprovada</t>
        </is>
      </c>
      <c r="P1154" t="inlineStr">
        <is>
          <t>Aprovado Diretoria</t>
        </is>
      </c>
      <c r="Q1154" t="inlineStr">
        <is>
          <t>Aprovado Caixa</t>
        </is>
      </c>
      <c r="R1154" t="inlineStr">
        <is>
          <t>Pago</t>
        </is>
      </c>
      <c r="S1154" t="n">
        <v>151</v>
      </c>
      <c r="T1154" t="inlineStr">
        <is>
          <t>Bar Léo -  Aurora Térreo - Banco do Brasil</t>
        </is>
      </c>
    </row>
    <row r="1155">
      <c r="A1155" t="n">
        <v>122237</v>
      </c>
      <c r="B1155" t="n">
        <v>116</v>
      </c>
      <c r="C1155" t="inlineStr">
        <is>
          <t>Bar Léo - Centro</t>
        </is>
      </c>
      <c r="D1155" t="inlineStr">
        <is>
          <t>FGTS</t>
        </is>
      </c>
      <c r="E1155" t="n">
        <v>1530.73</v>
      </c>
      <c r="F1155" s="27" t="n">
        <v>45764</v>
      </c>
      <c r="G1155" s="27" t="n">
        <v>45763</v>
      </c>
      <c r="H1155" s="27" t="n">
        <v>45763</v>
      </c>
      <c r="I1155" s="27" t="n">
        <v>45747</v>
      </c>
      <c r="J1155" s="27" t="n">
        <v>45750</v>
      </c>
      <c r="K1155" t="inlineStr">
        <is>
          <t>Transferência Bancária ou Pix</t>
        </is>
      </c>
      <c r="L1155" t="inlineStr">
        <is>
          <t>Mão de Obra - Encargos e Provisões</t>
        </is>
      </c>
      <c r="M1155" t="inlineStr">
        <is>
          <t xml:space="preserve">  -  FGTS</t>
        </is>
      </c>
      <c r="N1155" t="inlineStr">
        <is>
          <t>153073 032025</t>
        </is>
      </c>
      <c r="O1155" t="inlineStr">
        <is>
          <t>Documentação Aprovada</t>
        </is>
      </c>
      <c r="P1155" t="inlineStr">
        <is>
          <t>Aprovado Diretoria</t>
        </is>
      </c>
      <c r="Q1155" t="inlineStr">
        <is>
          <t>Aprovado Caixa</t>
        </is>
      </c>
      <c r="R1155" t="inlineStr">
        <is>
          <t>Pago</t>
        </is>
      </c>
      <c r="S1155" t="n">
        <v>151</v>
      </c>
      <c r="T1155" t="inlineStr">
        <is>
          <t>Bar Léo -  Aurora Térreo - Banco do Brasil</t>
        </is>
      </c>
    </row>
    <row r="1156">
      <c r="A1156" t="n">
        <v>121258</v>
      </c>
      <c r="B1156" t="n">
        <v>116</v>
      </c>
      <c r="C1156" t="inlineStr">
        <is>
          <t>Bar Léo - Centro</t>
        </is>
      </c>
      <c r="D1156" t="inlineStr">
        <is>
          <t>FG7 COMERCIO E DISTRIBUICAO DE BEBIDAS -</t>
        </is>
      </c>
      <c r="E1156" t="n">
        <v>276.2</v>
      </c>
      <c r="F1156" s="27" t="n">
        <v>45763</v>
      </c>
      <c r="G1156" s="27" t="n">
        <v>45763</v>
      </c>
      <c r="H1156" s="27" t="n">
        <v>45763</v>
      </c>
      <c r="I1156" s="27" t="n">
        <v>45741</v>
      </c>
      <c r="J1156" s="27" t="n">
        <v>45747</v>
      </c>
      <c r="K1156" t="inlineStr">
        <is>
          <t>Boleto Bancário</t>
        </is>
      </c>
      <c r="L1156" t="inlineStr">
        <is>
          <t>Custo Mercadoria Vendida</t>
        </is>
      </c>
      <c r="M1156" t="inlineStr">
        <is>
          <t>Insumos - Bebidas</t>
        </is>
      </c>
      <c r="N1156" t="inlineStr">
        <is>
          <t>588638</t>
        </is>
      </c>
      <c r="O1156" t="inlineStr">
        <is>
          <t>Documentação Aprovada</t>
        </is>
      </c>
      <c r="P1156" t="inlineStr">
        <is>
          <t>Aprovado Diretoria</t>
        </is>
      </c>
      <c r="Q1156" t="inlineStr">
        <is>
          <t>Aprovado Caixa</t>
        </is>
      </c>
      <c r="R1156" t="inlineStr">
        <is>
          <t>Pago</t>
        </is>
      </c>
      <c r="S1156" t="n">
        <v>151</v>
      </c>
      <c r="T1156" t="inlineStr">
        <is>
          <t>Bar Léo -  Aurora Térreo - Banco do Brasil</t>
        </is>
      </c>
    </row>
    <row r="1157">
      <c r="A1157" t="n">
        <v>100749</v>
      </c>
      <c r="B1157" t="n">
        <v>116</v>
      </c>
      <c r="C1157" t="inlineStr">
        <is>
          <t>Bar Léo - Centro</t>
        </is>
      </c>
      <c r="D1157" t="inlineStr">
        <is>
          <t>ESTAFF SOLUCOES TECNOLOGICAS DE AGENCIAMENTO LTDA</t>
        </is>
      </c>
      <c r="E1157" t="n">
        <v>2981</v>
      </c>
      <c r="F1157" s="27" t="n">
        <v>45764</v>
      </c>
      <c r="G1157" s="27" t="n">
        <v>45763</v>
      </c>
      <c r="H1157" s="27" t="n">
        <v>45763</v>
      </c>
      <c r="I1157" s="27" t="n">
        <v>45754</v>
      </c>
      <c r="J1157" s="27" t="n"/>
      <c r="K1157" t="inlineStr">
        <is>
          <t>Boleto Bancário</t>
        </is>
      </c>
      <c r="L1157" t="inlineStr">
        <is>
          <t>Mão de Obra - Extra</t>
        </is>
      </c>
      <c r="M1157" t="inlineStr">
        <is>
          <t>Mão de Obra Extra</t>
        </is>
      </c>
      <c r="N1157" t="inlineStr">
        <is>
          <t>2981042025</t>
        </is>
      </c>
      <c r="O1157" t="inlineStr">
        <is>
          <t>Documentação Aprovada</t>
        </is>
      </c>
      <c r="P1157" t="inlineStr">
        <is>
          <t>Aprovado Diretoria</t>
        </is>
      </c>
      <c r="Q1157" t="inlineStr">
        <is>
          <t>Aprovado Caixa</t>
        </is>
      </c>
      <c r="R1157" t="inlineStr">
        <is>
          <t>Pago</t>
        </is>
      </c>
      <c r="S1157" t="n">
        <v>151</v>
      </c>
      <c r="T1157" t="inlineStr">
        <is>
          <t>Bar Léo -  Aurora Térreo - Banco do Brasil</t>
        </is>
      </c>
    </row>
    <row r="1158">
      <c r="A1158" t="n">
        <v>103676</v>
      </c>
      <c r="B1158" t="n">
        <v>116</v>
      </c>
      <c r="C1158" t="inlineStr">
        <is>
          <t>Bar Léo - Centro</t>
        </is>
      </c>
      <c r="D1158" t="inlineStr">
        <is>
          <t>IRRF</t>
        </is>
      </c>
      <c r="E1158" t="n">
        <v>33</v>
      </c>
      <c r="F1158" s="27" t="n">
        <v>45764</v>
      </c>
      <c r="G1158" s="27" t="n">
        <v>45763</v>
      </c>
      <c r="H1158" s="27" t="n">
        <v>45763</v>
      </c>
      <c r="I1158" s="27" t="n">
        <v>45746</v>
      </c>
      <c r="J1158" s="27" t="n"/>
      <c r="K1158" t="inlineStr">
        <is>
          <t>Boleto Bancário</t>
        </is>
      </c>
      <c r="L1158" t="inlineStr">
        <is>
          <t>Mão de Obra - Encargos e Provisões</t>
        </is>
      </c>
      <c r="M1158" t="inlineStr">
        <is>
          <t>IRRF</t>
        </is>
      </c>
      <c r="N1158" t="inlineStr">
        <is>
          <t>000007262</t>
        </is>
      </c>
      <c r="O1158" t="inlineStr">
        <is>
          <t>Documentação Aprovada</t>
        </is>
      </c>
      <c r="P1158" t="inlineStr">
        <is>
          <t>Aprovado Diretoria</t>
        </is>
      </c>
      <c r="Q1158" t="inlineStr">
        <is>
          <t>Aprovado Caixa</t>
        </is>
      </c>
      <c r="R1158" t="inlineStr">
        <is>
          <t>Pago</t>
        </is>
      </c>
      <c r="S1158" t="n">
        <v>151</v>
      </c>
      <c r="T1158" t="inlineStr">
        <is>
          <t>Bar Léo -  Aurora Térreo - Banco do Brasil</t>
        </is>
      </c>
    </row>
    <row r="1159">
      <c r="A1159" t="n">
        <v>101493</v>
      </c>
      <c r="B1159" t="n">
        <v>116</v>
      </c>
      <c r="C1159" t="inlineStr">
        <is>
          <t>Bar Léo - Centro</t>
        </is>
      </c>
      <c r="D1159" t="inlineStr">
        <is>
          <t>VALE TRANSPORTE</t>
        </is>
      </c>
      <c r="E1159" t="n">
        <v>400</v>
      </c>
      <c r="F1159" s="27" t="n">
        <v>45762</v>
      </c>
      <c r="G1159" s="27" t="n">
        <v>45762</v>
      </c>
      <c r="H1159" s="27" t="n">
        <v>45762</v>
      </c>
      <c r="I1159" s="27" t="n">
        <v>45748</v>
      </c>
      <c r="J1159" s="27" t="n"/>
      <c r="K1159" t="inlineStr">
        <is>
          <t>Transferência Bancária ou Pix</t>
        </is>
      </c>
      <c r="L1159" t="inlineStr">
        <is>
          <t>Mão de Obra - Benefícios</t>
        </is>
      </c>
      <c r="M1159" t="inlineStr">
        <is>
          <t xml:space="preserve">  -  Vale-transporte</t>
        </is>
      </c>
      <c r="N1159" t="inlineStr">
        <is>
          <t>4000042025</t>
        </is>
      </c>
      <c r="O1159" t="inlineStr">
        <is>
          <t>Documentação Aprovada</t>
        </is>
      </c>
      <c r="P1159" t="inlineStr">
        <is>
          <t>Aprovado Diretoria</t>
        </is>
      </c>
      <c r="Q1159" t="inlineStr">
        <is>
          <t>Aprovado Caixa</t>
        </is>
      </c>
      <c r="R1159" t="inlineStr">
        <is>
          <t>Pago</t>
        </is>
      </c>
      <c r="S1159" t="n">
        <v>143</v>
      </c>
      <c r="T1159" t="inlineStr">
        <is>
          <t>Tesouraria</t>
        </is>
      </c>
    </row>
    <row r="1160">
      <c r="A1160" t="n">
        <v>101246</v>
      </c>
      <c r="B1160" t="n">
        <v>116</v>
      </c>
      <c r="C1160" t="inlineStr">
        <is>
          <t>Bar Léo - Centro</t>
        </is>
      </c>
      <c r="D1160" t="inlineStr">
        <is>
          <t xml:space="preserve">FORTALEZA PORTARIA E LIMPEZA ME </t>
        </is>
      </c>
      <c r="E1160" t="n">
        <v>350</v>
      </c>
      <c r="F1160" s="27" t="n">
        <v>45762</v>
      </c>
      <c r="G1160" s="27" t="n">
        <v>45762</v>
      </c>
      <c r="H1160" s="27" t="n">
        <v>45762</v>
      </c>
      <c r="I1160" s="27" t="n">
        <v>45748</v>
      </c>
      <c r="J1160" s="27" t="n"/>
      <c r="K1160" t="inlineStr">
        <is>
          <t>Boleto Bancário</t>
        </is>
      </c>
      <c r="L1160" t="inlineStr">
        <is>
          <t>Serviços de Terceiros</t>
        </is>
      </c>
      <c r="M1160" t="inlineStr">
        <is>
          <t>Serviços de Segurança</t>
        </is>
      </c>
      <c r="N1160" t="inlineStr">
        <is>
          <t>0420250001</t>
        </is>
      </c>
      <c r="O1160" t="inlineStr">
        <is>
          <t>Documentação Aprovada</t>
        </is>
      </c>
      <c r="P1160" t="inlineStr">
        <is>
          <t>Aprovado Diretoria</t>
        </is>
      </c>
      <c r="Q1160" t="inlineStr">
        <is>
          <t>Aprovado Caixa</t>
        </is>
      </c>
      <c r="R1160" t="inlineStr">
        <is>
          <t>Pago</t>
        </is>
      </c>
      <c r="S1160" t="n">
        <v>151</v>
      </c>
      <c r="T1160" t="inlineStr">
        <is>
          <t>Bar Léo -  Aurora Térreo - Banco do Brasil</t>
        </is>
      </c>
    </row>
    <row r="1161">
      <c r="A1161" t="n">
        <v>101289</v>
      </c>
      <c r="B1161" t="n">
        <v>116</v>
      </c>
      <c r="C1161" t="inlineStr">
        <is>
          <t>Bar Léo - Centro</t>
        </is>
      </c>
      <c r="D1161" t="inlineStr">
        <is>
          <t>STAR COPIAS COMERCIO E SERVICOS LTDA</t>
        </is>
      </c>
      <c r="E1161" t="n">
        <v>136.01</v>
      </c>
      <c r="F1161" s="27" t="n">
        <v>45762</v>
      </c>
      <c r="G1161" s="27" t="n">
        <v>45762</v>
      </c>
      <c r="H1161" s="27" t="n">
        <v>45762</v>
      </c>
      <c r="I1161" s="27" t="n">
        <v>45751</v>
      </c>
      <c r="J1161" s="27" t="n"/>
      <c r="K1161" t="inlineStr">
        <is>
          <t>Boleto Bancário</t>
        </is>
      </c>
      <c r="L1161" t="inlineStr">
        <is>
          <t>Locação de Equipamentos</t>
        </is>
      </c>
      <c r="M1161" t="inlineStr">
        <is>
          <t>Locação de Equipamentos - Informatica e TI</t>
        </is>
      </c>
      <c r="N1161" t="inlineStr">
        <is>
          <t>3920</t>
        </is>
      </c>
      <c r="O1161" t="inlineStr">
        <is>
          <t>Documentação Aprovada</t>
        </is>
      </c>
      <c r="P1161" t="inlineStr">
        <is>
          <t>Aprovado Diretoria</t>
        </is>
      </c>
      <c r="Q1161" t="inlineStr">
        <is>
          <t>Aprovado Caixa</t>
        </is>
      </c>
      <c r="R1161" t="inlineStr">
        <is>
          <t>Pago</t>
        </is>
      </c>
      <c r="S1161" t="n">
        <v>151</v>
      </c>
      <c r="T1161" t="inlineStr">
        <is>
          <t>Bar Léo -  Aurora Térreo - Banco do Brasil</t>
        </is>
      </c>
    </row>
    <row r="1162">
      <c r="A1162" t="n">
        <v>98954</v>
      </c>
      <c r="B1162" t="n">
        <v>116</v>
      </c>
      <c r="C1162" t="inlineStr">
        <is>
          <t>Bar Léo - Centro</t>
        </is>
      </c>
      <c r="D1162" t="inlineStr">
        <is>
          <t>MACRO CONTABILIDADE E CONSULTORIA LTDA</t>
        </is>
      </c>
      <c r="E1162" t="n">
        <v>2167</v>
      </c>
      <c r="F1162" s="27" t="n">
        <v>45762</v>
      </c>
      <c r="G1162" s="27" t="n">
        <v>45762</v>
      </c>
      <c r="H1162" s="27" t="n">
        <v>45762</v>
      </c>
      <c r="I1162" s="27" t="n">
        <v>45748</v>
      </c>
      <c r="J1162" s="27" t="n"/>
      <c r="K1162" t="inlineStr">
        <is>
          <t>Boleto Bancário</t>
        </is>
      </c>
      <c r="L1162" t="inlineStr">
        <is>
          <t>Serviços de Terceiros</t>
        </is>
      </c>
      <c r="M1162" t="inlineStr">
        <is>
          <t>Assessoria Contabil</t>
        </is>
      </c>
      <c r="N1162" t="inlineStr">
        <is>
          <t>000007573</t>
        </is>
      </c>
      <c r="O1162" t="inlineStr">
        <is>
          <t>Documentação Aprovada</t>
        </is>
      </c>
      <c r="P1162" t="inlineStr">
        <is>
          <t>Aprovado Diretoria</t>
        </is>
      </c>
      <c r="Q1162" t="inlineStr">
        <is>
          <t>Aprovado Caixa</t>
        </is>
      </c>
      <c r="R1162" t="inlineStr">
        <is>
          <t>Pago</t>
        </is>
      </c>
      <c r="S1162" t="n">
        <v>151</v>
      </c>
      <c r="T1162" t="inlineStr">
        <is>
          <t>Bar Léo -  Aurora Térreo - Banco do Brasil</t>
        </is>
      </c>
    </row>
    <row r="1163">
      <c r="A1163" t="n">
        <v>121256</v>
      </c>
      <c r="B1163" t="n">
        <v>116</v>
      </c>
      <c r="C1163" t="inlineStr">
        <is>
          <t>Bar Léo - Centro</t>
        </is>
      </c>
      <c r="D1163" t="inlineStr">
        <is>
          <t xml:space="preserve">EMPORIO MEL </t>
        </is>
      </c>
      <c r="E1163" t="n">
        <v>283.02</v>
      </c>
      <c r="F1163" s="27" t="n">
        <v>45762</v>
      </c>
      <c r="G1163" s="27" t="n">
        <v>45762</v>
      </c>
      <c r="H1163" s="27" t="n">
        <v>45762</v>
      </c>
      <c r="I1163" s="27" t="n">
        <v>45741</v>
      </c>
      <c r="J1163" s="27" t="n">
        <v>45747</v>
      </c>
      <c r="K1163" t="inlineStr">
        <is>
          <t>Boleto Bancário</t>
        </is>
      </c>
      <c r="L1163" t="inlineStr">
        <is>
          <t>Custo Mercadoria Vendida</t>
        </is>
      </c>
      <c r="M1163" t="inlineStr">
        <is>
          <t>Insumos - Alimentos</t>
        </is>
      </c>
      <c r="N1163" t="inlineStr">
        <is>
          <t>445452</t>
        </is>
      </c>
      <c r="O1163" t="inlineStr">
        <is>
          <t>Documentação Aprovada</t>
        </is>
      </c>
      <c r="P1163" t="inlineStr">
        <is>
          <t>Aprovado Diretoria</t>
        </is>
      </c>
      <c r="Q1163" t="inlineStr">
        <is>
          <t>Aprovado Caixa</t>
        </is>
      </c>
      <c r="R1163" t="inlineStr">
        <is>
          <t>Pago</t>
        </is>
      </c>
      <c r="S1163" t="n">
        <v>151</v>
      </c>
      <c r="T1163" t="inlineStr">
        <is>
          <t>Bar Léo -  Aurora Térreo - Banco do Brasil</t>
        </is>
      </c>
    </row>
    <row r="1164">
      <c r="A1164" t="n">
        <v>121253</v>
      </c>
      <c r="B1164" t="n">
        <v>116</v>
      </c>
      <c r="C1164" t="inlineStr">
        <is>
          <t>Bar Léo - Centro</t>
        </is>
      </c>
      <c r="D1164" t="inlineStr">
        <is>
          <t xml:space="preserve">EMPORIO MEL </t>
        </is>
      </c>
      <c r="E1164" t="n">
        <v>985.52</v>
      </c>
      <c r="F1164" s="27" t="n">
        <v>45762</v>
      </c>
      <c r="G1164" s="27" t="n">
        <v>45762</v>
      </c>
      <c r="H1164" s="27" t="n">
        <v>45762</v>
      </c>
      <c r="I1164" s="27" t="n">
        <v>45741</v>
      </c>
      <c r="J1164" s="27" t="n">
        <v>45747</v>
      </c>
      <c r="K1164" t="inlineStr">
        <is>
          <t>Boleto Bancário</t>
        </is>
      </c>
      <c r="L1164" t="inlineStr">
        <is>
          <t>Custo Mercadoria Vendida</t>
        </is>
      </c>
      <c r="M1164" t="inlineStr">
        <is>
          <t>Insumos - Alimentos</t>
        </is>
      </c>
      <c r="N1164" t="inlineStr">
        <is>
          <t>445407</t>
        </is>
      </c>
      <c r="O1164" t="inlineStr">
        <is>
          <t>Documentação Aprovada</t>
        </is>
      </c>
      <c r="P1164" t="inlineStr">
        <is>
          <t>Aprovado Diretoria</t>
        </is>
      </c>
      <c r="Q1164" t="inlineStr">
        <is>
          <t>Aprovado Caixa</t>
        </is>
      </c>
      <c r="R1164" t="inlineStr">
        <is>
          <t>Pago</t>
        </is>
      </c>
      <c r="S1164" t="n">
        <v>151</v>
      </c>
      <c r="T1164" t="inlineStr">
        <is>
          <t>Bar Léo -  Aurora Térreo - Banco do Brasil</t>
        </is>
      </c>
    </row>
    <row r="1165">
      <c r="A1165" t="n">
        <v>121156</v>
      </c>
      <c r="B1165" t="n">
        <v>116</v>
      </c>
      <c r="C1165" t="inlineStr">
        <is>
          <t>Bar Léo - Centro</t>
        </is>
      </c>
      <c r="D1165" t="inlineStr">
        <is>
          <t>GORILLAZ CARDAPIO E EMBALAGENS PERSONALIZADOS LTDA</t>
        </is>
      </c>
      <c r="E1165" t="n">
        <v>4975</v>
      </c>
      <c r="F1165" s="27" t="n">
        <v>45762</v>
      </c>
      <c r="G1165" s="27" t="n">
        <v>45762</v>
      </c>
      <c r="H1165" s="27" t="n">
        <v>45762</v>
      </c>
      <c r="I1165" s="27" t="n">
        <v>45744</v>
      </c>
      <c r="J1165" s="27" t="n">
        <v>45747</v>
      </c>
      <c r="K1165" t="inlineStr">
        <is>
          <t>Boleto Bancário</t>
        </is>
      </c>
      <c r="L1165" t="inlineStr">
        <is>
          <t>Marketing</t>
        </is>
      </c>
      <c r="M1165" t="inlineStr">
        <is>
          <t>Produção Gráfica e Material Institucional</t>
        </is>
      </c>
      <c r="N1165" t="inlineStr">
        <is>
          <t>4663</t>
        </is>
      </c>
      <c r="O1165" t="inlineStr">
        <is>
          <t>Documentação Aprovada</t>
        </is>
      </c>
      <c r="P1165" t="inlineStr">
        <is>
          <t>Aprovado Diretoria</t>
        </is>
      </c>
      <c r="Q1165" t="inlineStr">
        <is>
          <t>Aprovado Caixa</t>
        </is>
      </c>
      <c r="R1165" t="inlineStr">
        <is>
          <t>Pago</t>
        </is>
      </c>
      <c r="S1165" t="n">
        <v>151</v>
      </c>
      <c r="T1165" t="inlineStr">
        <is>
          <t>Bar Léo -  Aurora Térreo - Banco do Brasil</t>
        </is>
      </c>
    </row>
    <row r="1166">
      <c r="A1166" t="n">
        <v>122693</v>
      </c>
      <c r="B1166" t="n">
        <v>116</v>
      </c>
      <c r="C1166" t="inlineStr">
        <is>
          <t>Bar Léo - Centro</t>
        </is>
      </c>
      <c r="D1166" t="inlineStr">
        <is>
          <t>JOSE CASSIO PREVEDEL SISTEMAS ME</t>
        </is>
      </c>
      <c r="E1166" t="n">
        <v>400</v>
      </c>
      <c r="F1166" s="27" t="n">
        <v>45762</v>
      </c>
      <c r="G1166" s="27" t="n">
        <v>45762</v>
      </c>
      <c r="H1166" s="27" t="n">
        <v>45762</v>
      </c>
      <c r="I1166" s="27" t="n">
        <v>45748</v>
      </c>
      <c r="J1166" s="27" t="n">
        <v>45754</v>
      </c>
      <c r="K1166" t="inlineStr">
        <is>
          <t>Boleto Bancário</t>
        </is>
      </c>
      <c r="L1166" t="inlineStr">
        <is>
          <t>Locação de Equipamentos</t>
        </is>
      </c>
      <c r="M1166" t="inlineStr">
        <is>
          <t>Locações de Equipamentos - Operacionais</t>
        </is>
      </c>
      <c r="N1166" t="inlineStr">
        <is>
          <t>18607</t>
        </is>
      </c>
      <c r="O1166" t="inlineStr">
        <is>
          <t>Documentação Aprovada</t>
        </is>
      </c>
      <c r="P1166" t="inlineStr">
        <is>
          <t>Aprovado Diretoria</t>
        </is>
      </c>
      <c r="Q1166" t="inlineStr">
        <is>
          <t>Aprovado Caixa</t>
        </is>
      </c>
      <c r="R1166" t="inlineStr">
        <is>
          <t>Pago</t>
        </is>
      </c>
      <c r="S1166" t="n">
        <v>151</v>
      </c>
      <c r="T1166" t="inlineStr">
        <is>
          <t>Bar Léo -  Aurora Térreo - Banco do Brasil</t>
        </is>
      </c>
    </row>
    <row r="1167">
      <c r="A1167" t="n">
        <v>119377</v>
      </c>
      <c r="B1167" t="n">
        <v>116</v>
      </c>
      <c r="C1167" t="inlineStr">
        <is>
          <t>Bar Léo - Centro</t>
        </is>
      </c>
      <c r="D1167" t="inlineStr">
        <is>
          <t>PJ 47823688000173</t>
        </is>
      </c>
      <c r="E1167" t="n">
        <v>8000</v>
      </c>
      <c r="F1167" s="27" t="n">
        <v>45762</v>
      </c>
      <c r="G1167" s="27" t="n">
        <v>45762</v>
      </c>
      <c r="H1167" s="27" t="n">
        <v>45762</v>
      </c>
      <c r="I1167" s="27" t="n">
        <v>45717</v>
      </c>
      <c r="J1167" s="27" t="n">
        <v>45735</v>
      </c>
      <c r="K1167" t="inlineStr">
        <is>
          <t>Transferência Bancária ou Pix</t>
        </is>
      </c>
      <c r="L1167" t="inlineStr">
        <is>
          <t>Mão de Obra - PJ</t>
        </is>
      </c>
      <c r="M1167" t="inlineStr">
        <is>
          <t>MDO PJ Fixo</t>
        </is>
      </c>
      <c r="N1167" t="inlineStr">
        <is>
          <t>45</t>
        </is>
      </c>
      <c r="O1167" t="inlineStr">
        <is>
          <t>Documentação Aprovada</t>
        </is>
      </c>
      <c r="P1167" t="inlineStr">
        <is>
          <t>Aprovado Diretoria</t>
        </is>
      </c>
      <c r="Q1167" t="inlineStr">
        <is>
          <t>Aprovado Caixa</t>
        </is>
      </c>
      <c r="R1167" t="inlineStr">
        <is>
          <t>Pago</t>
        </is>
      </c>
      <c r="S1167" t="n">
        <v>151</v>
      </c>
      <c r="T1167" t="inlineStr">
        <is>
          <t>Bar Léo -  Aurora Térreo - Banco do Brasil</t>
        </is>
      </c>
    </row>
    <row r="1168">
      <c r="A1168" t="n">
        <v>119380</v>
      </c>
      <c r="B1168" t="n">
        <v>116</v>
      </c>
      <c r="C1168" t="inlineStr">
        <is>
          <t>Bar Léo - Centro</t>
        </is>
      </c>
      <c r="D1168" t="inlineStr">
        <is>
          <t>PJ 48836502000183</t>
        </is>
      </c>
      <c r="E1168" t="n">
        <v>250</v>
      </c>
      <c r="F1168" s="27" t="n">
        <v>45762</v>
      </c>
      <c r="G1168" s="27" t="n">
        <v>45762</v>
      </c>
      <c r="H1168" s="27" t="n">
        <v>45762</v>
      </c>
      <c r="I1168" s="27" t="n">
        <v>45717</v>
      </c>
      <c r="J1168" s="27" t="n">
        <v>45735</v>
      </c>
      <c r="K1168" t="inlineStr">
        <is>
          <t>Transferência Bancária ou Pix</t>
        </is>
      </c>
      <c r="L1168" t="inlineStr">
        <is>
          <t>Mão de Obra - PJ</t>
        </is>
      </c>
      <c r="M1168" t="inlineStr">
        <is>
          <t>MDO PJ Fixo</t>
        </is>
      </c>
      <c r="N1168" t="inlineStr">
        <is>
          <t>76</t>
        </is>
      </c>
      <c r="O1168" t="inlineStr">
        <is>
          <t>Documentação Aprovada</t>
        </is>
      </c>
      <c r="P1168" t="inlineStr">
        <is>
          <t>Aprovado Diretoria</t>
        </is>
      </c>
      <c r="Q1168" t="inlineStr">
        <is>
          <t>Aprovado Caixa</t>
        </is>
      </c>
      <c r="R1168" t="inlineStr">
        <is>
          <t>Pago</t>
        </is>
      </c>
      <c r="S1168" t="n">
        <v>151</v>
      </c>
      <c r="T1168" t="inlineStr">
        <is>
          <t>Bar Léo -  Aurora Térreo - Banco do Brasil</t>
        </is>
      </c>
    </row>
    <row r="1169">
      <c r="A1169" t="n">
        <v>119382</v>
      </c>
      <c r="B1169" t="n">
        <v>116</v>
      </c>
      <c r="C1169" t="inlineStr">
        <is>
          <t>Bar Léo - Centro</t>
        </is>
      </c>
      <c r="D1169" t="inlineStr">
        <is>
          <t>PJ 55834644000177</t>
        </is>
      </c>
      <c r="E1169" t="n">
        <v>400</v>
      </c>
      <c r="F1169" s="27" t="n">
        <v>45762</v>
      </c>
      <c r="G1169" s="27" t="n">
        <v>45762</v>
      </c>
      <c r="H1169" s="27" t="n">
        <v>45762</v>
      </c>
      <c r="I1169" s="27" t="n">
        <v>45717</v>
      </c>
      <c r="J1169" s="27" t="n">
        <v>45735</v>
      </c>
      <c r="K1169" t="inlineStr">
        <is>
          <t>Transferência Bancária ou Pix</t>
        </is>
      </c>
      <c r="L1169" t="inlineStr">
        <is>
          <t>Mão de Obra - PJ</t>
        </is>
      </c>
      <c r="M1169" t="inlineStr">
        <is>
          <t>MDO PJ Fixo</t>
        </is>
      </c>
      <c r="N1169" t="inlineStr">
        <is>
          <t>46</t>
        </is>
      </c>
      <c r="O1169" t="inlineStr">
        <is>
          <t>Documentação Aprovada</t>
        </is>
      </c>
      <c r="P1169" t="inlineStr">
        <is>
          <t>Aprovado Diretoria</t>
        </is>
      </c>
      <c r="Q1169" t="inlineStr">
        <is>
          <t>Aprovado Caixa</t>
        </is>
      </c>
      <c r="R1169" t="inlineStr">
        <is>
          <t>Pago</t>
        </is>
      </c>
      <c r="S1169" t="n">
        <v>151</v>
      </c>
      <c r="T1169" t="inlineStr">
        <is>
          <t>Bar Léo -  Aurora Térreo - Banco do Brasil</t>
        </is>
      </c>
    </row>
    <row r="1170">
      <c r="A1170" t="n">
        <v>121980</v>
      </c>
      <c r="B1170" t="n">
        <v>116</v>
      </c>
      <c r="C1170" t="inlineStr">
        <is>
          <t>Bar Léo - Centro</t>
        </is>
      </c>
      <c r="D1170" t="inlineStr">
        <is>
          <t>FREIRE - AMORIM COMERCIO DE PAES E ALIME</t>
        </is>
      </c>
      <c r="E1170" t="n">
        <v>1265.9</v>
      </c>
      <c r="F1170" s="27" t="n">
        <v>45762</v>
      </c>
      <c r="G1170" s="27" t="n">
        <v>45762</v>
      </c>
      <c r="H1170" s="27" t="n">
        <v>45762</v>
      </c>
      <c r="I1170" s="27" t="n">
        <v>45748</v>
      </c>
      <c r="J1170" s="27" t="n">
        <v>45749</v>
      </c>
      <c r="K1170" t="inlineStr">
        <is>
          <t>Boleto Bancário</t>
        </is>
      </c>
      <c r="L1170" t="inlineStr">
        <is>
          <t>Custo Mercadoria Vendida</t>
        </is>
      </c>
      <c r="M1170" t="inlineStr">
        <is>
          <t>Insumos - Alimentos</t>
        </is>
      </c>
      <c r="N1170" t="inlineStr">
        <is>
          <t>14925</t>
        </is>
      </c>
      <c r="O1170" t="inlineStr">
        <is>
          <t>Documentação Aprovada</t>
        </is>
      </c>
      <c r="P1170" t="inlineStr">
        <is>
          <t>Aprovado Diretoria</t>
        </is>
      </c>
      <c r="Q1170" t="inlineStr">
        <is>
          <t>Aprovado Caixa</t>
        </is>
      </c>
      <c r="R1170" t="inlineStr">
        <is>
          <t>Pago</t>
        </is>
      </c>
      <c r="S1170" t="n">
        <v>151</v>
      </c>
      <c r="T1170" t="inlineStr">
        <is>
          <t>Bar Léo -  Aurora Térreo - Banco do Brasil</t>
        </is>
      </c>
    </row>
    <row r="1171">
      <c r="A1171" t="n">
        <v>123962</v>
      </c>
      <c r="B1171" t="n">
        <v>116</v>
      </c>
      <c r="C1171" t="inlineStr">
        <is>
          <t>Bar Léo - Centro</t>
        </is>
      </c>
      <c r="D1171" t="inlineStr">
        <is>
          <t>T F CIUFF HORTIFRUTI LTDA</t>
        </is>
      </c>
      <c r="E1171" t="n">
        <v>183.55</v>
      </c>
      <c r="F1171" s="27" t="n">
        <v>45762</v>
      </c>
      <c r="G1171" s="27" t="n">
        <v>45762</v>
      </c>
      <c r="H1171" s="27" t="n">
        <v>45762</v>
      </c>
      <c r="I1171" s="27" t="n">
        <v>45747</v>
      </c>
      <c r="J1171" s="27" t="n">
        <v>45754</v>
      </c>
      <c r="K1171" t="inlineStr">
        <is>
          <t>Boleto Bancário</t>
        </is>
      </c>
      <c r="L1171" t="inlineStr">
        <is>
          <t>Custo Mercadoria Vendida</t>
        </is>
      </c>
      <c r="M1171" t="inlineStr">
        <is>
          <t>Insumos - Alimentos</t>
        </is>
      </c>
      <c r="N1171" t="inlineStr">
        <is>
          <t>21681</t>
        </is>
      </c>
      <c r="O1171" t="inlineStr">
        <is>
          <t>Documentação Aprovada</t>
        </is>
      </c>
      <c r="P1171" t="inlineStr">
        <is>
          <t>Aprovado Diretoria</t>
        </is>
      </c>
      <c r="Q1171" t="inlineStr">
        <is>
          <t>Aprovado Caixa</t>
        </is>
      </c>
      <c r="R1171" t="inlineStr">
        <is>
          <t>Pago</t>
        </is>
      </c>
      <c r="S1171" t="n">
        <v>151</v>
      </c>
      <c r="T1171" t="inlineStr">
        <is>
          <t>Bar Léo -  Aurora Térreo - Banco do Brasil</t>
        </is>
      </c>
    </row>
    <row r="1172">
      <c r="A1172" t="n">
        <v>123947</v>
      </c>
      <c r="B1172" t="n">
        <v>116</v>
      </c>
      <c r="C1172" t="inlineStr">
        <is>
          <t>Bar Léo - Centro</t>
        </is>
      </c>
      <c r="D1172" t="inlineStr">
        <is>
          <t xml:space="preserve">HORTIFRUTI DO CHEF LTDA </t>
        </is>
      </c>
      <c r="E1172" t="n">
        <v>263.25</v>
      </c>
      <c r="F1172" s="27" t="n">
        <v>45762</v>
      </c>
      <c r="G1172" s="27" t="n">
        <v>45762</v>
      </c>
      <c r="H1172" s="27" t="n">
        <v>45762</v>
      </c>
      <c r="I1172" s="27" t="n">
        <v>45747</v>
      </c>
      <c r="J1172" s="27" t="n">
        <v>45754</v>
      </c>
      <c r="K1172" t="inlineStr">
        <is>
          <t>Boleto Bancário</t>
        </is>
      </c>
      <c r="L1172" t="inlineStr">
        <is>
          <t>Custo Mercadoria Vendida</t>
        </is>
      </c>
      <c r="M1172" t="inlineStr">
        <is>
          <t>Insumos - Alimentos</t>
        </is>
      </c>
      <c r="N1172" t="inlineStr">
        <is>
          <t>26283</t>
        </is>
      </c>
      <c r="O1172" t="inlineStr">
        <is>
          <t>Documentação Aprovada</t>
        </is>
      </c>
      <c r="P1172" t="inlineStr">
        <is>
          <t>Aprovado Diretoria</t>
        </is>
      </c>
      <c r="Q1172" t="inlineStr">
        <is>
          <t>Aprovado Caixa</t>
        </is>
      </c>
      <c r="R1172" t="inlineStr">
        <is>
          <t>Pago</t>
        </is>
      </c>
      <c r="S1172" t="n">
        <v>151</v>
      </c>
      <c r="T1172" t="inlineStr">
        <is>
          <t>Bar Léo -  Aurora Térreo - Banco do Brasil</t>
        </is>
      </c>
    </row>
    <row r="1173">
      <c r="A1173" t="n">
        <v>124104</v>
      </c>
      <c r="B1173" t="n">
        <v>116</v>
      </c>
      <c r="C1173" t="inlineStr">
        <is>
          <t>Bar Léo - Centro</t>
        </is>
      </c>
      <c r="D1173" t="inlineStr">
        <is>
          <t>CRYSTALMIXX-GAS COMERCIO E MANUTENCAO DE EQUIPAMENTOS DE GAS LTDA</t>
        </is>
      </c>
      <c r="E1173" t="n">
        <v>234</v>
      </c>
      <c r="F1173" s="27" t="n">
        <v>45762</v>
      </c>
      <c r="G1173" s="27" t="n">
        <v>45762</v>
      </c>
      <c r="H1173" s="27" t="n">
        <v>45762</v>
      </c>
      <c r="I1173" s="27" t="n">
        <v>45748</v>
      </c>
      <c r="J1173" s="27" t="n">
        <v>45755</v>
      </c>
      <c r="K1173" t="inlineStr">
        <is>
          <t>Boleto Bancário</t>
        </is>
      </c>
      <c r="L1173" t="inlineStr">
        <is>
          <t>Utilidades</t>
        </is>
      </c>
      <c r="M1173" t="inlineStr">
        <is>
          <t>Material de Consumo - Gelo/ Gas CO2/ Carvao /Velas</t>
        </is>
      </c>
      <c r="N1173" t="inlineStr">
        <is>
          <t>25896</t>
        </is>
      </c>
      <c r="O1173" t="inlineStr">
        <is>
          <t>Documentação Aprovada</t>
        </is>
      </c>
      <c r="P1173" t="inlineStr">
        <is>
          <t>Aprovado Diretoria</t>
        </is>
      </c>
      <c r="Q1173" t="inlineStr">
        <is>
          <t>Aprovado Caixa</t>
        </is>
      </c>
      <c r="R1173" t="inlineStr">
        <is>
          <t>Pago</t>
        </is>
      </c>
      <c r="S1173" t="n">
        <v>151</v>
      </c>
      <c r="T1173" t="inlineStr">
        <is>
          <t>Bar Léo -  Aurora Térreo - Banco do Brasil</t>
        </is>
      </c>
    </row>
    <row r="1174">
      <c r="A1174" t="n">
        <v>124103</v>
      </c>
      <c r="B1174" t="n">
        <v>116</v>
      </c>
      <c r="C1174" t="inlineStr">
        <is>
          <t>Bar Léo - Centro</t>
        </is>
      </c>
      <c r="D1174" t="inlineStr">
        <is>
          <t>ANDREIA SANTOS FREITAS DUARTE</t>
        </is>
      </c>
      <c r="E1174" t="n">
        <v>556.3</v>
      </c>
      <c r="F1174" s="27" t="n">
        <v>45762</v>
      </c>
      <c r="G1174" s="27" t="n">
        <v>45762</v>
      </c>
      <c r="H1174" s="27" t="n">
        <v>45762</v>
      </c>
      <c r="I1174" s="27" t="n">
        <v>45748</v>
      </c>
      <c r="J1174" s="27" t="n">
        <v>45755</v>
      </c>
      <c r="K1174" t="inlineStr">
        <is>
          <t>Boleto Bancário</t>
        </is>
      </c>
      <c r="L1174" t="inlineStr">
        <is>
          <t>Custo Mercadoria Vendida</t>
        </is>
      </c>
      <c r="M1174" t="inlineStr">
        <is>
          <t>Insumos - Alimentos</t>
        </is>
      </c>
      <c r="N1174" t="inlineStr">
        <is>
          <t>1806</t>
        </is>
      </c>
      <c r="O1174" t="inlineStr">
        <is>
          <t>Documentação Aprovada</t>
        </is>
      </c>
      <c r="P1174" t="inlineStr">
        <is>
          <t>Aprovado Diretoria</t>
        </is>
      </c>
      <c r="Q1174" t="inlineStr">
        <is>
          <t>Aprovado Caixa</t>
        </is>
      </c>
      <c r="R1174" t="inlineStr">
        <is>
          <t>Pago</t>
        </is>
      </c>
      <c r="S1174" t="n">
        <v>151</v>
      </c>
      <c r="T1174" t="inlineStr">
        <is>
          <t>Bar Léo -  Aurora Térreo - Banco do Brasil</t>
        </is>
      </c>
    </row>
    <row r="1175">
      <c r="A1175" t="n">
        <v>124102</v>
      </c>
      <c r="B1175" t="n">
        <v>116</v>
      </c>
      <c r="C1175" t="inlineStr">
        <is>
          <t>Bar Léo - Centro</t>
        </is>
      </c>
      <c r="D1175" t="inlineStr">
        <is>
          <t>BRASALIMENT IND E COMERCIO DE CARNES LTD</t>
        </is>
      </c>
      <c r="E1175" t="n">
        <v>503.64</v>
      </c>
      <c r="F1175" s="27" t="n">
        <v>45762</v>
      </c>
      <c r="G1175" s="27" t="n">
        <v>45762</v>
      </c>
      <c r="H1175" s="27" t="n">
        <v>45762</v>
      </c>
      <c r="I1175" s="27" t="n">
        <v>45755</v>
      </c>
      <c r="J1175" s="27" t="n">
        <v>45755</v>
      </c>
      <c r="K1175" t="inlineStr">
        <is>
          <t>Boleto Bancário</t>
        </is>
      </c>
      <c r="L1175" t="inlineStr">
        <is>
          <t>Custo Mercadoria Vendida</t>
        </is>
      </c>
      <c r="M1175" t="inlineStr">
        <is>
          <t>Insumos - Alimentos</t>
        </is>
      </c>
      <c r="N1175" t="inlineStr">
        <is>
          <t>648920</t>
        </is>
      </c>
      <c r="O1175" t="inlineStr">
        <is>
          <t>Documentação Aprovada</t>
        </is>
      </c>
      <c r="P1175" t="inlineStr">
        <is>
          <t>Aprovado Diretoria</t>
        </is>
      </c>
      <c r="Q1175" t="inlineStr">
        <is>
          <t>Aprovado Caixa</t>
        </is>
      </c>
      <c r="R1175" t="inlineStr">
        <is>
          <t>Pago</t>
        </is>
      </c>
      <c r="S1175" t="n">
        <v>151</v>
      </c>
      <c r="T1175" t="inlineStr">
        <is>
          <t>Bar Léo -  Aurora Térreo - Banco do Brasil</t>
        </is>
      </c>
    </row>
    <row r="1176">
      <c r="A1176" t="n">
        <v>124101</v>
      </c>
      <c r="B1176" t="n">
        <v>116</v>
      </c>
      <c r="C1176" t="inlineStr">
        <is>
          <t>Bar Léo - Centro</t>
        </is>
      </c>
      <c r="D1176" t="inlineStr">
        <is>
          <t xml:space="preserve">DISTRIBUIDORA DE CARNES CANTAREIRA </t>
        </is>
      </c>
      <c r="E1176" t="n">
        <v>427</v>
      </c>
      <c r="F1176" s="27" t="n">
        <v>45762</v>
      </c>
      <c r="G1176" s="27" t="n">
        <v>45762</v>
      </c>
      <c r="H1176" s="27" t="n">
        <v>45762</v>
      </c>
      <c r="I1176" s="27" t="n">
        <v>45749</v>
      </c>
      <c r="J1176" s="27" t="n">
        <v>45755</v>
      </c>
      <c r="K1176" t="inlineStr">
        <is>
          <t>Boleto Bancário</t>
        </is>
      </c>
      <c r="L1176" t="inlineStr">
        <is>
          <t>Custo Mercadoria Vendida</t>
        </is>
      </c>
      <c r="M1176" t="inlineStr">
        <is>
          <t>Insumos - Alimentos</t>
        </is>
      </c>
      <c r="N1176" t="inlineStr">
        <is>
          <t>40148</t>
        </is>
      </c>
      <c r="O1176" t="inlineStr">
        <is>
          <t>Documentação Aprovada</t>
        </is>
      </c>
      <c r="P1176" t="inlineStr">
        <is>
          <t>Aprovado Diretoria</t>
        </is>
      </c>
      <c r="Q1176" t="inlineStr">
        <is>
          <t>Aprovado Caixa</t>
        </is>
      </c>
      <c r="R1176" t="inlineStr">
        <is>
          <t>Pago</t>
        </is>
      </c>
      <c r="S1176" t="n">
        <v>151</v>
      </c>
      <c r="T1176" t="inlineStr">
        <is>
          <t>Bar Léo -  Aurora Térreo - Banco do Brasil</t>
        </is>
      </c>
    </row>
    <row r="1177">
      <c r="A1177" t="n">
        <v>124100</v>
      </c>
      <c r="B1177" t="n">
        <v>116</v>
      </c>
      <c r="C1177" t="inlineStr">
        <is>
          <t>Bar Léo - Centro</t>
        </is>
      </c>
      <c r="D1177" t="inlineStr">
        <is>
          <t xml:space="preserve">ARENA VIP DISTRIBUIDORA DE BEBIDAS LTDA </t>
        </is>
      </c>
      <c r="E1177" t="n">
        <v>195.99</v>
      </c>
      <c r="F1177" s="27" t="n">
        <v>45762</v>
      </c>
      <c r="G1177" s="27" t="n">
        <v>45762</v>
      </c>
      <c r="H1177" s="27" t="n">
        <v>45762</v>
      </c>
      <c r="I1177" s="27" t="n">
        <v>45748</v>
      </c>
      <c r="J1177" s="27" t="n">
        <v>45755</v>
      </c>
      <c r="K1177" t="inlineStr">
        <is>
          <t>Boleto Bancário</t>
        </is>
      </c>
      <c r="L1177" t="inlineStr">
        <is>
          <t>Custo Mercadoria Vendida</t>
        </is>
      </c>
      <c r="M1177" t="inlineStr">
        <is>
          <t>Insumos - Bebidas</t>
        </is>
      </c>
      <c r="N1177" t="inlineStr">
        <is>
          <t>1720</t>
        </is>
      </c>
      <c r="O1177" t="inlineStr">
        <is>
          <t>Documentação Aprovada</t>
        </is>
      </c>
      <c r="P1177" t="inlineStr">
        <is>
          <t>Aprovado Diretoria</t>
        </is>
      </c>
      <c r="Q1177" t="inlineStr">
        <is>
          <t>Aprovado Caixa</t>
        </is>
      </c>
      <c r="R1177" t="inlineStr">
        <is>
          <t>Pago</t>
        </is>
      </c>
      <c r="S1177" t="n">
        <v>151</v>
      </c>
      <c r="T1177" t="inlineStr">
        <is>
          <t>Bar Léo -  Aurora Térreo - Banco do Brasil</t>
        </is>
      </c>
    </row>
    <row r="1178">
      <c r="A1178" t="n">
        <v>125990</v>
      </c>
      <c r="B1178" t="n">
        <v>116</v>
      </c>
      <c r="C1178" t="inlineStr">
        <is>
          <t>Bar Léo - Centro</t>
        </is>
      </c>
      <c r="D1178" t="inlineStr">
        <is>
          <t>BANCO DO BRASIL SA</t>
        </is>
      </c>
      <c r="E1178" t="n">
        <v>28.8</v>
      </c>
      <c r="F1178" s="27" t="n">
        <v>45762</v>
      </c>
      <c r="G1178" s="27" t="n"/>
      <c r="H1178" s="27" t="n">
        <v>45762</v>
      </c>
      <c r="I1178" s="27" t="n">
        <v>45762</v>
      </c>
      <c r="J1178" s="27" t="n">
        <v>45763</v>
      </c>
      <c r="K1178" t="inlineStr">
        <is>
          <t>Encontro de Contas</t>
        </is>
      </c>
      <c r="L1178" t="inlineStr">
        <is>
          <t>Despesas Financeiras</t>
        </is>
      </c>
      <c r="M1178" t="inlineStr">
        <is>
          <t>Tarifas Bancárias</t>
        </is>
      </c>
      <c r="N1178" t="inlineStr">
        <is>
          <t>288042025</t>
        </is>
      </c>
      <c r="P1178" t="inlineStr">
        <is>
          <t>Aprovado Diretoria</t>
        </is>
      </c>
      <c r="R1178" t="inlineStr">
        <is>
          <t>Pago</t>
        </is>
      </c>
    </row>
    <row r="1179">
      <c r="A1179" t="n">
        <v>127127</v>
      </c>
      <c r="B1179" t="n">
        <v>116</v>
      </c>
      <c r="C1179" t="inlineStr">
        <is>
          <t>Bar Léo - Centro</t>
        </is>
      </c>
      <c r="D1179" t="inlineStr">
        <is>
          <t>PASTIFICIO F MARTINS INDUSTRIA E COMERCIO DE ALIMENTOS LTDA</t>
        </is>
      </c>
      <c r="E1179" t="n">
        <v>240</v>
      </c>
      <c r="F1179" s="27" t="n">
        <v>45762</v>
      </c>
      <c r="G1179" s="27" t="n"/>
      <c r="H1179" s="27" t="n">
        <v>45762</v>
      </c>
      <c r="I1179" s="27" t="n">
        <v>45762</v>
      </c>
      <c r="J1179" s="27" t="n">
        <v>45771</v>
      </c>
      <c r="K1179" t="inlineStr">
        <is>
          <t>Transferência Bancária ou Pix</t>
        </is>
      </c>
      <c r="L1179" t="inlineStr">
        <is>
          <t>Custo Mercadoria Vendida</t>
        </is>
      </c>
      <c r="M1179" t="inlineStr">
        <is>
          <t>Insumos - Alimentos</t>
        </is>
      </c>
      <c r="N1179" t="inlineStr">
        <is>
          <t>7294</t>
        </is>
      </c>
      <c r="P1179" t="inlineStr">
        <is>
          <t>Aprovado Diretoria</t>
        </is>
      </c>
      <c r="R1179" t="inlineStr">
        <is>
          <t>Pago</t>
        </is>
      </c>
      <c r="S1179" t="n">
        <v>151</v>
      </c>
      <c r="T1179" t="inlineStr">
        <is>
          <t>Bar Léo -  Aurora Térreo - Banco do Brasil</t>
        </is>
      </c>
    </row>
    <row r="1180">
      <c r="A1180" t="n">
        <v>125432</v>
      </c>
      <c r="B1180" t="n">
        <v>116</v>
      </c>
      <c r="C1180" t="inlineStr">
        <is>
          <t>Bar Léo - Centro</t>
        </is>
      </c>
      <c r="D1180" t="inlineStr">
        <is>
          <t>BANCO DO BRASIL SA</t>
        </is>
      </c>
      <c r="E1180" t="n">
        <v>4.55</v>
      </c>
      <c r="F1180" s="27" t="n">
        <v>45761</v>
      </c>
      <c r="G1180" s="27" t="n"/>
      <c r="H1180" s="27" t="n">
        <v>45761</v>
      </c>
      <c r="I1180" s="27" t="n">
        <v>45761</v>
      </c>
      <c r="J1180" s="27" t="n">
        <v>45762</v>
      </c>
      <c r="K1180" t="inlineStr">
        <is>
          <t>Encontro de Contas</t>
        </is>
      </c>
      <c r="L1180" t="inlineStr">
        <is>
          <t>Despesas Financeiras</t>
        </is>
      </c>
      <c r="M1180" t="inlineStr">
        <is>
          <t>Tarifas Bancárias</t>
        </is>
      </c>
      <c r="N1180" t="inlineStr">
        <is>
          <t>45542025</t>
        </is>
      </c>
      <c r="P1180" t="inlineStr">
        <is>
          <t>Aprovado Diretoria</t>
        </is>
      </c>
      <c r="R1180" t="inlineStr">
        <is>
          <t>Pago</t>
        </is>
      </c>
    </row>
    <row r="1181">
      <c r="A1181" t="n">
        <v>124099</v>
      </c>
      <c r="B1181" t="n">
        <v>116</v>
      </c>
      <c r="C1181" t="inlineStr">
        <is>
          <t>Bar Léo - Centro</t>
        </is>
      </c>
      <c r="D1181" t="inlineStr">
        <is>
          <t xml:space="preserve">SKY COMERCIO DE PRODUTOS ALIMENTICIOS LTDA </t>
        </is>
      </c>
      <c r="E1181" t="n">
        <v>280.4</v>
      </c>
      <c r="F1181" s="27" t="n">
        <v>45761</v>
      </c>
      <c r="G1181" s="27" t="n">
        <v>45761</v>
      </c>
      <c r="H1181" s="27" t="n">
        <v>45761</v>
      </c>
      <c r="I1181" s="27" t="n">
        <v>45748</v>
      </c>
      <c r="J1181" s="27" t="n">
        <v>45755</v>
      </c>
      <c r="K1181" t="inlineStr">
        <is>
          <t>Boleto Bancário</t>
        </is>
      </c>
      <c r="L1181" t="inlineStr">
        <is>
          <t>Custo Mercadoria Vendida</t>
        </is>
      </c>
      <c r="M1181" t="inlineStr">
        <is>
          <t>Insumos - Bebidas</t>
        </is>
      </c>
      <c r="N1181" t="inlineStr">
        <is>
          <t>27328</t>
        </is>
      </c>
      <c r="O1181" t="inlineStr">
        <is>
          <t>Documentação Aprovada</t>
        </is>
      </c>
      <c r="P1181" t="inlineStr">
        <is>
          <t>Aprovado Diretoria</t>
        </is>
      </c>
      <c r="Q1181" t="inlineStr">
        <is>
          <t>Aprovado Caixa</t>
        </is>
      </c>
      <c r="R1181" t="inlineStr">
        <is>
          <t>Pago</t>
        </is>
      </c>
      <c r="S1181" t="n">
        <v>151</v>
      </c>
      <c r="T1181" t="inlineStr">
        <is>
          <t>Bar Léo -  Aurora Térreo - Banco do Brasil</t>
        </is>
      </c>
    </row>
    <row r="1182">
      <c r="A1182" t="n">
        <v>123949</v>
      </c>
      <c r="B1182" t="n">
        <v>116</v>
      </c>
      <c r="C1182" t="inlineStr">
        <is>
          <t>Bar Léo - Centro</t>
        </is>
      </c>
      <c r="D1182" t="inlineStr">
        <is>
          <t>CECILIA TSUYACO ARAKI SILVA LTDA</t>
        </is>
      </c>
      <c r="E1182" t="n">
        <v>395.8</v>
      </c>
      <c r="F1182" s="27" t="n">
        <v>45761</v>
      </c>
      <c r="G1182" s="27" t="n">
        <v>45761</v>
      </c>
      <c r="H1182" s="27" t="n">
        <v>45761</v>
      </c>
      <c r="I1182" s="27" t="n">
        <v>45747</v>
      </c>
      <c r="J1182" s="27" t="n">
        <v>45754</v>
      </c>
      <c r="K1182" t="inlineStr">
        <is>
          <t>Boleto Bancário</t>
        </is>
      </c>
      <c r="L1182" t="inlineStr">
        <is>
          <t>Custo Mercadoria Vendida</t>
        </is>
      </c>
      <c r="M1182" t="inlineStr">
        <is>
          <t>Insumos - Alimentos</t>
        </is>
      </c>
      <c r="N1182" t="inlineStr">
        <is>
          <t>368402</t>
        </is>
      </c>
      <c r="O1182" t="inlineStr">
        <is>
          <t>Documentação Aprovada</t>
        </is>
      </c>
      <c r="P1182" t="inlineStr">
        <is>
          <t>Aprovado Diretoria</t>
        </is>
      </c>
      <c r="Q1182" t="inlineStr">
        <is>
          <t>Aprovado Caixa</t>
        </is>
      </c>
      <c r="R1182" t="inlineStr">
        <is>
          <t>Pago</t>
        </is>
      </c>
      <c r="S1182" t="n">
        <v>151</v>
      </c>
      <c r="T1182" t="inlineStr">
        <is>
          <t>Bar Léo -  Aurora Térreo - Banco do Brasil</t>
        </is>
      </c>
    </row>
    <row r="1183">
      <c r="A1183" t="n">
        <v>121252</v>
      </c>
      <c r="B1183" t="n">
        <v>116</v>
      </c>
      <c r="C1183" t="inlineStr">
        <is>
          <t>Bar Léo - Centro</t>
        </is>
      </c>
      <c r="D1183" t="inlineStr">
        <is>
          <t>DTK COMERCIO DE ALIMENTOS LTDA</t>
        </is>
      </c>
      <c r="E1183" t="n">
        <v>1773.78</v>
      </c>
      <c r="F1183" s="27" t="n">
        <v>45761</v>
      </c>
      <c r="G1183" s="27" t="n">
        <v>45761</v>
      </c>
      <c r="H1183" s="27" t="n">
        <v>45761</v>
      </c>
      <c r="I1183" s="27" t="n">
        <v>45740</v>
      </c>
      <c r="J1183" s="27" t="n">
        <v>45747</v>
      </c>
      <c r="K1183" t="inlineStr">
        <is>
          <t>Boleto Bancário</t>
        </is>
      </c>
      <c r="L1183" t="inlineStr">
        <is>
          <t>Custo Mercadoria Vendida</t>
        </is>
      </c>
      <c r="M1183" t="inlineStr">
        <is>
          <t>Insumos - Alimentos</t>
        </is>
      </c>
      <c r="N1183" t="inlineStr">
        <is>
          <t>26500</t>
        </is>
      </c>
      <c r="O1183" t="inlineStr">
        <is>
          <t>Documentação Aprovada</t>
        </is>
      </c>
      <c r="P1183" t="inlineStr">
        <is>
          <t>Aprovado Diretoria</t>
        </is>
      </c>
      <c r="Q1183" t="inlineStr">
        <is>
          <t>Aprovado Caixa</t>
        </is>
      </c>
      <c r="R1183" t="inlineStr">
        <is>
          <t>Pago</t>
        </is>
      </c>
      <c r="S1183" t="n">
        <v>151</v>
      </c>
      <c r="T1183" t="inlineStr">
        <is>
          <t>Bar Léo -  Aurora Térreo - Banco do Brasil</t>
        </is>
      </c>
    </row>
    <row r="1184">
      <c r="A1184" t="n">
        <v>121251</v>
      </c>
      <c r="B1184" t="n">
        <v>116</v>
      </c>
      <c r="C1184" t="inlineStr">
        <is>
          <t>Bar Léo - Centro</t>
        </is>
      </c>
      <c r="D1184" t="inlineStr">
        <is>
          <t>CEPEL COMERCIO DE PAPEIS E EMBALAGENS EIRELI</t>
        </is>
      </c>
      <c r="E1184" t="n">
        <v>759.7</v>
      </c>
      <c r="F1184" s="27" t="n">
        <v>45759</v>
      </c>
      <c r="G1184" s="27" t="n">
        <v>45761</v>
      </c>
      <c r="H1184" s="27" t="n">
        <v>45761</v>
      </c>
      <c r="I1184" s="27" t="n">
        <v>45744</v>
      </c>
      <c r="J1184" s="27" t="n">
        <v>45747</v>
      </c>
      <c r="K1184" t="inlineStr">
        <is>
          <t>Boleto Bancário</t>
        </is>
      </c>
      <c r="L1184" t="inlineStr">
        <is>
          <t>Utilidades</t>
        </is>
      </c>
      <c r="M1184" t="inlineStr">
        <is>
          <t>Higiene e Limpeza</t>
        </is>
      </c>
      <c r="N1184" t="inlineStr">
        <is>
          <t>237513</t>
        </is>
      </c>
      <c r="O1184" t="inlineStr">
        <is>
          <t>Documentação Aprovada</t>
        </is>
      </c>
      <c r="P1184" t="inlineStr">
        <is>
          <t>Aprovado Diretoria</t>
        </is>
      </c>
      <c r="Q1184" t="inlineStr">
        <is>
          <t>Aprovado Caixa</t>
        </is>
      </c>
      <c r="R1184" t="inlineStr">
        <is>
          <t>Pago</t>
        </is>
      </c>
      <c r="S1184" t="n">
        <v>151</v>
      </c>
      <c r="T1184" t="inlineStr">
        <is>
          <t>Bar Léo -  Aurora Térreo - Banco do Brasil</t>
        </is>
      </c>
    </row>
    <row r="1185">
      <c r="A1185" t="n">
        <v>121249</v>
      </c>
      <c r="B1185" t="n">
        <v>116</v>
      </c>
      <c r="C1185" t="inlineStr">
        <is>
          <t>Bar Léo - Centro</t>
        </is>
      </c>
      <c r="D1185" t="inlineStr">
        <is>
          <t>HORTIFRUTIGRANJEIRO RODRIGUES LTDA</t>
        </is>
      </c>
      <c r="E1185" t="n">
        <v>550.65</v>
      </c>
      <c r="F1185" s="27" t="n">
        <v>45759</v>
      </c>
      <c r="G1185" s="27" t="n">
        <v>45761</v>
      </c>
      <c r="H1185" s="27" t="n">
        <v>45761</v>
      </c>
      <c r="I1185" s="27" t="n">
        <v>45743</v>
      </c>
      <c r="J1185" s="27" t="n">
        <v>45747</v>
      </c>
      <c r="K1185" t="inlineStr">
        <is>
          <t>Boleto Bancário</t>
        </is>
      </c>
      <c r="L1185" t="inlineStr">
        <is>
          <t>Custo Mercadoria Vendida</t>
        </is>
      </c>
      <c r="M1185" t="inlineStr">
        <is>
          <t>Insumos - Alimentos</t>
        </is>
      </c>
      <c r="N1185" t="inlineStr">
        <is>
          <t>9393</t>
        </is>
      </c>
      <c r="O1185" t="inlineStr">
        <is>
          <t>Documentação Aprovada</t>
        </is>
      </c>
      <c r="P1185" t="inlineStr">
        <is>
          <t>Aprovado Diretoria</t>
        </is>
      </c>
      <c r="Q1185" t="inlineStr">
        <is>
          <t>Aprovado Caixa</t>
        </is>
      </c>
      <c r="R1185" t="inlineStr">
        <is>
          <t>Pago</t>
        </is>
      </c>
      <c r="S1185" t="n">
        <v>151</v>
      </c>
      <c r="T1185" t="inlineStr">
        <is>
          <t>Bar Léo -  Aurora Térreo - Banco do Brasil</t>
        </is>
      </c>
    </row>
    <row r="1186">
      <c r="A1186" t="n">
        <v>118657</v>
      </c>
      <c r="B1186" t="n">
        <v>116</v>
      </c>
      <c r="C1186" t="inlineStr">
        <is>
          <t>Bar Léo - Centro</t>
        </is>
      </c>
      <c r="D1186" t="inlineStr">
        <is>
          <t>AMBEV S.A.</t>
        </is>
      </c>
      <c r="E1186" t="n">
        <v>2953.39</v>
      </c>
      <c r="F1186" s="27" t="n">
        <v>45761</v>
      </c>
      <c r="G1186" s="27" t="n">
        <v>45761</v>
      </c>
      <c r="H1186" s="27" t="n">
        <v>45761</v>
      </c>
      <c r="I1186" s="27" t="n">
        <v>45729</v>
      </c>
      <c r="J1186" s="27" t="n">
        <v>45733</v>
      </c>
      <c r="K1186" t="inlineStr">
        <is>
          <t>Boleto Bancário</t>
        </is>
      </c>
      <c r="L1186" t="inlineStr">
        <is>
          <t>Custo Mercadoria Vendida</t>
        </is>
      </c>
      <c r="M1186" t="inlineStr">
        <is>
          <t>Insumos - Bebidas</t>
        </is>
      </c>
      <c r="N1186" t="inlineStr">
        <is>
          <t>385148</t>
        </is>
      </c>
      <c r="O1186" t="inlineStr">
        <is>
          <t>Documentação Aprovada</t>
        </is>
      </c>
      <c r="P1186" t="inlineStr">
        <is>
          <t>Aprovado Diretoria</t>
        </is>
      </c>
      <c r="Q1186" t="inlineStr">
        <is>
          <t>Aprovado Caixa</t>
        </is>
      </c>
      <c r="R1186" t="inlineStr">
        <is>
          <t>Pago</t>
        </is>
      </c>
      <c r="S1186" t="n">
        <v>151</v>
      </c>
      <c r="T1186" t="inlineStr">
        <is>
          <t>Bar Léo -  Aurora Térreo - Banco do Brasil</t>
        </is>
      </c>
    </row>
    <row r="1187">
      <c r="A1187" t="n">
        <v>120310</v>
      </c>
      <c r="B1187" t="n">
        <v>116</v>
      </c>
      <c r="C1187" t="inlineStr">
        <is>
          <t>Bar Léo - Centro</t>
        </is>
      </c>
      <c r="D1187" t="inlineStr">
        <is>
          <t>ESHOWS PROMOCOES ARTISTICAS LTDA</t>
        </is>
      </c>
      <c r="E1187" t="n">
        <v>1200</v>
      </c>
      <c r="F1187" s="27" t="n">
        <v>45761</v>
      </c>
      <c r="G1187" s="27" t="n">
        <v>45761</v>
      </c>
      <c r="H1187" s="27" t="n">
        <v>45761</v>
      </c>
      <c r="I1187" s="27" t="n">
        <v>45740</v>
      </c>
      <c r="J1187" s="27" t="n">
        <v>45740</v>
      </c>
      <c r="K1187" t="inlineStr">
        <is>
          <t>Boleto Bancário</t>
        </is>
      </c>
      <c r="L1187" t="inlineStr">
        <is>
          <t>Custos Artístico Geral</t>
        </is>
      </c>
      <c r="M1187" t="inlineStr">
        <is>
          <t>Cachê de Músicos e Artistas</t>
        </is>
      </c>
      <c r="N1187" t="inlineStr">
        <is>
          <t>538520447</t>
        </is>
      </c>
      <c r="O1187" t="inlineStr">
        <is>
          <t>Documentação Aprovada</t>
        </is>
      </c>
      <c r="P1187" t="inlineStr">
        <is>
          <t>Aprovado Diretoria</t>
        </is>
      </c>
      <c r="Q1187" t="inlineStr">
        <is>
          <t>Aprovado Caixa</t>
        </is>
      </c>
      <c r="R1187" t="inlineStr">
        <is>
          <t>Pago</t>
        </is>
      </c>
      <c r="S1187" t="n">
        <v>151</v>
      </c>
      <c r="T1187" t="inlineStr">
        <is>
          <t>Bar Léo -  Aurora Térreo - Banco do Brasil</t>
        </is>
      </c>
    </row>
    <row r="1188">
      <c r="A1188" t="n">
        <v>101325</v>
      </c>
      <c r="B1188" t="n">
        <v>116</v>
      </c>
      <c r="C1188" t="inlineStr">
        <is>
          <t>Bar Léo - Centro</t>
        </is>
      </c>
      <c r="D1188" t="inlineStr">
        <is>
          <t xml:space="preserve">DUO COMUNICA LTDA </t>
        </is>
      </c>
      <c r="E1188" t="n">
        <v>460</v>
      </c>
      <c r="F1188" s="27" t="n">
        <v>45759</v>
      </c>
      <c r="G1188" s="27" t="n">
        <v>45761</v>
      </c>
      <c r="H1188" s="27" t="n">
        <v>45761</v>
      </c>
      <c r="I1188" s="27" t="n">
        <v>45743</v>
      </c>
      <c r="J1188" s="27" t="n"/>
      <c r="K1188" t="inlineStr">
        <is>
          <t>Transferência Bancária ou Pix</t>
        </is>
      </c>
      <c r="L1188" t="inlineStr">
        <is>
          <t>Marketing</t>
        </is>
      </c>
      <c r="M1188" t="inlineStr">
        <is>
          <t>Assessoria de Imprensa</t>
        </is>
      </c>
      <c r="N1188" t="inlineStr">
        <is>
          <t>493</t>
        </is>
      </c>
      <c r="O1188" t="inlineStr">
        <is>
          <t>Documentação Aprovada</t>
        </is>
      </c>
      <c r="P1188" t="inlineStr">
        <is>
          <t>Aprovado Diretoria</t>
        </is>
      </c>
      <c r="Q1188" t="inlineStr">
        <is>
          <t>Aprovado Caixa</t>
        </is>
      </c>
      <c r="R1188" t="inlineStr">
        <is>
          <t>Pago</t>
        </is>
      </c>
      <c r="S1188" t="n">
        <v>151</v>
      </c>
      <c r="T1188" t="inlineStr">
        <is>
          <t>Bar Léo -  Aurora Térreo - Banco do Brasil</t>
        </is>
      </c>
    </row>
    <row r="1189">
      <c r="A1189" t="n">
        <v>100748</v>
      </c>
      <c r="B1189" t="n">
        <v>116</v>
      </c>
      <c r="C1189" t="inlineStr">
        <is>
          <t>Bar Léo - Centro</t>
        </is>
      </c>
      <c r="D1189" t="inlineStr">
        <is>
          <t>ESTAFF SOLUCOES TECNOLOGICAS DE AGENCIAMENTO LTDA</t>
        </is>
      </c>
      <c r="E1189" t="n">
        <v>3300</v>
      </c>
      <c r="F1189" s="27" t="n">
        <v>45757</v>
      </c>
      <c r="G1189" s="27" t="n">
        <v>45758</v>
      </c>
      <c r="H1189" s="27" t="n">
        <v>45758</v>
      </c>
      <c r="I1189" s="27" t="n">
        <v>45754</v>
      </c>
      <c r="J1189" s="27" t="n"/>
      <c r="K1189" t="inlineStr">
        <is>
          <t>Boleto Bancário</t>
        </is>
      </c>
      <c r="L1189" t="inlineStr">
        <is>
          <t>Mão de Obra - Extra</t>
        </is>
      </c>
      <c r="M1189" t="inlineStr">
        <is>
          <t>Mão de Obra Extra</t>
        </is>
      </c>
      <c r="N1189" t="inlineStr">
        <is>
          <t>546200026</t>
        </is>
      </c>
      <c r="O1189" t="inlineStr">
        <is>
          <t>Documentação Aprovada</t>
        </is>
      </c>
      <c r="P1189" t="inlineStr">
        <is>
          <t>Aprovado Diretoria</t>
        </is>
      </c>
      <c r="Q1189" t="inlineStr">
        <is>
          <t>Aprovado Caixa</t>
        </is>
      </c>
      <c r="R1189" t="inlineStr">
        <is>
          <t>Pago</t>
        </is>
      </c>
      <c r="S1189" t="n">
        <v>151</v>
      </c>
      <c r="T1189" t="inlineStr">
        <is>
          <t>Bar Léo -  Aurora Térreo - Banco do Brasil</t>
        </is>
      </c>
    </row>
    <row r="1190">
      <c r="A1190" t="n">
        <v>118658</v>
      </c>
      <c r="B1190" t="n">
        <v>116</v>
      </c>
      <c r="C1190" t="inlineStr">
        <is>
          <t>Bar Léo - Centro</t>
        </is>
      </c>
      <c r="D1190" t="inlineStr">
        <is>
          <t>AMBEV S.A.</t>
        </is>
      </c>
      <c r="E1190" t="n">
        <v>379.61</v>
      </c>
      <c r="F1190" s="27" t="n">
        <v>45758</v>
      </c>
      <c r="G1190" s="27" t="n">
        <v>45758</v>
      </c>
      <c r="H1190" s="27" t="n">
        <v>45758</v>
      </c>
      <c r="I1190" s="27" t="n">
        <v>45727</v>
      </c>
      <c r="J1190" s="27" t="n">
        <v>45733</v>
      </c>
      <c r="K1190" t="inlineStr">
        <is>
          <t>Boleto Bancário</t>
        </is>
      </c>
      <c r="L1190" t="inlineStr">
        <is>
          <t>Custo Mercadoria Vendida</t>
        </is>
      </c>
      <c r="M1190" t="inlineStr">
        <is>
          <t>Insumos - Bebidas</t>
        </is>
      </c>
      <c r="N1190" t="inlineStr">
        <is>
          <t>380130</t>
        </is>
      </c>
      <c r="O1190" t="inlineStr">
        <is>
          <t>Documentação Aprovada</t>
        </is>
      </c>
      <c r="P1190" t="inlineStr">
        <is>
          <t>Aprovado Diretoria</t>
        </is>
      </c>
      <c r="Q1190" t="inlineStr">
        <is>
          <t>Aprovado Caixa</t>
        </is>
      </c>
      <c r="R1190" t="inlineStr">
        <is>
          <t>Pago</t>
        </is>
      </c>
      <c r="S1190" t="n">
        <v>151</v>
      </c>
      <c r="T1190" t="inlineStr">
        <is>
          <t>Bar Léo -  Aurora Térreo - Banco do Brasil</t>
        </is>
      </c>
    </row>
    <row r="1191">
      <c r="A1191" t="n">
        <v>120864</v>
      </c>
      <c r="B1191" t="n">
        <v>116</v>
      </c>
      <c r="C1191" t="inlineStr">
        <is>
          <t>Bar Léo - Centro</t>
        </is>
      </c>
      <c r="D1191" t="inlineStr">
        <is>
          <t>EVA FATIMA LORINI</t>
        </is>
      </c>
      <c r="E1191" t="n">
        <v>181</v>
      </c>
      <c r="F1191" s="27" t="n">
        <v>45758</v>
      </c>
      <c r="G1191" s="27" t="n">
        <v>45758</v>
      </c>
      <c r="H1191" s="27" t="n">
        <v>45758</v>
      </c>
      <c r="I1191" s="27" t="n">
        <v>45742</v>
      </c>
      <c r="J1191" s="27" t="n">
        <v>45743</v>
      </c>
      <c r="K1191" t="inlineStr">
        <is>
          <t>Transferência Bancária ou Pix</t>
        </is>
      </c>
      <c r="L1191" t="inlineStr">
        <is>
          <t>Custo Mercadoria Vendida</t>
        </is>
      </c>
      <c r="M1191" t="inlineStr">
        <is>
          <t>Insumos - Alimentos</t>
        </is>
      </c>
      <c r="N1191" t="inlineStr">
        <is>
          <t>1810032025</t>
        </is>
      </c>
      <c r="O1191" t="inlineStr">
        <is>
          <t>Documentação Aprovada</t>
        </is>
      </c>
      <c r="P1191" t="inlineStr">
        <is>
          <t>Aprovado Diretoria</t>
        </is>
      </c>
      <c r="Q1191" t="inlineStr">
        <is>
          <t>Aprovado Caixa</t>
        </is>
      </c>
      <c r="R1191" t="inlineStr">
        <is>
          <t>Pago</t>
        </is>
      </c>
      <c r="S1191" t="n">
        <v>151</v>
      </c>
      <c r="T1191" t="inlineStr">
        <is>
          <t>Bar Léo -  Aurora Térreo - Banco do Brasil</t>
        </is>
      </c>
    </row>
    <row r="1192">
      <c r="A1192" t="n">
        <v>121247</v>
      </c>
      <c r="B1192" t="n">
        <v>116</v>
      </c>
      <c r="C1192" t="inlineStr">
        <is>
          <t>Bar Léo - Centro</t>
        </is>
      </c>
      <c r="D1192" t="inlineStr">
        <is>
          <t xml:space="preserve">HORTIFRUTI DO CHEF LTDA </t>
        </is>
      </c>
      <c r="E1192" t="n">
        <v>257.18</v>
      </c>
      <c r="F1192" s="27" t="n">
        <v>45758</v>
      </c>
      <c r="G1192" s="27" t="n">
        <v>45758</v>
      </c>
      <c r="H1192" s="27" t="n">
        <v>45758</v>
      </c>
      <c r="I1192" s="27" t="n">
        <v>45743</v>
      </c>
      <c r="J1192" s="27" t="n">
        <v>45747</v>
      </c>
      <c r="K1192" t="inlineStr">
        <is>
          <t>Boleto Bancário</t>
        </is>
      </c>
      <c r="L1192" t="inlineStr">
        <is>
          <t>Custo Mercadoria Vendida</t>
        </is>
      </c>
      <c r="M1192" t="inlineStr">
        <is>
          <t>Insumos - Alimentos</t>
        </is>
      </c>
      <c r="N1192" t="inlineStr">
        <is>
          <t>26256</t>
        </is>
      </c>
      <c r="O1192" t="inlineStr">
        <is>
          <t>Documentação Aprovada</t>
        </is>
      </c>
      <c r="P1192" t="inlineStr">
        <is>
          <t>Aprovado Diretoria</t>
        </is>
      </c>
      <c r="Q1192" t="inlineStr">
        <is>
          <t>Aprovado Caixa</t>
        </is>
      </c>
      <c r="R1192" t="inlineStr">
        <is>
          <t>Pago</t>
        </is>
      </c>
      <c r="S1192" t="n">
        <v>151</v>
      </c>
      <c r="T1192" t="inlineStr">
        <is>
          <t>Bar Léo -  Aurora Térreo - Banco do Brasil</t>
        </is>
      </c>
    </row>
    <row r="1193">
      <c r="A1193" t="n">
        <v>125002</v>
      </c>
      <c r="B1193" t="n">
        <v>116</v>
      </c>
      <c r="C1193" t="inlineStr">
        <is>
          <t>Bar Léo - Centro</t>
        </is>
      </c>
      <c r="D1193" t="inlineStr">
        <is>
          <t>ESTAFF SOLUCOES TECNOLOGICAS DE AGENCIAMENTO LTDA</t>
        </is>
      </c>
      <c r="E1193" t="n">
        <v>286</v>
      </c>
      <c r="F1193" s="27" t="n">
        <v>45757</v>
      </c>
      <c r="G1193" s="27" t="n">
        <v>45772</v>
      </c>
      <c r="H1193" s="27" t="n">
        <v>45758</v>
      </c>
      <c r="I1193" s="27" t="n">
        <v>45747</v>
      </c>
      <c r="J1193" s="27" t="n">
        <v>45758</v>
      </c>
      <c r="K1193" t="inlineStr">
        <is>
          <t>Boleto Bancário</t>
        </is>
      </c>
      <c r="L1193" t="inlineStr">
        <is>
          <t>Mão de Obra - Extra</t>
        </is>
      </c>
      <c r="M1193" t="inlineStr">
        <is>
          <t>Mão de Obra Extra</t>
        </is>
      </c>
      <c r="N1193" t="inlineStr">
        <is>
          <t>546200026</t>
        </is>
      </c>
      <c r="O1193" t="inlineStr">
        <is>
          <t>Documentação Aprovada</t>
        </is>
      </c>
      <c r="P1193" t="inlineStr">
        <is>
          <t>Aprovado Diretoria</t>
        </is>
      </c>
      <c r="Q1193" t="inlineStr">
        <is>
          <t>Aprovado Caixa</t>
        </is>
      </c>
      <c r="R1193" t="inlineStr">
        <is>
          <t>Pago</t>
        </is>
      </c>
      <c r="S1193" t="n">
        <v>151</v>
      </c>
      <c r="T1193" t="inlineStr">
        <is>
          <t>Bar Léo -  Aurora Térreo - Banco do Brasil</t>
        </is>
      </c>
    </row>
    <row r="1194">
      <c r="A1194" t="n">
        <v>125518</v>
      </c>
      <c r="B1194" t="n">
        <v>116</v>
      </c>
      <c r="C1194" t="inlineStr">
        <is>
          <t>Bar Léo - Centro</t>
        </is>
      </c>
      <c r="D1194" t="inlineStr">
        <is>
          <t>BANCO DO BRASIL SA</t>
        </is>
      </c>
      <c r="E1194" t="n">
        <v>1.79</v>
      </c>
      <c r="F1194" s="27" t="n">
        <v>45758</v>
      </c>
      <c r="G1194" s="27" t="n"/>
      <c r="H1194" s="27" t="n">
        <v>45758</v>
      </c>
      <c r="I1194" s="27" t="n">
        <v>45758</v>
      </c>
      <c r="J1194" s="27" t="n">
        <v>45762</v>
      </c>
      <c r="K1194" t="inlineStr">
        <is>
          <t>Encontro de Contas</t>
        </is>
      </c>
      <c r="L1194" t="inlineStr">
        <is>
          <t>Despesas Financeiras</t>
        </is>
      </c>
      <c r="M1194" t="inlineStr">
        <is>
          <t>Tarifas Bancárias</t>
        </is>
      </c>
      <c r="N1194" t="inlineStr">
        <is>
          <t>17942025</t>
        </is>
      </c>
      <c r="P1194" t="inlineStr">
        <is>
          <t>Aprovado Diretoria</t>
        </is>
      </c>
      <c r="R1194" t="inlineStr">
        <is>
          <t>Pago</t>
        </is>
      </c>
    </row>
    <row r="1195">
      <c r="A1195" t="n">
        <v>125028</v>
      </c>
      <c r="B1195" t="n">
        <v>116</v>
      </c>
      <c r="C1195" t="inlineStr">
        <is>
          <t>Bar Léo - Centro</t>
        </is>
      </c>
      <c r="D1195" t="inlineStr">
        <is>
          <t>BANCO DO BRASIL SA</t>
        </is>
      </c>
      <c r="E1195" t="n">
        <v>13.96</v>
      </c>
      <c r="F1195" s="27" t="n">
        <v>45757</v>
      </c>
      <c r="G1195" s="27" t="n"/>
      <c r="H1195" s="27" t="n">
        <v>45757</v>
      </c>
      <c r="I1195" s="27" t="n">
        <v>45757</v>
      </c>
      <c r="J1195" s="27" t="n">
        <v>45760</v>
      </c>
      <c r="K1195" t="inlineStr">
        <is>
          <t>Encontro de Contas</t>
        </is>
      </c>
      <c r="L1195" t="inlineStr">
        <is>
          <t>Despesas Financeiras</t>
        </is>
      </c>
      <c r="M1195" t="inlineStr">
        <is>
          <t>Tarifas Bancárias</t>
        </is>
      </c>
      <c r="N1195" t="inlineStr">
        <is>
          <t>139642025</t>
        </is>
      </c>
      <c r="P1195" t="inlineStr">
        <is>
          <t>Aprovado Diretoria</t>
        </is>
      </c>
      <c r="R1195" t="inlineStr">
        <is>
          <t>Pago</t>
        </is>
      </c>
    </row>
    <row r="1196">
      <c r="A1196" t="n">
        <v>121244</v>
      </c>
      <c r="B1196" t="n">
        <v>116</v>
      </c>
      <c r="C1196" t="inlineStr">
        <is>
          <t>Bar Léo - Centro</t>
        </is>
      </c>
      <c r="D1196" t="inlineStr">
        <is>
          <t>CECILIA TSUYACO ARAKI SILVA LTDA</t>
        </is>
      </c>
      <c r="E1196" t="n">
        <v>443.5</v>
      </c>
      <c r="F1196" s="27" t="n">
        <v>45757</v>
      </c>
      <c r="G1196" s="27" t="n">
        <v>45757</v>
      </c>
      <c r="H1196" s="27" t="n">
        <v>45757</v>
      </c>
      <c r="I1196" s="27" t="n">
        <v>45743</v>
      </c>
      <c r="J1196" s="27" t="n">
        <v>45747</v>
      </c>
      <c r="K1196" t="inlineStr">
        <is>
          <t>Boleto Bancário</t>
        </is>
      </c>
      <c r="L1196" t="inlineStr">
        <is>
          <t>Custo Mercadoria Vendida</t>
        </is>
      </c>
      <c r="M1196" t="inlineStr">
        <is>
          <t>Insumos - Alimentos</t>
        </is>
      </c>
      <c r="N1196" t="inlineStr">
        <is>
          <t>368217</t>
        </is>
      </c>
      <c r="O1196" t="inlineStr">
        <is>
          <t>Documentação Aprovada</t>
        </is>
      </c>
      <c r="P1196" t="inlineStr">
        <is>
          <t>Aprovado Diretoria</t>
        </is>
      </c>
      <c r="Q1196" t="inlineStr">
        <is>
          <t>Aprovado Caixa</t>
        </is>
      </c>
      <c r="R1196" t="inlineStr">
        <is>
          <t>Pago</t>
        </is>
      </c>
      <c r="S1196" t="n">
        <v>151</v>
      </c>
      <c r="T1196" t="inlineStr">
        <is>
          <t>Bar Léo -  Aurora Térreo - Banco do Brasil</t>
        </is>
      </c>
    </row>
    <row r="1197">
      <c r="A1197" t="n">
        <v>121243</v>
      </c>
      <c r="B1197" t="n">
        <v>116</v>
      </c>
      <c r="C1197" t="inlineStr">
        <is>
          <t>Bar Léo - Centro</t>
        </is>
      </c>
      <c r="D1197" t="inlineStr">
        <is>
          <t>BRASALIMENT IND E COMERCIO DE CARNES LTD</t>
        </is>
      </c>
      <c r="E1197" t="n">
        <v>936.35</v>
      </c>
      <c r="F1197" s="27" t="n">
        <v>45757</v>
      </c>
      <c r="G1197" s="27" t="n">
        <v>45757</v>
      </c>
      <c r="H1197" s="27" t="n">
        <v>45757</v>
      </c>
      <c r="I1197" s="27" t="n">
        <v>45743</v>
      </c>
      <c r="J1197" s="27" t="n">
        <v>45747</v>
      </c>
      <c r="K1197" t="inlineStr">
        <is>
          <t>Boleto Bancário</t>
        </is>
      </c>
      <c r="L1197" t="inlineStr">
        <is>
          <t>Custo Mercadoria Vendida</t>
        </is>
      </c>
      <c r="M1197" t="inlineStr">
        <is>
          <t>Insumos - Alimentos</t>
        </is>
      </c>
      <c r="N1197" t="inlineStr">
        <is>
          <t>648157</t>
        </is>
      </c>
      <c r="O1197" t="inlineStr">
        <is>
          <t>Documentação Aprovada</t>
        </is>
      </c>
      <c r="P1197" t="inlineStr">
        <is>
          <t>Aprovado Diretoria</t>
        </is>
      </c>
      <c r="Q1197" t="inlineStr">
        <is>
          <t>Aprovado Caixa</t>
        </is>
      </c>
      <c r="R1197" t="inlineStr">
        <is>
          <t>Pago</t>
        </is>
      </c>
      <c r="S1197" t="n">
        <v>151</v>
      </c>
      <c r="T1197" t="inlineStr">
        <is>
          <t>Bar Léo -  Aurora Térreo - Banco do Brasil</t>
        </is>
      </c>
    </row>
    <row r="1198">
      <c r="A1198" t="n">
        <v>121380</v>
      </c>
      <c r="B1198" t="n">
        <v>116</v>
      </c>
      <c r="C1198" t="inlineStr">
        <is>
          <t>Bar Léo - Centro</t>
        </is>
      </c>
      <c r="D1198" t="inlineStr">
        <is>
          <t>MARCELO CESAR RESENDE</t>
        </is>
      </c>
      <c r="E1198" t="n">
        <v>400</v>
      </c>
      <c r="F1198" s="27" t="n">
        <v>45757</v>
      </c>
      <c r="G1198" s="27" t="n">
        <v>45757</v>
      </c>
      <c r="H1198" s="27" t="n">
        <v>45757</v>
      </c>
      <c r="I1198" s="27" t="n">
        <v>45740</v>
      </c>
      <c r="J1198" s="27" t="n">
        <v>45748</v>
      </c>
      <c r="K1198" t="inlineStr">
        <is>
          <t>Transferência Bancária ou Pix</t>
        </is>
      </c>
      <c r="L1198" t="inlineStr">
        <is>
          <t>Marketing</t>
        </is>
      </c>
      <c r="M1198" t="inlineStr">
        <is>
          <t>Sessão de Fotos/Captação de Vídeo</t>
        </is>
      </c>
      <c r="N1198" t="inlineStr">
        <is>
          <t>67</t>
        </is>
      </c>
      <c r="O1198" t="inlineStr">
        <is>
          <t>Documentação Aprovada</t>
        </is>
      </c>
      <c r="P1198" t="inlineStr">
        <is>
          <t>Aprovado Diretoria</t>
        </is>
      </c>
      <c r="Q1198" t="inlineStr">
        <is>
          <t>Aprovado Caixa</t>
        </is>
      </c>
      <c r="R1198" t="inlineStr">
        <is>
          <t>Pago</t>
        </is>
      </c>
      <c r="S1198" t="n">
        <v>151</v>
      </c>
      <c r="T1198" t="inlineStr">
        <is>
          <t>Bar Léo -  Aurora Térreo - Banco do Brasil</t>
        </is>
      </c>
    </row>
    <row r="1199">
      <c r="A1199" t="n">
        <v>118375</v>
      </c>
      <c r="B1199" t="n">
        <v>116</v>
      </c>
      <c r="C1199" t="inlineStr">
        <is>
          <t>Bar Léo - Centro</t>
        </is>
      </c>
      <c r="D1199" t="inlineStr">
        <is>
          <t>AMBEV S.A.</t>
        </is>
      </c>
      <c r="E1199" t="n">
        <v>3845.71</v>
      </c>
      <c r="F1199" s="27" t="n">
        <v>45757</v>
      </c>
      <c r="G1199" s="27" t="n">
        <v>45757</v>
      </c>
      <c r="H1199" s="27" t="n">
        <v>45757</v>
      </c>
      <c r="I1199" s="27" t="n">
        <v>45726</v>
      </c>
      <c r="J1199" s="27" t="n">
        <v>45729</v>
      </c>
      <c r="K1199" t="inlineStr">
        <is>
          <t>Boleto Bancário</t>
        </is>
      </c>
      <c r="L1199" t="inlineStr">
        <is>
          <t>Custo Mercadoria Vendida</t>
        </is>
      </c>
      <c r="M1199" t="inlineStr">
        <is>
          <t>Insumos - Bebidas</t>
        </is>
      </c>
      <c r="N1199" t="inlineStr">
        <is>
          <t>378181</t>
        </is>
      </c>
      <c r="O1199" t="inlineStr">
        <is>
          <t>Documentação Aprovada</t>
        </is>
      </c>
      <c r="P1199" t="inlineStr">
        <is>
          <t>Aprovado Diretoria</t>
        </is>
      </c>
      <c r="Q1199" t="inlineStr">
        <is>
          <t>Aprovado Caixa</t>
        </is>
      </c>
      <c r="R1199" t="inlineStr">
        <is>
          <t>Pago</t>
        </is>
      </c>
      <c r="S1199" t="n">
        <v>151</v>
      </c>
      <c r="T1199" t="inlineStr">
        <is>
          <t>Bar Léo -  Aurora Térreo - Banco do Brasil</t>
        </is>
      </c>
    </row>
    <row r="1200">
      <c r="A1200" t="n">
        <v>119379</v>
      </c>
      <c r="B1200" t="n">
        <v>116</v>
      </c>
      <c r="C1200" t="inlineStr">
        <is>
          <t>Bar Léo - Centro</t>
        </is>
      </c>
      <c r="D1200" t="inlineStr">
        <is>
          <t>PJ 00192022 - FELIPE FERREIRA FRANCA</t>
        </is>
      </c>
      <c r="E1200" t="n">
        <v>2750</v>
      </c>
      <c r="F1200" s="27" t="n">
        <v>45757</v>
      </c>
      <c r="G1200" s="27" t="n">
        <v>45757</v>
      </c>
      <c r="H1200" s="27" t="n">
        <v>45757</v>
      </c>
      <c r="I1200" s="27" t="n">
        <v>45717</v>
      </c>
      <c r="J1200" s="27" t="n">
        <v>45735</v>
      </c>
      <c r="K1200" t="inlineStr">
        <is>
          <t>Transferência Bancária ou Pix</t>
        </is>
      </c>
      <c r="L1200" t="inlineStr">
        <is>
          <t>Mão de Obra - PJ</t>
        </is>
      </c>
      <c r="M1200" t="inlineStr">
        <is>
          <t>MDO PJ Fixo</t>
        </is>
      </c>
      <c r="N1200" t="inlineStr">
        <is>
          <t>45</t>
        </is>
      </c>
      <c r="O1200" t="inlineStr">
        <is>
          <t>Documentação Aprovada</t>
        </is>
      </c>
      <c r="P1200" t="inlineStr">
        <is>
          <t>Aprovado Diretoria</t>
        </is>
      </c>
      <c r="Q1200" t="inlineStr">
        <is>
          <t>Aprovado Caixa</t>
        </is>
      </c>
      <c r="R1200" t="inlineStr">
        <is>
          <t>Pago</t>
        </is>
      </c>
      <c r="S1200" t="n">
        <v>151</v>
      </c>
      <c r="T1200" t="inlineStr">
        <is>
          <t>Bar Léo -  Aurora Térreo - Banco do Brasil</t>
        </is>
      </c>
    </row>
    <row r="1201">
      <c r="A1201" t="n">
        <v>99331</v>
      </c>
      <c r="B1201" t="n">
        <v>116</v>
      </c>
      <c r="C1201" t="inlineStr">
        <is>
          <t>Bar Léo - Centro</t>
        </is>
      </c>
      <c r="D1201" t="inlineStr">
        <is>
          <t>JESUMINA MORAE MARQUES</t>
        </is>
      </c>
      <c r="E1201" t="n">
        <v>12000</v>
      </c>
      <c r="F1201" s="27" t="n">
        <v>45757</v>
      </c>
      <c r="G1201" s="27" t="n">
        <v>45757</v>
      </c>
      <c r="H1201" s="27" t="n">
        <v>45757</v>
      </c>
      <c r="I1201" s="27" t="n">
        <v>45748</v>
      </c>
      <c r="J1201" s="27" t="n"/>
      <c r="K1201" t="inlineStr">
        <is>
          <t>Transferência Bancária ou Pix</t>
        </is>
      </c>
      <c r="L1201" t="inlineStr">
        <is>
          <t>Custo de Ocupação</t>
        </is>
      </c>
      <c r="M1201" t="inlineStr">
        <is>
          <t>Arrendamento</t>
        </is>
      </c>
      <c r="N1201" t="inlineStr">
        <is>
          <t>120000032025</t>
        </is>
      </c>
      <c r="O1201" t="inlineStr">
        <is>
          <t>Documentação Aprovada</t>
        </is>
      </c>
      <c r="P1201" t="inlineStr">
        <is>
          <t>Aprovado Diretoria</t>
        </is>
      </c>
      <c r="Q1201" t="inlineStr">
        <is>
          <t>Aprovado Caixa</t>
        </is>
      </c>
      <c r="R1201" t="inlineStr">
        <is>
          <t>Pago</t>
        </is>
      </c>
      <c r="S1201" t="n">
        <v>129</v>
      </c>
      <c r="T1201" t="inlineStr">
        <is>
          <t>Tempus - Kamino</t>
        </is>
      </c>
    </row>
    <row r="1202">
      <c r="A1202" t="n">
        <v>101373</v>
      </c>
      <c r="B1202" t="n">
        <v>116</v>
      </c>
      <c r="C1202" t="inlineStr">
        <is>
          <t>Bar Léo - Centro</t>
        </is>
      </c>
      <c r="D1202" t="inlineStr">
        <is>
          <t>STEMME TELECOMUNICACOES DO BRASIL LTDA</t>
        </is>
      </c>
      <c r="E1202" t="n">
        <v>249.9</v>
      </c>
      <c r="F1202" s="27" t="n">
        <v>45757</v>
      </c>
      <c r="G1202" s="27" t="n">
        <v>45757</v>
      </c>
      <c r="H1202" s="27" t="n">
        <v>45757</v>
      </c>
      <c r="I1202" s="27" t="n">
        <v>45748</v>
      </c>
      <c r="J1202" s="27" t="n"/>
      <c r="K1202" t="inlineStr">
        <is>
          <t>Boleto Bancário</t>
        </is>
      </c>
      <c r="L1202" t="inlineStr">
        <is>
          <t>Informática e TI</t>
        </is>
      </c>
      <c r="M1202" t="inlineStr">
        <is>
          <t>Internet</t>
        </is>
      </c>
      <c r="N1202" t="inlineStr">
        <is>
          <t>7717</t>
        </is>
      </c>
      <c r="O1202" t="inlineStr">
        <is>
          <t>Documentação Aprovada</t>
        </is>
      </c>
      <c r="P1202" t="inlineStr">
        <is>
          <t>Aprovado Diretoria</t>
        </is>
      </c>
      <c r="Q1202" t="inlineStr">
        <is>
          <t>Aprovado Caixa</t>
        </is>
      </c>
      <c r="R1202" t="inlineStr">
        <is>
          <t>Pago</t>
        </is>
      </c>
      <c r="S1202" t="n">
        <v>151</v>
      </c>
      <c r="T1202" t="inlineStr">
        <is>
          <t>Bar Léo -  Aurora Térreo - Banco do Brasil</t>
        </is>
      </c>
    </row>
    <row r="1203">
      <c r="A1203" t="n">
        <v>101272</v>
      </c>
      <c r="B1203" t="n">
        <v>116</v>
      </c>
      <c r="C1203" t="inlineStr">
        <is>
          <t>Bar Léo - Centro</t>
        </is>
      </c>
      <c r="D1203" t="inlineStr">
        <is>
          <t>AROMIZY LOCACAO E DISTRIBUICAO LTDA.</t>
        </is>
      </c>
      <c r="E1203" t="n">
        <v>271.8</v>
      </c>
      <c r="F1203" s="27" t="n">
        <v>45757</v>
      </c>
      <c r="G1203" s="27" t="n">
        <v>45757</v>
      </c>
      <c r="H1203" s="27" t="n">
        <v>45757</v>
      </c>
      <c r="I1203" s="27" t="n">
        <v>45726</v>
      </c>
      <c r="J1203" s="27" t="n"/>
      <c r="K1203" t="inlineStr">
        <is>
          <t>Boleto Bancário</t>
        </is>
      </c>
      <c r="L1203" t="inlineStr">
        <is>
          <t>Locação de Equipamentos</t>
        </is>
      </c>
      <c r="M1203" t="inlineStr">
        <is>
          <t>Locações de Equipamentos - Operacionais</t>
        </is>
      </c>
      <c r="N1203" t="inlineStr">
        <is>
          <t>29381</t>
        </is>
      </c>
      <c r="O1203" t="inlineStr">
        <is>
          <t>Documentação Aprovada</t>
        </is>
      </c>
      <c r="P1203" t="inlineStr">
        <is>
          <t>Aprovado Diretoria</t>
        </is>
      </c>
      <c r="Q1203" t="inlineStr">
        <is>
          <t>Aprovado Caixa</t>
        </is>
      </c>
      <c r="R1203" t="inlineStr">
        <is>
          <t>Pago</t>
        </is>
      </c>
      <c r="S1203" t="n">
        <v>151</v>
      </c>
      <c r="T1203" t="inlineStr">
        <is>
          <t>Bar Léo -  Aurora Térreo - Banco do Brasil</t>
        </is>
      </c>
    </row>
    <row r="1204">
      <c r="A1204" t="n">
        <v>101459</v>
      </c>
      <c r="B1204" t="n">
        <v>116</v>
      </c>
      <c r="C1204" t="inlineStr">
        <is>
          <t>Bar Léo - Centro</t>
        </is>
      </c>
      <c r="D1204" t="inlineStr">
        <is>
          <t>SALARIOS FUNCIONARIOS EXTRA</t>
        </is>
      </c>
      <c r="E1204" t="n">
        <v>3362</v>
      </c>
      <c r="F1204" s="27" t="n">
        <v>45756</v>
      </c>
      <c r="G1204" s="27" t="n">
        <v>45755</v>
      </c>
      <c r="H1204" s="27" t="n">
        <v>45755</v>
      </c>
      <c r="I1204" s="27" t="n">
        <v>45731</v>
      </c>
      <c r="J1204" s="27" t="n"/>
      <c r="K1204" t="inlineStr">
        <is>
          <t>Transferência Bancária ou Pix</t>
        </is>
      </c>
      <c r="L1204" t="inlineStr">
        <is>
          <t>Mão de Obra - Salários</t>
        </is>
      </c>
      <c r="M1204" t="inlineStr">
        <is>
          <t>MDO CLT - Salário</t>
        </is>
      </c>
      <c r="N1204" t="inlineStr">
        <is>
          <t>33620042025</t>
        </is>
      </c>
      <c r="O1204" t="inlineStr">
        <is>
          <t>Documentação Aprovada</t>
        </is>
      </c>
      <c r="P1204" t="inlineStr">
        <is>
          <t>Aprovado Diretoria</t>
        </is>
      </c>
      <c r="Q1204" t="inlineStr">
        <is>
          <t>Aprovado Caixa</t>
        </is>
      </c>
      <c r="R1204" t="inlineStr">
        <is>
          <t>Pago</t>
        </is>
      </c>
      <c r="S1204" t="n">
        <v>151</v>
      </c>
      <c r="T1204" t="inlineStr">
        <is>
          <t>Bar Léo -  Aurora Térreo - Banco do Brasil</t>
        </is>
      </c>
    </row>
    <row r="1205">
      <c r="A1205" t="n">
        <v>101220</v>
      </c>
      <c r="B1205" t="n">
        <v>116</v>
      </c>
      <c r="C1205" t="inlineStr">
        <is>
          <t>Bar Léo - Centro</t>
        </is>
      </c>
      <c r="D1205" t="inlineStr">
        <is>
          <t>RUBENS OLIVEIRA ANDRADE DA SILVA</t>
        </is>
      </c>
      <c r="E1205" t="n">
        <v>3000</v>
      </c>
      <c r="F1205" s="27" t="n">
        <v>45751</v>
      </c>
      <c r="G1205" s="27" t="n">
        <v>45755</v>
      </c>
      <c r="H1205" s="27" t="n">
        <v>45755</v>
      </c>
      <c r="I1205" s="27" t="n">
        <v>45730</v>
      </c>
      <c r="J1205" s="27" t="n"/>
      <c r="K1205" t="inlineStr">
        <is>
          <t>Transferência Bancária ou Pix</t>
        </is>
      </c>
      <c r="L1205" t="inlineStr">
        <is>
          <t>Marketing</t>
        </is>
      </c>
      <c r="M1205" t="inlineStr">
        <is>
          <t>Agência de Propaganda</t>
        </is>
      </c>
      <c r="N1205" t="inlineStr">
        <is>
          <t>20/2025</t>
        </is>
      </c>
      <c r="O1205" t="inlineStr">
        <is>
          <t>Documentação Aprovada</t>
        </is>
      </c>
      <c r="P1205" t="inlineStr">
        <is>
          <t>Aprovado Diretoria</t>
        </is>
      </c>
      <c r="Q1205" t="inlineStr">
        <is>
          <t>Aprovado Caixa</t>
        </is>
      </c>
      <c r="R1205" t="inlineStr">
        <is>
          <t>Pago</t>
        </is>
      </c>
      <c r="S1205" t="n">
        <v>151</v>
      </c>
      <c r="T1205" t="inlineStr">
        <is>
          <t>Bar Léo -  Aurora Térreo - Banco do Brasil</t>
        </is>
      </c>
    </row>
    <row r="1206">
      <c r="A1206" t="n">
        <v>101482</v>
      </c>
      <c r="B1206" t="n">
        <v>116</v>
      </c>
      <c r="C1206" t="inlineStr">
        <is>
          <t>Bar Léo - Centro</t>
        </is>
      </c>
      <c r="D1206" t="inlineStr">
        <is>
          <t>VALE TRANSPORTE</t>
        </is>
      </c>
      <c r="E1206" t="n">
        <v>400</v>
      </c>
      <c r="F1206" s="27" t="n">
        <v>45755</v>
      </c>
      <c r="G1206" s="27" t="n">
        <v>45755</v>
      </c>
      <c r="H1206" s="27" t="n">
        <v>45755</v>
      </c>
      <c r="I1206" s="27" t="n">
        <v>45748</v>
      </c>
      <c r="J1206" s="27" t="n"/>
      <c r="K1206" t="inlineStr">
        <is>
          <t>Transferência Bancária ou Pix</t>
        </is>
      </c>
      <c r="L1206" t="inlineStr">
        <is>
          <t>Mão de Obra - Benefícios</t>
        </is>
      </c>
      <c r="M1206" t="inlineStr">
        <is>
          <t xml:space="preserve">  -  Vale-transporte</t>
        </is>
      </c>
      <c r="N1206" t="inlineStr">
        <is>
          <t>4000042025</t>
        </is>
      </c>
      <c r="O1206" t="inlineStr">
        <is>
          <t>Documentação Aprovada</t>
        </is>
      </c>
      <c r="P1206" t="inlineStr">
        <is>
          <t>Aprovado Diretoria</t>
        </is>
      </c>
      <c r="Q1206" t="inlineStr">
        <is>
          <t>Aprovado Caixa</t>
        </is>
      </c>
      <c r="R1206" t="inlineStr">
        <is>
          <t>Pago</t>
        </is>
      </c>
      <c r="S1206" t="n">
        <v>143</v>
      </c>
      <c r="T1206" t="inlineStr">
        <is>
          <t>Tesouraria</t>
        </is>
      </c>
    </row>
    <row r="1207">
      <c r="A1207" t="n">
        <v>100747</v>
      </c>
      <c r="B1207" t="n">
        <v>116</v>
      </c>
      <c r="C1207" t="inlineStr">
        <is>
          <t>Bar Léo - Centro</t>
        </is>
      </c>
      <c r="D1207" t="inlineStr">
        <is>
          <t>ESTAFF SOLUCOES TECNOLOGICAS DE AGENCIAMENTO LTDA</t>
        </is>
      </c>
      <c r="E1207" t="n">
        <v>2893</v>
      </c>
      <c r="F1207" s="27" t="n">
        <v>45750</v>
      </c>
      <c r="G1207" s="27" t="n">
        <v>45755</v>
      </c>
      <c r="H1207" s="27" t="n">
        <v>45755</v>
      </c>
      <c r="I1207" s="27" t="n">
        <v>45739</v>
      </c>
      <c r="J1207" s="27" t="n"/>
      <c r="K1207" t="inlineStr">
        <is>
          <t>Boleto Bancário</t>
        </is>
      </c>
      <c r="L1207" t="inlineStr">
        <is>
          <t>Mão de Obra - Extra</t>
        </is>
      </c>
      <c r="M1207" t="inlineStr">
        <is>
          <t>Mão de Obra Extra</t>
        </is>
      </c>
      <c r="N1207" t="inlineStr">
        <is>
          <t>541943102</t>
        </is>
      </c>
      <c r="O1207" t="inlineStr">
        <is>
          <t>Documentação Aprovada</t>
        </is>
      </c>
      <c r="P1207" t="inlineStr">
        <is>
          <t>Aprovado Diretoria</t>
        </is>
      </c>
      <c r="Q1207" t="inlineStr">
        <is>
          <t>Aprovado Caixa</t>
        </is>
      </c>
      <c r="R1207" t="inlineStr">
        <is>
          <t>Pago</t>
        </is>
      </c>
      <c r="S1207" t="n">
        <v>151</v>
      </c>
      <c r="T1207" t="inlineStr">
        <is>
          <t>Bar Léo -  Aurora Térreo - Banco do Brasil</t>
        </is>
      </c>
    </row>
    <row r="1208">
      <c r="A1208" t="n">
        <v>119378</v>
      </c>
      <c r="B1208" t="n">
        <v>116</v>
      </c>
      <c r="C1208" t="inlineStr">
        <is>
          <t>Bar Léo - Centro</t>
        </is>
      </c>
      <c r="D1208" t="inlineStr">
        <is>
          <t>PJ 26502601000196</t>
        </is>
      </c>
      <c r="E1208" t="n">
        <v>3000</v>
      </c>
      <c r="F1208" s="27" t="n">
        <v>45756</v>
      </c>
      <c r="G1208" s="27" t="n">
        <v>45755</v>
      </c>
      <c r="H1208" s="27" t="n">
        <v>45755</v>
      </c>
      <c r="I1208" s="27" t="n">
        <v>45717</v>
      </c>
      <c r="J1208" s="27" t="n">
        <v>45735</v>
      </c>
      <c r="K1208" t="inlineStr">
        <is>
          <t>Transferência Bancária ou Pix</t>
        </is>
      </c>
      <c r="L1208" t="inlineStr">
        <is>
          <t>Mão de Obra - PJ</t>
        </is>
      </c>
      <c r="M1208" t="inlineStr">
        <is>
          <t>MDO PJ Fixo</t>
        </is>
      </c>
      <c r="N1208" t="inlineStr">
        <is>
          <t>300000 032025</t>
        </is>
      </c>
      <c r="O1208" t="inlineStr">
        <is>
          <t>Documentação Aprovada</t>
        </is>
      </c>
      <c r="P1208" t="inlineStr">
        <is>
          <t>Aprovado Diretoria</t>
        </is>
      </c>
      <c r="Q1208" t="inlineStr">
        <is>
          <t>Aprovado Caixa</t>
        </is>
      </c>
      <c r="R1208" t="inlineStr">
        <is>
          <t>Pago</t>
        </is>
      </c>
      <c r="S1208" t="n">
        <v>151</v>
      </c>
      <c r="T1208" t="inlineStr">
        <is>
          <t>Bar Léo -  Aurora Térreo - Banco do Brasil</t>
        </is>
      </c>
    </row>
    <row r="1209">
      <c r="A1209" t="n">
        <v>119383</v>
      </c>
      <c r="B1209" t="n">
        <v>116</v>
      </c>
      <c r="C1209" t="inlineStr">
        <is>
          <t>Bar Léo - Centro</t>
        </is>
      </c>
      <c r="D1209" t="inlineStr">
        <is>
          <t>PJ 55774785000141</t>
        </is>
      </c>
      <c r="E1209" t="n">
        <v>1125</v>
      </c>
      <c r="F1209" s="27" t="n">
        <v>45756</v>
      </c>
      <c r="G1209" s="27" t="n">
        <v>45755</v>
      </c>
      <c r="H1209" s="27" t="n">
        <v>45755</v>
      </c>
      <c r="I1209" s="27" t="n">
        <v>45717</v>
      </c>
      <c r="J1209" s="27" t="n">
        <v>45735</v>
      </c>
      <c r="K1209" t="inlineStr">
        <is>
          <t>Transferência Bancária ou Pix</t>
        </is>
      </c>
      <c r="L1209" t="inlineStr">
        <is>
          <t>Mão de Obra - PJ</t>
        </is>
      </c>
      <c r="M1209" t="inlineStr">
        <is>
          <t>MDO PJ Fixo</t>
        </is>
      </c>
      <c r="N1209" t="inlineStr">
        <is>
          <t>38</t>
        </is>
      </c>
      <c r="O1209" t="inlineStr">
        <is>
          <t>Documentação Aprovada</t>
        </is>
      </c>
      <c r="P1209" t="inlineStr">
        <is>
          <t>Aprovado Diretoria</t>
        </is>
      </c>
      <c r="Q1209" t="inlineStr">
        <is>
          <t>Aprovado Caixa</t>
        </is>
      </c>
      <c r="R1209" t="inlineStr">
        <is>
          <t>Pago</t>
        </is>
      </c>
      <c r="S1209" t="n">
        <v>151</v>
      </c>
      <c r="T1209" t="inlineStr">
        <is>
          <t>Bar Léo -  Aurora Térreo - Banco do Brasil</t>
        </is>
      </c>
    </row>
    <row r="1210">
      <c r="A1210" t="n">
        <v>120879</v>
      </c>
      <c r="B1210" t="n">
        <v>116</v>
      </c>
      <c r="C1210" t="inlineStr">
        <is>
          <t>Bar Léo - Centro</t>
        </is>
      </c>
      <c r="D1210" t="inlineStr">
        <is>
          <t xml:space="preserve">HORTIFRUTI DO CHEF LTDA </t>
        </is>
      </c>
      <c r="E1210" t="n">
        <v>215.77</v>
      </c>
      <c r="F1210" s="27" t="n">
        <v>45755</v>
      </c>
      <c r="G1210" s="27" t="n">
        <v>45755</v>
      </c>
      <c r="H1210" s="27" t="n">
        <v>45755</v>
      </c>
      <c r="I1210" s="27" t="n">
        <v>45740</v>
      </c>
      <c r="J1210" s="27" t="n">
        <v>45743</v>
      </c>
      <c r="K1210" t="inlineStr">
        <is>
          <t>Boleto Bancário</t>
        </is>
      </c>
      <c r="L1210" t="inlineStr">
        <is>
          <t>Custo Mercadoria Vendida</t>
        </is>
      </c>
      <c r="M1210" t="inlineStr">
        <is>
          <t>Insumos - Alimentos</t>
        </is>
      </c>
      <c r="N1210" t="inlineStr">
        <is>
          <t>26218</t>
        </is>
      </c>
      <c r="O1210" t="inlineStr">
        <is>
          <t>Documentação Aprovada</t>
        </is>
      </c>
      <c r="P1210" t="inlineStr">
        <is>
          <t>Aprovado Diretoria</t>
        </is>
      </c>
      <c r="Q1210" t="inlineStr">
        <is>
          <t>Aprovado Caixa</t>
        </is>
      </c>
      <c r="R1210" t="inlineStr">
        <is>
          <t>Pago</t>
        </is>
      </c>
      <c r="S1210" t="n">
        <v>151</v>
      </c>
      <c r="T1210" t="inlineStr">
        <is>
          <t>Bar Léo -  Aurora Térreo - Banco do Brasil</t>
        </is>
      </c>
    </row>
    <row r="1211">
      <c r="A1211" t="n">
        <v>120936</v>
      </c>
      <c r="B1211" t="n">
        <v>116</v>
      </c>
      <c r="C1211" t="inlineStr">
        <is>
          <t>Bar Léo - Centro</t>
        </is>
      </c>
      <c r="D1211" t="inlineStr">
        <is>
          <t>HORTIFRUTIGRANJEIRO RODRIGUES LTDA</t>
        </is>
      </c>
      <c r="E1211" t="n">
        <v>226.4</v>
      </c>
      <c r="F1211" s="27" t="n">
        <v>45756</v>
      </c>
      <c r="G1211" s="27" t="n">
        <v>45755</v>
      </c>
      <c r="H1211" s="27" t="n">
        <v>45755</v>
      </c>
      <c r="I1211" s="27" t="n">
        <v>45740</v>
      </c>
      <c r="J1211" s="27" t="n">
        <v>45743</v>
      </c>
      <c r="K1211" t="inlineStr">
        <is>
          <t>Boleto Bancário</t>
        </is>
      </c>
      <c r="L1211" t="inlineStr">
        <is>
          <t>Custo Mercadoria Vendida</t>
        </is>
      </c>
      <c r="M1211" t="inlineStr">
        <is>
          <t>Insumos - Alimentos</t>
        </is>
      </c>
      <c r="N1211" t="inlineStr">
        <is>
          <t>9327</t>
        </is>
      </c>
      <c r="O1211" t="inlineStr">
        <is>
          <t>Documentação Aprovada</t>
        </is>
      </c>
      <c r="P1211" t="inlineStr">
        <is>
          <t>Aprovado Diretoria</t>
        </is>
      </c>
      <c r="Q1211" t="inlineStr">
        <is>
          <t>Aprovado Caixa</t>
        </is>
      </c>
      <c r="R1211" t="inlineStr">
        <is>
          <t>Pago</t>
        </is>
      </c>
      <c r="S1211" t="n">
        <v>151</v>
      </c>
      <c r="T1211" t="inlineStr">
        <is>
          <t>Bar Léo -  Aurora Térreo - Banco do Brasil</t>
        </is>
      </c>
    </row>
    <row r="1212">
      <c r="A1212" t="n">
        <v>120878</v>
      </c>
      <c r="B1212" t="n">
        <v>116</v>
      </c>
      <c r="C1212" t="inlineStr">
        <is>
          <t>Bar Léo - Centro</t>
        </is>
      </c>
      <c r="D1212" t="inlineStr">
        <is>
          <t>LATICINIOS PIRAMIDE LTDA</t>
        </is>
      </c>
      <c r="E1212" t="n">
        <v>587</v>
      </c>
      <c r="F1212" s="27" t="n">
        <v>45755</v>
      </c>
      <c r="G1212" s="27" t="n">
        <v>45755</v>
      </c>
      <c r="H1212" s="27" t="n">
        <v>45755</v>
      </c>
      <c r="I1212" s="27" t="n">
        <v>45741</v>
      </c>
      <c r="J1212" s="27" t="n">
        <v>45743</v>
      </c>
      <c r="K1212" t="inlineStr">
        <is>
          <t>Boleto Bancário</t>
        </is>
      </c>
      <c r="L1212" t="inlineStr">
        <is>
          <t>Custo Mercadoria Vendida</t>
        </is>
      </c>
      <c r="M1212" t="inlineStr">
        <is>
          <t>Insumos - Alimentos</t>
        </is>
      </c>
      <c r="N1212" t="inlineStr">
        <is>
          <t>75970</t>
        </is>
      </c>
      <c r="O1212" t="inlineStr">
        <is>
          <t>Documentação Aprovada</t>
        </is>
      </c>
      <c r="P1212" t="inlineStr">
        <is>
          <t>Aprovado Diretoria</t>
        </is>
      </c>
      <c r="Q1212" t="inlineStr">
        <is>
          <t>Aprovado Caixa</t>
        </is>
      </c>
      <c r="R1212" t="inlineStr">
        <is>
          <t>Pago</t>
        </is>
      </c>
      <c r="S1212" t="n">
        <v>151</v>
      </c>
      <c r="T1212" t="inlineStr">
        <is>
          <t>Bar Léo -  Aurora Térreo - Banco do Brasil</t>
        </is>
      </c>
    </row>
    <row r="1213">
      <c r="A1213" t="n">
        <v>120880</v>
      </c>
      <c r="B1213" t="n">
        <v>116</v>
      </c>
      <c r="C1213" t="inlineStr">
        <is>
          <t>Bar Léo - Centro</t>
        </is>
      </c>
      <c r="D1213" t="inlineStr">
        <is>
          <t>PARAMU COMERCIO E REPRESENTACAO DE PRODUTOS ALIMENTICIOS</t>
        </is>
      </c>
      <c r="E1213" t="n">
        <v>5046.35</v>
      </c>
      <c r="F1213" s="27" t="n">
        <v>45755</v>
      </c>
      <c r="G1213" s="27" t="n">
        <v>45755</v>
      </c>
      <c r="H1213" s="27" t="n">
        <v>45755</v>
      </c>
      <c r="I1213" s="27" t="n">
        <v>45741</v>
      </c>
      <c r="J1213" s="27" t="n">
        <v>45743</v>
      </c>
      <c r="K1213" t="inlineStr">
        <is>
          <t>Boleto Bancário</t>
        </is>
      </c>
      <c r="L1213" t="inlineStr">
        <is>
          <t>Custo Mercadoria Vendida</t>
        </is>
      </c>
      <c r="M1213" t="inlineStr">
        <is>
          <t>Insumos - Alimentos</t>
        </is>
      </c>
      <c r="N1213" t="inlineStr">
        <is>
          <t>13283</t>
        </is>
      </c>
      <c r="O1213" t="inlineStr">
        <is>
          <t>Documentação Aprovada</t>
        </is>
      </c>
      <c r="P1213" t="inlineStr">
        <is>
          <t>Aprovado Diretoria</t>
        </is>
      </c>
      <c r="Q1213" t="inlineStr">
        <is>
          <t>Aprovado Caixa</t>
        </is>
      </c>
      <c r="R1213" t="inlineStr">
        <is>
          <t>Pago</t>
        </is>
      </c>
      <c r="S1213" t="n">
        <v>151</v>
      </c>
      <c r="T1213" t="inlineStr">
        <is>
          <t>Bar Léo -  Aurora Térreo - Banco do Brasil</t>
        </is>
      </c>
    </row>
    <row r="1214">
      <c r="A1214" t="n">
        <v>118660</v>
      </c>
      <c r="B1214" t="n">
        <v>116</v>
      </c>
      <c r="C1214" t="inlineStr">
        <is>
          <t>Bar Léo - Centro</t>
        </is>
      </c>
      <c r="D1214" t="inlineStr">
        <is>
          <t>DISTRIBUIDORA CANTAROS DO BRASIL EIRELI</t>
        </is>
      </c>
      <c r="E1214" t="n">
        <v>394.8</v>
      </c>
      <c r="F1214" s="27" t="n">
        <v>45755</v>
      </c>
      <c r="G1214" s="27" t="n">
        <v>45755</v>
      </c>
      <c r="H1214" s="27" t="n">
        <v>45755</v>
      </c>
      <c r="I1214" s="27" t="n">
        <v>45727</v>
      </c>
      <c r="J1214" s="27" t="n">
        <v>45733</v>
      </c>
      <c r="K1214" t="inlineStr">
        <is>
          <t>Boleto Bancário</t>
        </is>
      </c>
      <c r="L1214" t="inlineStr">
        <is>
          <t>Custo Mercadoria Vendida</t>
        </is>
      </c>
      <c r="M1214" t="inlineStr">
        <is>
          <t>Insumos - Bebidas</t>
        </is>
      </c>
      <c r="N1214" t="inlineStr">
        <is>
          <t>2255</t>
        </is>
      </c>
      <c r="O1214" t="inlineStr">
        <is>
          <t>Documentação Aprovada</t>
        </is>
      </c>
      <c r="P1214" t="inlineStr">
        <is>
          <t>Aprovado Diretoria</t>
        </is>
      </c>
      <c r="Q1214" t="inlineStr">
        <is>
          <t>Aprovado Caixa</t>
        </is>
      </c>
      <c r="R1214" t="inlineStr">
        <is>
          <t>Pago</t>
        </is>
      </c>
      <c r="S1214" t="n">
        <v>151</v>
      </c>
      <c r="T1214" t="inlineStr">
        <is>
          <t>Bar Léo -  Aurora Térreo - Banco do Brasil</t>
        </is>
      </c>
    </row>
    <row r="1215">
      <c r="A1215" t="n">
        <v>118374</v>
      </c>
      <c r="B1215" t="n">
        <v>116</v>
      </c>
      <c r="C1215" t="inlineStr">
        <is>
          <t>Bar Léo - Centro</t>
        </is>
      </c>
      <c r="D1215" t="inlineStr">
        <is>
          <t>EAU DISTRIB. DE AGUA MINERAL EIRELI - EP</t>
        </is>
      </c>
      <c r="E1215" t="n">
        <v>244.5</v>
      </c>
      <c r="F1215" s="27" t="n">
        <v>45755</v>
      </c>
      <c r="G1215" s="27" t="n">
        <v>45755</v>
      </c>
      <c r="H1215" s="27" t="n">
        <v>45755</v>
      </c>
      <c r="I1215" s="27" t="n">
        <v>45726</v>
      </c>
      <c r="J1215" s="27" t="n">
        <v>45729</v>
      </c>
      <c r="K1215" t="inlineStr">
        <is>
          <t>Boleto Bancário</t>
        </is>
      </c>
      <c r="L1215" t="inlineStr">
        <is>
          <t>Custo Mercadoria Vendida</t>
        </is>
      </c>
      <c r="M1215" t="inlineStr">
        <is>
          <t>Insumos - Bebidas</t>
        </is>
      </c>
      <c r="N1215" t="inlineStr">
        <is>
          <t>239047</t>
        </is>
      </c>
      <c r="O1215" t="inlineStr">
        <is>
          <t>Documentação Aprovada</t>
        </is>
      </c>
      <c r="P1215" t="inlineStr">
        <is>
          <t>Aprovado Diretoria</t>
        </is>
      </c>
      <c r="Q1215" t="inlineStr">
        <is>
          <t>Aprovado Caixa</t>
        </is>
      </c>
      <c r="R1215" t="inlineStr">
        <is>
          <t>Pago</t>
        </is>
      </c>
      <c r="S1215" t="n">
        <v>151</v>
      </c>
      <c r="T1215" t="inlineStr">
        <is>
          <t>Bar Léo -  Aurora Térreo - Banco do Brasil</t>
        </is>
      </c>
    </row>
    <row r="1216">
      <c r="A1216" t="n">
        <v>120110</v>
      </c>
      <c r="B1216" t="n">
        <v>116</v>
      </c>
      <c r="C1216" t="inlineStr">
        <is>
          <t>Bar Léo - Centro</t>
        </is>
      </c>
      <c r="D1216" t="inlineStr">
        <is>
          <t>FG7 COMERCIO E DISTRIBUICAO DE BEBIDAS -</t>
        </is>
      </c>
      <c r="E1216" t="n">
        <v>171.76</v>
      </c>
      <c r="F1216" s="27" t="n">
        <v>45756</v>
      </c>
      <c r="G1216" s="27" t="n">
        <v>45755</v>
      </c>
      <c r="H1216" s="27" t="n">
        <v>45755</v>
      </c>
      <c r="I1216" s="27" t="n">
        <v>45734</v>
      </c>
      <c r="J1216" s="27" t="n">
        <v>45737</v>
      </c>
      <c r="K1216" t="inlineStr">
        <is>
          <t>Boleto Bancário</t>
        </is>
      </c>
      <c r="L1216" t="inlineStr">
        <is>
          <t>Custo Mercadoria Vendida</t>
        </is>
      </c>
      <c r="M1216" t="inlineStr">
        <is>
          <t>Insumos - Bebidas</t>
        </is>
      </c>
      <c r="N1216" t="inlineStr">
        <is>
          <t>586059</t>
        </is>
      </c>
      <c r="O1216" t="inlineStr">
        <is>
          <t>Documentação Aprovada</t>
        </is>
      </c>
      <c r="P1216" t="inlineStr">
        <is>
          <t>Aprovado Diretoria</t>
        </is>
      </c>
      <c r="Q1216" t="inlineStr">
        <is>
          <t>Aprovado Caixa</t>
        </is>
      </c>
      <c r="R1216" t="inlineStr">
        <is>
          <t>Pago</t>
        </is>
      </c>
      <c r="S1216" t="n">
        <v>151</v>
      </c>
      <c r="T1216" t="inlineStr">
        <is>
          <t>Bar Léo -  Aurora Térreo - Banco do Brasil</t>
        </is>
      </c>
    </row>
    <row r="1217">
      <c r="A1217" t="n">
        <v>120113</v>
      </c>
      <c r="B1217" t="n">
        <v>116</v>
      </c>
      <c r="C1217" t="inlineStr">
        <is>
          <t>Bar Léo - Centro</t>
        </is>
      </c>
      <c r="D1217" t="inlineStr">
        <is>
          <t xml:space="preserve">EMPORIO MEL </t>
        </is>
      </c>
      <c r="E1217" t="n">
        <v>1040.72</v>
      </c>
      <c r="F1217" s="27" t="n">
        <v>45755</v>
      </c>
      <c r="G1217" s="27" t="n">
        <v>45755</v>
      </c>
      <c r="H1217" s="27" t="n">
        <v>45755</v>
      </c>
      <c r="I1217" s="27" t="n">
        <v>45734</v>
      </c>
      <c r="J1217" s="27" t="n">
        <v>45737</v>
      </c>
      <c r="K1217" t="inlineStr">
        <is>
          <t>Boleto Bancário</t>
        </is>
      </c>
      <c r="L1217" t="inlineStr">
        <is>
          <t>Custo Mercadoria Vendida</t>
        </is>
      </c>
      <c r="M1217" t="inlineStr">
        <is>
          <t>Insumos - Alimentos</t>
        </is>
      </c>
      <c r="N1217" t="inlineStr">
        <is>
          <t>444340</t>
        </is>
      </c>
      <c r="O1217" t="inlineStr">
        <is>
          <t>Documentação Aprovada</t>
        </is>
      </c>
      <c r="P1217" t="inlineStr">
        <is>
          <t>Aprovado Diretoria</t>
        </is>
      </c>
      <c r="Q1217" t="inlineStr">
        <is>
          <t>Aprovado Caixa</t>
        </is>
      </c>
      <c r="R1217" t="inlineStr">
        <is>
          <t>Pago</t>
        </is>
      </c>
      <c r="S1217" t="n">
        <v>151</v>
      </c>
      <c r="T1217" t="inlineStr">
        <is>
          <t>Bar Léo -  Aurora Térreo - Banco do Brasil</t>
        </is>
      </c>
    </row>
    <row r="1218">
      <c r="A1218" t="n">
        <v>120115</v>
      </c>
      <c r="B1218" t="n">
        <v>116</v>
      </c>
      <c r="C1218" t="inlineStr">
        <is>
          <t>Bar Léo - Centro</t>
        </is>
      </c>
      <c r="D1218" t="inlineStr">
        <is>
          <t>CG FOODS DISTRIB. DE ALIMENTOS LTDA</t>
        </is>
      </c>
      <c r="E1218" t="n">
        <v>444.5</v>
      </c>
      <c r="F1218" s="27" t="n">
        <v>45755</v>
      </c>
      <c r="G1218" s="27" t="n">
        <v>45755</v>
      </c>
      <c r="H1218" s="27" t="n">
        <v>45755</v>
      </c>
      <c r="I1218" s="27" t="n">
        <v>45734</v>
      </c>
      <c r="J1218" s="27" t="n">
        <v>45737</v>
      </c>
      <c r="K1218" t="inlineStr">
        <is>
          <t>Boleto Bancário</t>
        </is>
      </c>
      <c r="L1218" t="inlineStr">
        <is>
          <t>Custo Mercadoria Vendida</t>
        </is>
      </c>
      <c r="M1218" t="inlineStr">
        <is>
          <t>Insumos - Alimentos</t>
        </is>
      </c>
      <c r="N1218" t="inlineStr">
        <is>
          <t>145331</t>
        </is>
      </c>
      <c r="O1218" t="inlineStr">
        <is>
          <t>Documentação Aprovada</t>
        </is>
      </c>
      <c r="P1218" t="inlineStr">
        <is>
          <t>Aprovado Diretoria</t>
        </is>
      </c>
      <c r="Q1218" t="inlineStr">
        <is>
          <t>Aprovado Caixa</t>
        </is>
      </c>
      <c r="R1218" t="inlineStr">
        <is>
          <t>Pago</t>
        </is>
      </c>
      <c r="S1218" t="n">
        <v>151</v>
      </c>
      <c r="T1218" t="inlineStr">
        <is>
          <t>Bar Léo -  Aurora Térreo - Banco do Brasil</t>
        </is>
      </c>
    </row>
    <row r="1219">
      <c r="A1219" t="n">
        <v>120116</v>
      </c>
      <c r="B1219" t="n">
        <v>116</v>
      </c>
      <c r="C1219" t="inlineStr">
        <is>
          <t>Bar Léo - Centro</t>
        </is>
      </c>
      <c r="D1219" t="inlineStr">
        <is>
          <t>DTK COMERCIO DE ALIMENTOS LTDA</t>
        </is>
      </c>
      <c r="E1219" t="n">
        <v>1821.41</v>
      </c>
      <c r="F1219" s="27" t="n">
        <v>45755</v>
      </c>
      <c r="G1219" s="27" t="n">
        <v>45755</v>
      </c>
      <c r="H1219" s="27" t="n">
        <v>45755</v>
      </c>
      <c r="I1219" s="27" t="n">
        <v>45734</v>
      </c>
      <c r="J1219" s="27" t="n">
        <v>45737</v>
      </c>
      <c r="K1219" t="inlineStr">
        <is>
          <t>Boleto Bancário</t>
        </is>
      </c>
      <c r="L1219" t="inlineStr">
        <is>
          <t>Custo Mercadoria Vendida</t>
        </is>
      </c>
      <c r="M1219" t="inlineStr">
        <is>
          <t>Insumos - Alimentos</t>
        </is>
      </c>
      <c r="N1219" t="inlineStr">
        <is>
          <t>26004</t>
        </is>
      </c>
      <c r="O1219" t="inlineStr">
        <is>
          <t>Documentação Aprovada</t>
        </is>
      </c>
      <c r="P1219" t="inlineStr">
        <is>
          <t>Aprovado Diretoria</t>
        </is>
      </c>
      <c r="Q1219" t="inlineStr">
        <is>
          <t>Aprovado Caixa</t>
        </is>
      </c>
      <c r="R1219" t="inlineStr">
        <is>
          <t>Pago</t>
        </is>
      </c>
      <c r="S1219" t="n">
        <v>151</v>
      </c>
      <c r="T1219" t="inlineStr">
        <is>
          <t>Bar Léo -  Aurora Térreo - Banco do Brasil</t>
        </is>
      </c>
    </row>
    <row r="1220">
      <c r="A1220" t="n">
        <v>124823</v>
      </c>
      <c r="B1220" t="n">
        <v>116</v>
      </c>
      <c r="C1220" t="inlineStr">
        <is>
          <t>Bar Léo - Centro</t>
        </is>
      </c>
      <c r="D1220" t="inlineStr">
        <is>
          <t>BANCO DO BRASIL SA</t>
        </is>
      </c>
      <c r="E1220" t="n">
        <v>63.32</v>
      </c>
      <c r="F1220" s="27" t="n">
        <v>45755</v>
      </c>
      <c r="G1220" s="27" t="n"/>
      <c r="H1220" s="27" t="n">
        <v>45755</v>
      </c>
      <c r="I1220" s="27" t="n">
        <v>45755</v>
      </c>
      <c r="J1220" s="27" t="n">
        <v>45758</v>
      </c>
      <c r="K1220" t="inlineStr">
        <is>
          <t>Encontro de Contas</t>
        </is>
      </c>
      <c r="L1220" t="inlineStr">
        <is>
          <t>Despesas Financeiras</t>
        </is>
      </c>
      <c r="M1220" t="inlineStr">
        <is>
          <t>Tarifas Bancárias</t>
        </is>
      </c>
      <c r="N1220" t="inlineStr">
        <is>
          <t>633232025</t>
        </is>
      </c>
      <c r="P1220" t="inlineStr">
        <is>
          <t>Aprovado Diretoria</t>
        </is>
      </c>
      <c r="R1220" t="inlineStr">
        <is>
          <t>Pago</t>
        </is>
      </c>
    </row>
    <row r="1221">
      <c r="A1221" t="n">
        <v>124897</v>
      </c>
      <c r="B1221" t="n">
        <v>116</v>
      </c>
      <c r="C1221" t="inlineStr">
        <is>
          <t>Bar Léo - Centro</t>
        </is>
      </c>
      <c r="D1221" t="inlineStr">
        <is>
          <t>PASTIFICIO F MARTINS INDUSTRIA E COMERCIO DE ALIMENTOS LTDA</t>
        </is>
      </c>
      <c r="E1221" t="n">
        <v>240</v>
      </c>
      <c r="F1221" s="27" t="n">
        <v>45755</v>
      </c>
      <c r="G1221" s="27" t="n"/>
      <c r="H1221" s="27" t="n">
        <v>45755</v>
      </c>
      <c r="I1221" s="27" t="n">
        <v>45755</v>
      </c>
      <c r="J1221" s="27" t="n">
        <v>45758</v>
      </c>
      <c r="K1221" t="inlineStr">
        <is>
          <t>Transferência Bancária ou Pix</t>
        </is>
      </c>
      <c r="L1221" t="inlineStr">
        <is>
          <t>Custo Mercadoria Vendida</t>
        </is>
      </c>
      <c r="M1221" t="inlineStr">
        <is>
          <t>Insumos - Alimentos</t>
        </is>
      </c>
      <c r="N1221" t="inlineStr">
        <is>
          <t>7280</t>
        </is>
      </c>
      <c r="P1221" t="inlineStr">
        <is>
          <t>Aprovado Diretoria</t>
        </is>
      </c>
      <c r="R1221" t="inlineStr">
        <is>
          <t>Pago</t>
        </is>
      </c>
      <c r="S1221" t="n">
        <v>151</v>
      </c>
      <c r="T1221" t="inlineStr">
        <is>
          <t>Bar Léo -  Aurora Térreo - Banco do Brasil</t>
        </is>
      </c>
    </row>
    <row r="1222">
      <c r="A1222" t="n">
        <v>124912</v>
      </c>
      <c r="B1222" t="n">
        <v>116</v>
      </c>
      <c r="C1222" t="inlineStr">
        <is>
          <t>Bar Léo - Centro</t>
        </is>
      </c>
      <c r="D1222" t="inlineStr">
        <is>
          <t>ZEON REGRIGERAÇÃO LTDA</t>
        </is>
      </c>
      <c r="E1222" t="n">
        <v>432</v>
      </c>
      <c r="F1222" s="27" t="n">
        <v>45755</v>
      </c>
      <c r="G1222" s="27" t="n">
        <v>45762</v>
      </c>
      <c r="H1222" s="27" t="n">
        <v>45755</v>
      </c>
      <c r="I1222" s="27" t="n">
        <v>45756</v>
      </c>
      <c r="J1222" s="27" t="n">
        <v>45758</v>
      </c>
      <c r="K1222" t="inlineStr">
        <is>
          <t>Transferência Bancária ou Pix</t>
        </is>
      </c>
      <c r="L1222" t="inlineStr">
        <is>
          <t>Manutenção</t>
        </is>
      </c>
      <c r="M1222" t="inlineStr">
        <is>
          <t>Material de Manutenção</t>
        </is>
      </c>
      <c r="N1222" t="inlineStr">
        <is>
          <t>58732</t>
        </is>
      </c>
      <c r="O1222" t="inlineStr">
        <is>
          <t>Documentação Aprovada</t>
        </is>
      </c>
      <c r="P1222" t="inlineStr">
        <is>
          <t>Aprovado Diretoria</t>
        </is>
      </c>
      <c r="Q1222" t="inlineStr">
        <is>
          <t>Aprovado Caixa</t>
        </is>
      </c>
      <c r="R1222" t="inlineStr">
        <is>
          <t>Pago</t>
        </is>
      </c>
      <c r="S1222" t="n">
        <v>151</v>
      </c>
      <c r="T1222" t="inlineStr">
        <is>
          <t>Bar Léo -  Aurora Térreo - Banco do Brasil</t>
        </is>
      </c>
    </row>
    <row r="1223">
      <c r="A1223" t="n">
        <v>137761</v>
      </c>
      <c r="B1223" t="n">
        <v>116</v>
      </c>
      <c r="C1223" t="inlineStr">
        <is>
          <t>Bar Léo - Centro</t>
        </is>
      </c>
      <c r="D1223" t="inlineStr">
        <is>
          <t>ZENDESK BRASIL SOFTWARE CORPORATIVO LTDA.</t>
        </is>
      </c>
      <c r="E1223" t="n">
        <v>689.78</v>
      </c>
      <c r="F1223" s="27" t="n">
        <v>45752</v>
      </c>
      <c r="G1223" s="27" t="n">
        <v>45812</v>
      </c>
      <c r="H1223" s="27" t="n">
        <v>45754</v>
      </c>
      <c r="I1223" s="27" t="n">
        <v>45746</v>
      </c>
      <c r="J1223" s="27" t="n">
        <v>45812</v>
      </c>
      <c r="K1223" t="inlineStr">
        <is>
          <t>Cartão de Crédito</t>
        </is>
      </c>
      <c r="L1223" t="inlineStr">
        <is>
          <t>Informática e TI</t>
        </is>
      </c>
      <c r="M1223" t="inlineStr">
        <is>
          <t>Sistemas Gerais - Comunicação e Marketing</t>
        </is>
      </c>
      <c r="N1223" t="inlineStr">
        <is>
          <t>052025</t>
        </is>
      </c>
      <c r="O1223" t="inlineStr">
        <is>
          <t>Documentação Aprovada</t>
        </is>
      </c>
      <c r="P1223" t="inlineStr">
        <is>
          <t>Aprovado Diretoria</t>
        </is>
      </c>
      <c r="Q1223" t="inlineStr">
        <is>
          <t>Aprovado Caixa</t>
        </is>
      </c>
      <c r="R1223" t="inlineStr">
        <is>
          <t>Pago</t>
        </is>
      </c>
      <c r="S1223" t="n">
        <v>129</v>
      </c>
      <c r="T1223" t="inlineStr">
        <is>
          <t>Tempus - Kamino</t>
        </is>
      </c>
    </row>
    <row r="1224">
      <c r="A1224" t="n">
        <v>116947</v>
      </c>
      <c r="B1224" t="n">
        <v>116</v>
      </c>
      <c r="C1224" t="inlineStr">
        <is>
          <t>Bar Léo - Centro</t>
        </is>
      </c>
      <c r="D1224" t="inlineStr">
        <is>
          <t>AMBEV S.A.</t>
        </is>
      </c>
      <c r="E1224" t="n">
        <v>4392.24</v>
      </c>
      <c r="F1224" s="27" t="n">
        <v>45754</v>
      </c>
      <c r="G1224" s="27" t="n">
        <v>45754</v>
      </c>
      <c r="H1224" s="27" t="n">
        <v>45754</v>
      </c>
      <c r="I1224" s="27" t="n">
        <v>45721</v>
      </c>
      <c r="J1224" s="27" t="n">
        <v>45727</v>
      </c>
      <c r="K1224" t="inlineStr">
        <is>
          <t>Boleto Bancário</t>
        </is>
      </c>
      <c r="L1224" t="inlineStr">
        <is>
          <t>Custo Mercadoria Vendida</t>
        </is>
      </c>
      <c r="M1224" t="inlineStr">
        <is>
          <t>Insumos - Bebidas</t>
        </is>
      </c>
      <c r="N1224" t="inlineStr">
        <is>
          <t>368835</t>
        </is>
      </c>
      <c r="O1224" t="inlineStr">
        <is>
          <t>Documentação Aprovada</t>
        </is>
      </c>
      <c r="P1224" t="inlineStr">
        <is>
          <t>Aprovado Diretoria</t>
        </is>
      </c>
      <c r="Q1224" t="inlineStr">
        <is>
          <t>Aprovado Caixa</t>
        </is>
      </c>
      <c r="R1224" t="inlineStr">
        <is>
          <t>Pago</t>
        </is>
      </c>
      <c r="S1224" t="n">
        <v>151</v>
      </c>
      <c r="T1224" t="inlineStr">
        <is>
          <t>Bar Léo -  Aurora Térreo - Banco do Brasil</t>
        </is>
      </c>
    </row>
    <row r="1225">
      <c r="A1225" t="n">
        <v>118731</v>
      </c>
      <c r="B1225" t="n">
        <v>116</v>
      </c>
      <c r="C1225" t="inlineStr">
        <is>
          <t>Bar Léo - Centro</t>
        </is>
      </c>
      <c r="D1225" t="inlineStr">
        <is>
          <t>ESHOWS PROMOCOES ARTISTICAS LTDA</t>
        </is>
      </c>
      <c r="E1225" t="n">
        <v>1200</v>
      </c>
      <c r="F1225" s="27" t="n">
        <v>45754</v>
      </c>
      <c r="G1225" s="27" t="n">
        <v>45754</v>
      </c>
      <c r="H1225" s="27" t="n">
        <v>45754</v>
      </c>
      <c r="I1225" s="27" t="n">
        <v>45733</v>
      </c>
      <c r="J1225" s="27" t="n">
        <v>45733</v>
      </c>
      <c r="K1225" t="inlineStr">
        <is>
          <t>Boleto Bancário</t>
        </is>
      </c>
      <c r="L1225" t="inlineStr">
        <is>
          <t>Custos Artístico Geral</t>
        </is>
      </c>
      <c r="M1225" t="inlineStr">
        <is>
          <t>Cachê de Músicos e Artistas</t>
        </is>
      </c>
      <c r="N1225" t="inlineStr">
        <is>
          <t>535367090</t>
        </is>
      </c>
      <c r="O1225" t="inlineStr">
        <is>
          <t>Documentação Aprovada</t>
        </is>
      </c>
      <c r="P1225" t="inlineStr">
        <is>
          <t>Aprovado Diretoria</t>
        </is>
      </c>
      <c r="Q1225" t="inlineStr">
        <is>
          <t>Aprovado Caixa</t>
        </is>
      </c>
      <c r="R1225" t="inlineStr">
        <is>
          <t>Pago</t>
        </is>
      </c>
      <c r="S1225" t="n">
        <v>151</v>
      </c>
      <c r="T1225" t="inlineStr">
        <is>
          <t>Bar Léo -  Aurora Térreo - Banco do Brasil</t>
        </is>
      </c>
    </row>
    <row r="1226">
      <c r="A1226" t="n">
        <v>121241</v>
      </c>
      <c r="B1226" t="n">
        <v>116</v>
      </c>
      <c r="C1226" t="inlineStr">
        <is>
          <t>Bar Léo - Centro</t>
        </is>
      </c>
      <c r="D1226" t="inlineStr">
        <is>
          <t>ANDREIA SANTOS FREITAS DUARTE</t>
        </is>
      </c>
      <c r="E1226" t="n">
        <v>405.9</v>
      </c>
      <c r="F1226" s="27" t="n">
        <v>45754</v>
      </c>
      <c r="G1226" s="27" t="n">
        <v>45754</v>
      </c>
      <c r="H1226" s="27" t="n">
        <v>45754</v>
      </c>
      <c r="I1226" s="27" t="n">
        <v>45740</v>
      </c>
      <c r="J1226" s="27" t="n">
        <v>45747</v>
      </c>
      <c r="K1226" t="inlineStr">
        <is>
          <t>Boleto Bancário</t>
        </is>
      </c>
      <c r="L1226" t="inlineStr">
        <is>
          <t>Custo Mercadoria Vendida</t>
        </is>
      </c>
      <c r="M1226" t="inlineStr">
        <is>
          <t>Insumos - Alimentos</t>
        </is>
      </c>
      <c r="N1226" t="inlineStr">
        <is>
          <t>1749</t>
        </is>
      </c>
      <c r="O1226" t="inlineStr">
        <is>
          <t>Documentação Aprovada</t>
        </is>
      </c>
      <c r="P1226" t="inlineStr">
        <is>
          <t>Aprovado Diretoria</t>
        </is>
      </c>
      <c r="Q1226" t="inlineStr">
        <is>
          <t>Aprovado Caixa</t>
        </is>
      </c>
      <c r="R1226" t="inlineStr">
        <is>
          <t>Pago</t>
        </is>
      </c>
      <c r="S1226" t="n">
        <v>151</v>
      </c>
      <c r="T1226" t="inlineStr">
        <is>
          <t>Bar Léo -  Aurora Térreo - Banco do Brasil</t>
        </is>
      </c>
    </row>
    <row r="1227">
      <c r="A1227" t="n">
        <v>121240</v>
      </c>
      <c r="B1227" t="n">
        <v>116</v>
      </c>
      <c r="C1227" t="inlineStr">
        <is>
          <t>Bar Léo - Centro</t>
        </is>
      </c>
      <c r="D1227" t="inlineStr">
        <is>
          <t>NOVA COMERCIAL DO PEIXE EIRELI</t>
        </is>
      </c>
      <c r="E1227" t="n">
        <v>689.9</v>
      </c>
      <c r="F1227" s="27" t="n">
        <v>45754</v>
      </c>
      <c r="G1227" s="27" t="n">
        <v>45754</v>
      </c>
      <c r="H1227" s="27" t="n">
        <v>45754</v>
      </c>
      <c r="I1227" s="27" t="n">
        <v>45740</v>
      </c>
      <c r="J1227" s="27" t="n">
        <v>45747</v>
      </c>
      <c r="K1227" t="inlineStr">
        <is>
          <t>Boleto Bancário</t>
        </is>
      </c>
      <c r="L1227" t="inlineStr">
        <is>
          <t>Custo Mercadoria Vendida</t>
        </is>
      </c>
      <c r="M1227" t="inlineStr">
        <is>
          <t>Insumos - Alimentos</t>
        </is>
      </c>
      <c r="N1227" t="inlineStr">
        <is>
          <t>23510</t>
        </is>
      </c>
      <c r="O1227" t="inlineStr">
        <is>
          <t>Documentação Aprovada</t>
        </is>
      </c>
      <c r="P1227" t="inlineStr">
        <is>
          <t>Aprovado Diretoria</t>
        </is>
      </c>
      <c r="Q1227" t="inlineStr">
        <is>
          <t>Aprovado Caixa</t>
        </is>
      </c>
      <c r="R1227" t="inlineStr">
        <is>
          <t>Pago</t>
        </is>
      </c>
      <c r="S1227" t="n">
        <v>151</v>
      </c>
      <c r="T1227" t="inlineStr">
        <is>
          <t>Bar Léo -  Aurora Térreo - Banco do Brasil</t>
        </is>
      </c>
    </row>
    <row r="1228">
      <c r="A1228" t="n">
        <v>120877</v>
      </c>
      <c r="B1228" t="n">
        <v>116</v>
      </c>
      <c r="C1228" t="inlineStr">
        <is>
          <t>Bar Léo - Centro</t>
        </is>
      </c>
      <c r="D1228" t="inlineStr">
        <is>
          <t>CECILIA TSUYACO ARAKI SILVA LTDA</t>
        </is>
      </c>
      <c r="E1228" t="n">
        <v>217.5</v>
      </c>
      <c r="F1228" s="27" t="n">
        <v>45754</v>
      </c>
      <c r="G1228" s="27" t="n">
        <v>45754</v>
      </c>
      <c r="H1228" s="27" t="n">
        <v>45754</v>
      </c>
      <c r="I1228" s="27" t="n">
        <v>45740</v>
      </c>
      <c r="J1228" s="27" t="n">
        <v>45743</v>
      </c>
      <c r="K1228" t="inlineStr">
        <is>
          <t>Boleto Bancário</t>
        </is>
      </c>
      <c r="L1228" t="inlineStr">
        <is>
          <t>Custo Mercadoria Vendida</t>
        </is>
      </c>
      <c r="M1228" t="inlineStr">
        <is>
          <t>Insumos - Alimentos</t>
        </is>
      </c>
      <c r="N1228" t="inlineStr">
        <is>
          <t>367999</t>
        </is>
      </c>
      <c r="O1228" t="inlineStr">
        <is>
          <t>Documentação Aprovada</t>
        </is>
      </c>
      <c r="P1228" t="inlineStr">
        <is>
          <t>Aprovado Diretoria</t>
        </is>
      </c>
      <c r="Q1228" t="inlineStr">
        <is>
          <t>Aprovado Caixa</t>
        </is>
      </c>
      <c r="R1228" t="inlineStr">
        <is>
          <t>Pago</t>
        </is>
      </c>
      <c r="S1228" t="n">
        <v>151</v>
      </c>
      <c r="T1228" t="inlineStr">
        <is>
          <t>Bar Léo -  Aurora Térreo - Banco do Brasil</t>
        </is>
      </c>
    </row>
    <row r="1229">
      <c r="A1229" t="n">
        <v>120876</v>
      </c>
      <c r="B1229" t="n">
        <v>116</v>
      </c>
      <c r="C1229" t="inlineStr">
        <is>
          <t>Bar Léo - Centro</t>
        </is>
      </c>
      <c r="D1229" t="inlineStr">
        <is>
          <t xml:space="preserve">ARENA VIP DISTRIBUIDORA DE BEBIDAS LTDA </t>
        </is>
      </c>
      <c r="E1229" t="n">
        <v>305.86</v>
      </c>
      <c r="F1229" s="27" t="n">
        <v>45754</v>
      </c>
      <c r="G1229" s="27" t="n">
        <v>45754</v>
      </c>
      <c r="H1229" s="27" t="n">
        <v>45754</v>
      </c>
      <c r="I1229" s="27" t="n">
        <v>45740</v>
      </c>
      <c r="J1229" s="27" t="n">
        <v>45743</v>
      </c>
      <c r="K1229" t="inlineStr">
        <is>
          <t>Boleto Bancário</t>
        </is>
      </c>
      <c r="L1229" t="inlineStr">
        <is>
          <t>Custo Mercadoria Vendida</t>
        </is>
      </c>
      <c r="M1229" t="inlineStr">
        <is>
          <t>Insumos - Bebidas</t>
        </is>
      </c>
      <c r="N1229" t="inlineStr">
        <is>
          <t>1430</t>
        </is>
      </c>
      <c r="O1229" t="inlineStr">
        <is>
          <t>Documentação Aprovada</t>
        </is>
      </c>
      <c r="P1229" t="inlineStr">
        <is>
          <t>Aprovado Diretoria</t>
        </is>
      </c>
      <c r="Q1229" t="inlineStr">
        <is>
          <t>Aprovado Caixa</t>
        </is>
      </c>
      <c r="R1229" t="inlineStr">
        <is>
          <t>Pago</t>
        </is>
      </c>
      <c r="S1229" t="n">
        <v>151</v>
      </c>
      <c r="T1229" t="inlineStr">
        <is>
          <t>Bar Léo -  Aurora Térreo - Banco do Brasil</t>
        </is>
      </c>
    </row>
    <row r="1230">
      <c r="A1230" t="n">
        <v>120875</v>
      </c>
      <c r="B1230" t="n">
        <v>116</v>
      </c>
      <c r="C1230" t="inlineStr">
        <is>
          <t>Bar Léo - Centro</t>
        </is>
      </c>
      <c r="D1230" t="inlineStr">
        <is>
          <t>HORTIFRUTIGRANJEIRO RODRIGUES LTDA</t>
        </is>
      </c>
      <c r="E1230" t="n">
        <v>444.3</v>
      </c>
      <c r="F1230" s="27" t="n">
        <v>45752</v>
      </c>
      <c r="G1230" s="27" t="n">
        <v>45754</v>
      </c>
      <c r="H1230" s="27" t="n">
        <v>45754</v>
      </c>
      <c r="I1230" s="27" t="n">
        <v>45736</v>
      </c>
      <c r="J1230" s="27" t="n">
        <v>45743</v>
      </c>
      <c r="K1230" t="inlineStr">
        <is>
          <t>Boleto Bancário</t>
        </is>
      </c>
      <c r="L1230" t="inlineStr">
        <is>
          <t>Custo Mercadoria Vendida</t>
        </is>
      </c>
      <c r="M1230" t="inlineStr">
        <is>
          <t>Insumos - Alimentos</t>
        </is>
      </c>
      <c r="N1230" t="inlineStr">
        <is>
          <t>9259</t>
        </is>
      </c>
      <c r="O1230" t="inlineStr">
        <is>
          <t>Documentação Aprovada</t>
        </is>
      </c>
      <c r="P1230" t="inlineStr">
        <is>
          <t>Aprovado Diretoria</t>
        </is>
      </c>
      <c r="Q1230" t="inlineStr">
        <is>
          <t>Aprovado Caixa</t>
        </is>
      </c>
      <c r="R1230" t="inlineStr">
        <is>
          <t>Pago</t>
        </is>
      </c>
      <c r="S1230" t="n">
        <v>151</v>
      </c>
      <c r="T1230" t="inlineStr">
        <is>
          <t>Bar Léo -  Aurora Térreo - Banco do Brasil</t>
        </is>
      </c>
    </row>
    <row r="1231">
      <c r="A1231" t="n">
        <v>101361</v>
      </c>
      <c r="B1231" t="n">
        <v>116</v>
      </c>
      <c r="C1231" t="inlineStr">
        <is>
          <t>Bar Léo - Centro</t>
        </is>
      </c>
      <c r="D1231" t="inlineStr">
        <is>
          <t>HEADCHEF SEGURANCA DOS ALIM E GARANTIA D</t>
        </is>
      </c>
      <c r="E1231" t="n">
        <v>940.9400000000001</v>
      </c>
      <c r="F1231" s="27" t="n">
        <v>45752</v>
      </c>
      <c r="G1231" s="27" t="n">
        <v>45754</v>
      </c>
      <c r="H1231" s="27" t="n">
        <v>45754</v>
      </c>
      <c r="I1231" s="27" t="n">
        <v>45746</v>
      </c>
      <c r="J1231" s="27" t="n"/>
      <c r="K1231" t="inlineStr">
        <is>
          <t>Boleto Bancário</t>
        </is>
      </c>
      <c r="L1231" t="inlineStr">
        <is>
          <t>Serviços de Terceiros</t>
        </is>
      </c>
      <c r="M1231" t="inlineStr">
        <is>
          <t>Assessoria de Alimentos e Bebidas</t>
        </is>
      </c>
      <c r="N1231" t="inlineStr">
        <is>
          <t>1310</t>
        </is>
      </c>
      <c r="O1231" t="inlineStr">
        <is>
          <t>Documentação Aprovada</t>
        </is>
      </c>
      <c r="P1231" t="inlineStr">
        <is>
          <t>Aprovado Diretoria</t>
        </is>
      </c>
      <c r="Q1231" t="inlineStr">
        <is>
          <t>Aprovado Caixa</t>
        </is>
      </c>
      <c r="R1231" t="inlineStr">
        <is>
          <t>Pago</t>
        </is>
      </c>
      <c r="S1231" t="n">
        <v>151</v>
      </c>
      <c r="T1231" t="inlineStr">
        <is>
          <t>Bar Léo -  Aurora Térreo - Banco do Brasil</t>
        </is>
      </c>
    </row>
    <row r="1232">
      <c r="A1232" t="n">
        <v>101537</v>
      </c>
      <c r="B1232" t="n">
        <v>116</v>
      </c>
      <c r="C1232" t="inlineStr">
        <is>
          <t>Bar Léo - Centro</t>
        </is>
      </c>
      <c r="D1232" t="inlineStr">
        <is>
          <t>TELEFONICA BRASIL S/A</t>
        </is>
      </c>
      <c r="E1232" t="n">
        <v>82.03</v>
      </c>
      <c r="F1232" s="27" t="n">
        <v>45752</v>
      </c>
      <c r="G1232" s="27" t="n">
        <v>45754</v>
      </c>
      <c r="H1232" s="27" t="n">
        <v>45754</v>
      </c>
      <c r="I1232" s="27" t="n">
        <v>45735</v>
      </c>
      <c r="J1232" s="27" t="n"/>
      <c r="K1232" t="inlineStr">
        <is>
          <t>Boleto Bancário</t>
        </is>
      </c>
      <c r="L1232" t="inlineStr">
        <is>
          <t>Informática e TI</t>
        </is>
      </c>
      <c r="M1232" t="inlineStr">
        <is>
          <t>Internet</t>
        </is>
      </c>
      <c r="N1232" t="inlineStr">
        <is>
          <t>NFFST: 394178134-SP</t>
        </is>
      </c>
      <c r="O1232" t="inlineStr">
        <is>
          <t>Documentação Aprovada</t>
        </is>
      </c>
      <c r="P1232" t="inlineStr">
        <is>
          <t>Aprovado Diretoria</t>
        </is>
      </c>
      <c r="Q1232" t="inlineStr">
        <is>
          <t>Aprovado Caixa</t>
        </is>
      </c>
      <c r="R1232" t="inlineStr">
        <is>
          <t>Pago</t>
        </is>
      </c>
      <c r="S1232" t="n">
        <v>151</v>
      </c>
      <c r="T1232" t="inlineStr">
        <is>
          <t>Bar Léo -  Aurora Térreo - Banco do Brasil</t>
        </is>
      </c>
    </row>
    <row r="1233">
      <c r="A1233" t="n">
        <v>101525</v>
      </c>
      <c r="B1233" t="n">
        <v>116</v>
      </c>
      <c r="C1233" t="inlineStr">
        <is>
          <t>Bar Léo - Centro</t>
        </is>
      </c>
      <c r="D1233" t="inlineStr">
        <is>
          <t>TELEFONICA BRASIL S/A</t>
        </is>
      </c>
      <c r="E1233" t="n">
        <v>21</v>
      </c>
      <c r="F1233" s="27" t="n">
        <v>45752</v>
      </c>
      <c r="G1233" s="27" t="n">
        <v>45754</v>
      </c>
      <c r="H1233" s="27" t="n">
        <v>45754</v>
      </c>
      <c r="I1233" s="27" t="n">
        <v>45735</v>
      </c>
      <c r="J1233" s="27" t="n"/>
      <c r="K1233" t="inlineStr">
        <is>
          <t>Boleto Bancário</t>
        </is>
      </c>
      <c r="L1233" t="inlineStr">
        <is>
          <t>Informática e TI</t>
        </is>
      </c>
      <c r="M1233" t="inlineStr">
        <is>
          <t>Telefone</t>
        </is>
      </c>
      <c r="N1233" t="inlineStr">
        <is>
          <t>NFFST: 394178134-SP</t>
        </is>
      </c>
      <c r="O1233" t="inlineStr">
        <is>
          <t>Documentação Aprovada</t>
        </is>
      </c>
      <c r="P1233" t="inlineStr">
        <is>
          <t>Aprovado Diretoria</t>
        </is>
      </c>
      <c r="Q1233" t="inlineStr">
        <is>
          <t>Aprovado Caixa</t>
        </is>
      </c>
      <c r="R1233" t="inlineStr">
        <is>
          <t>Pago</t>
        </is>
      </c>
      <c r="S1233" t="n">
        <v>151</v>
      </c>
      <c r="T1233" t="inlineStr">
        <is>
          <t>Bar Léo -  Aurora Térreo - Banco do Brasil</t>
        </is>
      </c>
    </row>
    <row r="1234">
      <c r="A1234" t="n">
        <v>101397</v>
      </c>
      <c r="B1234" t="n">
        <v>116</v>
      </c>
      <c r="C1234" t="inlineStr">
        <is>
          <t>Bar Léo - Centro</t>
        </is>
      </c>
      <c r="D1234" t="inlineStr">
        <is>
          <t>MACHINE SERVICE LTDA</t>
        </is>
      </c>
      <c r="E1234" t="n">
        <v>760</v>
      </c>
      <c r="F1234" s="27" t="n">
        <v>45752</v>
      </c>
      <c r="G1234" s="27" t="n">
        <v>45754</v>
      </c>
      <c r="H1234" s="27" t="n">
        <v>45754</v>
      </c>
      <c r="I1234" s="27" t="n">
        <v>45747</v>
      </c>
      <c r="J1234" s="27" t="n"/>
      <c r="K1234" t="inlineStr">
        <is>
          <t>Transferência Bancária ou Pix</t>
        </is>
      </c>
      <c r="L1234" t="inlineStr">
        <is>
          <t>Serviços de Terceiros</t>
        </is>
      </c>
      <c r="M1234" t="inlineStr">
        <is>
          <t>Serviços de Segurança</t>
        </is>
      </c>
      <c r="N1234" t="inlineStr">
        <is>
          <t>185</t>
        </is>
      </c>
      <c r="O1234" t="inlineStr">
        <is>
          <t>Documentação Aprovada</t>
        </is>
      </c>
      <c r="P1234" t="inlineStr">
        <is>
          <t>Aprovado Diretoria</t>
        </is>
      </c>
      <c r="Q1234" t="inlineStr">
        <is>
          <t>Aprovado Caixa</t>
        </is>
      </c>
      <c r="R1234" t="inlineStr">
        <is>
          <t>Pago</t>
        </is>
      </c>
      <c r="S1234" t="n">
        <v>151</v>
      </c>
      <c r="T1234" t="inlineStr">
        <is>
          <t>Bar Léo -  Aurora Térreo - Banco do Brasil</t>
        </is>
      </c>
    </row>
    <row r="1235">
      <c r="A1235" t="n">
        <v>107735</v>
      </c>
      <c r="B1235" t="n">
        <v>116</v>
      </c>
      <c r="C1235" t="inlineStr">
        <is>
          <t>Bar Léo - Centro</t>
        </is>
      </c>
      <c r="D1235" t="inlineStr">
        <is>
          <t>TYPEFORM</t>
        </is>
      </c>
      <c r="E1235" t="n">
        <v>45.82</v>
      </c>
      <c r="F1235" s="27" t="n">
        <v>45752</v>
      </c>
      <c r="G1235" s="27" t="n">
        <v>45754</v>
      </c>
      <c r="H1235" s="27" t="n">
        <v>45754</v>
      </c>
      <c r="I1235" s="27" t="n">
        <v>45747</v>
      </c>
      <c r="J1235" s="27" t="n"/>
      <c r="K1235" t="inlineStr">
        <is>
          <t>Cartão de Crédito</t>
        </is>
      </c>
      <c r="L1235" t="inlineStr">
        <is>
          <t>Informática e TI</t>
        </is>
      </c>
      <c r="M1235" t="inlineStr">
        <is>
          <t>Sistemas Gerais - Comunicação e Marketing</t>
        </is>
      </c>
      <c r="O1235" t="inlineStr">
        <is>
          <t>Documentação Aprovada</t>
        </is>
      </c>
      <c r="P1235" t="inlineStr">
        <is>
          <t>Aprovado Diretoria</t>
        </is>
      </c>
      <c r="Q1235" t="inlineStr">
        <is>
          <t>Aprovado Caixa</t>
        </is>
      </c>
      <c r="R1235" t="inlineStr">
        <is>
          <t>Pago</t>
        </is>
      </c>
      <c r="S1235" t="n">
        <v>129</v>
      </c>
      <c r="T1235" t="inlineStr">
        <is>
          <t>Tempus - Kamino</t>
        </is>
      </c>
    </row>
    <row r="1236">
      <c r="A1236" t="n">
        <v>120874</v>
      </c>
      <c r="B1236" t="n">
        <v>116</v>
      </c>
      <c r="C1236" t="inlineStr">
        <is>
          <t>Bar Léo - Centro</t>
        </is>
      </c>
      <c r="D1236" t="inlineStr">
        <is>
          <t>CEPEL COMERCIO DE PAPEL E EMB. EIRELLI</t>
        </is>
      </c>
      <c r="E1236" t="n">
        <v>1188</v>
      </c>
      <c r="F1236" s="27" t="n">
        <v>45751</v>
      </c>
      <c r="G1236" s="27" t="n">
        <v>45750</v>
      </c>
      <c r="H1236" s="27" t="n">
        <v>45750</v>
      </c>
      <c r="I1236" s="27" t="n">
        <v>45736</v>
      </c>
      <c r="J1236" s="27" t="n">
        <v>45743</v>
      </c>
      <c r="K1236" t="inlineStr">
        <is>
          <t>Boleto Bancário</t>
        </is>
      </c>
      <c r="L1236" t="inlineStr">
        <is>
          <t>Utilidades</t>
        </is>
      </c>
      <c r="M1236" t="inlineStr">
        <is>
          <t>Descartaveis</t>
        </is>
      </c>
      <c r="N1236" t="inlineStr">
        <is>
          <t>236990</t>
        </is>
      </c>
      <c r="O1236" t="inlineStr">
        <is>
          <t>Documentação Aprovada</t>
        </is>
      </c>
      <c r="P1236" t="inlineStr">
        <is>
          <t>Aprovado Diretoria</t>
        </is>
      </c>
      <c r="Q1236" t="inlineStr">
        <is>
          <t>Aprovado Caixa</t>
        </is>
      </c>
      <c r="R1236" t="inlineStr">
        <is>
          <t>Pago</t>
        </is>
      </c>
      <c r="S1236" t="n">
        <v>151</v>
      </c>
      <c r="T1236" t="inlineStr">
        <is>
          <t>Bar Léo -  Aurora Térreo - Banco do Brasil</t>
        </is>
      </c>
    </row>
    <row r="1237">
      <c r="A1237" t="n">
        <v>120872</v>
      </c>
      <c r="B1237" t="n">
        <v>116</v>
      </c>
      <c r="C1237" t="inlineStr">
        <is>
          <t>Bar Léo - Centro</t>
        </is>
      </c>
      <c r="D1237" t="inlineStr">
        <is>
          <t xml:space="preserve">HORTIFRUTI DO CHEF LTDA </t>
        </is>
      </c>
      <c r="E1237" t="n">
        <v>107.4</v>
      </c>
      <c r="F1237" s="27" t="n">
        <v>45751</v>
      </c>
      <c r="G1237" s="27" t="n">
        <v>45750</v>
      </c>
      <c r="H1237" s="27" t="n">
        <v>45750</v>
      </c>
      <c r="I1237" s="27" t="n">
        <v>45736</v>
      </c>
      <c r="J1237" s="27" t="n">
        <v>45743</v>
      </c>
      <c r="K1237" t="inlineStr">
        <is>
          <t>Boleto Bancário</t>
        </is>
      </c>
      <c r="L1237" t="inlineStr">
        <is>
          <t>Custo Mercadoria Vendida</t>
        </is>
      </c>
      <c r="M1237" t="inlineStr">
        <is>
          <t>Insumos - Alimentos</t>
        </is>
      </c>
      <c r="N1237" t="inlineStr">
        <is>
          <t>26187</t>
        </is>
      </c>
      <c r="O1237" t="inlineStr">
        <is>
          <t>Documentação Aprovada</t>
        </is>
      </c>
      <c r="P1237" t="inlineStr">
        <is>
          <t>Aprovado Diretoria</t>
        </is>
      </c>
      <c r="Q1237" t="inlineStr">
        <is>
          <t>Aprovado Caixa</t>
        </is>
      </c>
      <c r="R1237" t="inlineStr">
        <is>
          <t>Pago</t>
        </is>
      </c>
      <c r="S1237" t="n">
        <v>151</v>
      </c>
      <c r="T1237" t="inlineStr">
        <is>
          <t>Bar Léo -  Aurora Térreo - Banco do Brasil</t>
        </is>
      </c>
    </row>
    <row r="1238">
      <c r="A1238" t="n">
        <v>119711</v>
      </c>
      <c r="B1238" t="n">
        <v>116</v>
      </c>
      <c r="C1238" t="inlineStr">
        <is>
          <t>Bar Léo - Centro</t>
        </is>
      </c>
      <c r="D1238" t="inlineStr">
        <is>
          <t>EVA FATIMA LORINI</t>
        </is>
      </c>
      <c r="E1238" t="n">
        <v>178</v>
      </c>
      <c r="F1238" s="27" t="n">
        <v>45751</v>
      </c>
      <c r="G1238" s="27" t="n">
        <v>45750</v>
      </c>
      <c r="H1238" s="27" t="n">
        <v>45750</v>
      </c>
      <c r="I1238" s="27" t="n">
        <v>45735</v>
      </c>
      <c r="J1238" s="27" t="n">
        <v>45736</v>
      </c>
      <c r="K1238" t="inlineStr">
        <is>
          <t>Transferência Bancária ou Pix</t>
        </is>
      </c>
      <c r="L1238" t="inlineStr">
        <is>
          <t>Custo Mercadoria Vendida</t>
        </is>
      </c>
      <c r="M1238" t="inlineStr">
        <is>
          <t>Insumos - Alimentos</t>
        </is>
      </c>
      <c r="N1238" t="inlineStr">
        <is>
          <t>1780032025</t>
        </is>
      </c>
      <c r="O1238" t="inlineStr">
        <is>
          <t>Documentação Aprovada</t>
        </is>
      </c>
      <c r="P1238" t="inlineStr">
        <is>
          <t>Aprovado Diretoria</t>
        </is>
      </c>
      <c r="Q1238" t="inlineStr">
        <is>
          <t>Aprovado Caixa</t>
        </is>
      </c>
      <c r="R1238" t="inlineStr">
        <is>
          <t>Pago</t>
        </is>
      </c>
      <c r="S1238" t="n">
        <v>151</v>
      </c>
      <c r="T1238" t="inlineStr">
        <is>
          <t>Bar Léo -  Aurora Térreo - Banco do Brasil</t>
        </is>
      </c>
    </row>
    <row r="1239">
      <c r="A1239" t="n">
        <v>118872</v>
      </c>
      <c r="B1239" t="n">
        <v>116</v>
      </c>
      <c r="C1239" t="inlineStr">
        <is>
          <t>Bar Léo - Centro</t>
        </is>
      </c>
      <c r="D1239" t="inlineStr">
        <is>
          <t>ALEXSANDRA GRACIELE DA SILVA</t>
        </is>
      </c>
      <c r="E1239" t="n">
        <v>5851.8</v>
      </c>
      <c r="F1239" s="27" t="n">
        <v>45751</v>
      </c>
      <c r="G1239" s="27" t="n">
        <v>45750</v>
      </c>
      <c r="H1239" s="27" t="n">
        <v>45750</v>
      </c>
      <c r="I1239" s="27" t="n">
        <v>45748</v>
      </c>
      <c r="J1239" s="27" t="n">
        <v>45734</v>
      </c>
      <c r="K1239" t="inlineStr">
        <is>
          <t>Transferência Bancária ou Pix</t>
        </is>
      </c>
      <c r="L1239" t="inlineStr">
        <is>
          <t>Mão de Obra - Encargos e Provisões</t>
        </is>
      </c>
      <c r="M1239" t="inlineStr">
        <is>
          <t xml:space="preserve">  -  Férias</t>
        </is>
      </c>
      <c r="N1239" t="inlineStr">
        <is>
          <t>585180042025</t>
        </is>
      </c>
      <c r="O1239" t="inlineStr">
        <is>
          <t>Documentação Aprovada</t>
        </is>
      </c>
      <c r="P1239" t="inlineStr">
        <is>
          <t>Aprovado Diretoria</t>
        </is>
      </c>
      <c r="Q1239" t="inlineStr">
        <is>
          <t>Aprovado Caixa</t>
        </is>
      </c>
      <c r="R1239" t="inlineStr">
        <is>
          <t>Pago</t>
        </is>
      </c>
      <c r="S1239" t="n">
        <v>151</v>
      </c>
      <c r="T1239" t="inlineStr">
        <is>
          <t>Bar Léo -  Aurora Térreo - Banco do Brasil</t>
        </is>
      </c>
    </row>
    <row r="1240">
      <c r="A1240" t="n">
        <v>121785</v>
      </c>
      <c r="B1240" t="n">
        <v>116</v>
      </c>
      <c r="C1240" t="inlineStr">
        <is>
          <t>Bar Léo - Centro</t>
        </is>
      </c>
      <c r="D1240" t="inlineStr">
        <is>
          <t>ADRIANA APARECIDA DE JESUS</t>
        </is>
      </c>
      <c r="E1240" t="n">
        <v>1575.01</v>
      </c>
      <c r="F1240" s="27" t="n">
        <v>45751</v>
      </c>
      <c r="G1240" s="27" t="n">
        <v>45750</v>
      </c>
      <c r="H1240" s="27" t="n">
        <v>45750</v>
      </c>
      <c r="I1240" s="27" t="n">
        <v>45746</v>
      </c>
      <c r="J1240" s="27" t="n"/>
      <c r="K1240" t="inlineStr">
        <is>
          <t>Transferência Bancária ou Pix</t>
        </is>
      </c>
      <c r="L1240" t="inlineStr">
        <is>
          <t>Mão de Obra - Salários</t>
        </is>
      </c>
      <c r="M1240" t="inlineStr">
        <is>
          <t>MDO CLT - Salário</t>
        </is>
      </c>
      <c r="O1240" t="inlineStr">
        <is>
          <t>Documentação Aprovada</t>
        </is>
      </c>
      <c r="P1240" t="inlineStr">
        <is>
          <t>Aprovado Diretoria</t>
        </is>
      </c>
      <c r="Q1240" t="inlineStr">
        <is>
          <t>Aprovado Caixa</t>
        </is>
      </c>
      <c r="R1240" t="inlineStr">
        <is>
          <t>Pago</t>
        </is>
      </c>
      <c r="S1240" t="n">
        <v>151</v>
      </c>
      <c r="T1240" t="inlineStr">
        <is>
          <t>Bar Léo -  Aurora Térreo - Banco do Brasil</t>
        </is>
      </c>
    </row>
    <row r="1241">
      <c r="A1241" t="n">
        <v>121786</v>
      </c>
      <c r="B1241" t="n">
        <v>116</v>
      </c>
      <c r="C1241" t="inlineStr">
        <is>
          <t>Bar Léo - Centro</t>
        </is>
      </c>
      <c r="D1241" t="inlineStr">
        <is>
          <t>ALEXSANDRA GRACIELE DA SILVA</t>
        </is>
      </c>
      <c r="E1241" t="n">
        <v>3694.42</v>
      </c>
      <c r="F1241" s="27" t="n">
        <v>45751</v>
      </c>
      <c r="G1241" s="27" t="n">
        <v>45750</v>
      </c>
      <c r="H1241" s="27" t="n">
        <v>45750</v>
      </c>
      <c r="I1241" s="27" t="n">
        <v>45746</v>
      </c>
      <c r="J1241" s="27" t="n"/>
      <c r="K1241" t="inlineStr">
        <is>
          <t>Transferência Bancária ou Pix</t>
        </is>
      </c>
      <c r="L1241" t="inlineStr">
        <is>
          <t>Mão de Obra - Salários</t>
        </is>
      </c>
      <c r="M1241" t="inlineStr">
        <is>
          <t>MDO CLT - Salário</t>
        </is>
      </c>
      <c r="O1241" t="inlineStr">
        <is>
          <t>Documentação Aprovada</t>
        </is>
      </c>
      <c r="P1241" t="inlineStr">
        <is>
          <t>Aprovado Diretoria</t>
        </is>
      </c>
      <c r="Q1241" t="inlineStr">
        <is>
          <t>Aprovado Caixa</t>
        </is>
      </c>
      <c r="R1241" t="inlineStr">
        <is>
          <t>Pago</t>
        </is>
      </c>
      <c r="S1241" t="n">
        <v>151</v>
      </c>
      <c r="T1241" t="inlineStr">
        <is>
          <t>Bar Léo -  Aurora Térreo - Banco do Brasil</t>
        </is>
      </c>
    </row>
    <row r="1242">
      <c r="A1242" t="n">
        <v>121787</v>
      </c>
      <c r="B1242" t="n">
        <v>116</v>
      </c>
      <c r="C1242" t="inlineStr">
        <is>
          <t>Bar Léo - Centro</t>
        </is>
      </c>
      <c r="D1242" t="inlineStr">
        <is>
          <t>JOAO BATISTA DA COSTA SOBRINHO</t>
        </is>
      </c>
      <c r="E1242" t="n">
        <v>2185.79</v>
      </c>
      <c r="F1242" s="27" t="n">
        <v>45751</v>
      </c>
      <c r="G1242" s="27" t="n">
        <v>45750</v>
      </c>
      <c r="H1242" s="27" t="n">
        <v>45750</v>
      </c>
      <c r="I1242" s="27" t="n">
        <v>45746</v>
      </c>
      <c r="J1242" s="27" t="n"/>
      <c r="K1242" t="inlineStr">
        <is>
          <t>Transferência Bancária ou Pix</t>
        </is>
      </c>
      <c r="L1242" t="inlineStr">
        <is>
          <t>Mão de Obra - Salários</t>
        </is>
      </c>
      <c r="M1242" t="inlineStr">
        <is>
          <t>MDO CLT - Salário</t>
        </is>
      </c>
      <c r="O1242" t="inlineStr">
        <is>
          <t>Documentação Aprovada</t>
        </is>
      </c>
      <c r="P1242" t="inlineStr">
        <is>
          <t>Aprovado Diretoria</t>
        </is>
      </c>
      <c r="Q1242" t="inlineStr">
        <is>
          <t>Aprovado Caixa</t>
        </is>
      </c>
      <c r="R1242" t="inlineStr">
        <is>
          <t>Pago</t>
        </is>
      </c>
      <c r="S1242" t="n">
        <v>151</v>
      </c>
      <c r="T1242" t="inlineStr">
        <is>
          <t>Bar Léo -  Aurora Térreo - Banco do Brasil</t>
        </is>
      </c>
    </row>
    <row r="1243">
      <c r="A1243" t="n">
        <v>121788</v>
      </c>
      <c r="B1243" t="n">
        <v>116</v>
      </c>
      <c r="C1243" t="inlineStr">
        <is>
          <t>Bar Léo - Centro</t>
        </is>
      </c>
      <c r="D1243" t="inlineStr">
        <is>
          <t>MARIA CRISTINA LEMOS</t>
        </is>
      </c>
      <c r="E1243" t="n">
        <v>2255.94</v>
      </c>
      <c r="F1243" s="27" t="n">
        <v>45751</v>
      </c>
      <c r="G1243" s="27" t="n">
        <v>45750</v>
      </c>
      <c r="H1243" s="27" t="n">
        <v>45750</v>
      </c>
      <c r="I1243" s="27" t="n">
        <v>45746</v>
      </c>
      <c r="J1243" s="27" t="n"/>
      <c r="K1243" t="inlineStr">
        <is>
          <t>Transferência Bancária ou Pix</t>
        </is>
      </c>
      <c r="L1243" t="inlineStr">
        <is>
          <t>Mão de Obra - Salários</t>
        </is>
      </c>
      <c r="M1243" t="inlineStr">
        <is>
          <t>MDO CLT - Salário</t>
        </is>
      </c>
      <c r="O1243" t="inlineStr">
        <is>
          <t>Documentação Aprovada</t>
        </is>
      </c>
      <c r="P1243" t="inlineStr">
        <is>
          <t>Aprovado Diretoria</t>
        </is>
      </c>
      <c r="Q1243" t="inlineStr">
        <is>
          <t>Aprovado Caixa</t>
        </is>
      </c>
      <c r="R1243" t="inlineStr">
        <is>
          <t>Pago</t>
        </is>
      </c>
      <c r="S1243" t="n">
        <v>151</v>
      </c>
      <c r="T1243" t="inlineStr">
        <is>
          <t>Bar Léo -  Aurora Térreo - Banco do Brasil</t>
        </is>
      </c>
    </row>
    <row r="1244">
      <c r="A1244" t="n">
        <v>121279</v>
      </c>
      <c r="B1244" t="n">
        <v>116</v>
      </c>
      <c r="C1244" t="inlineStr">
        <is>
          <t>Bar Léo - Centro</t>
        </is>
      </c>
      <c r="D1244" t="inlineStr">
        <is>
          <t>COM E IND ARTHUR ZIMDARS LTDA</t>
        </is>
      </c>
      <c r="E1244" t="n">
        <v>950.22</v>
      </c>
      <c r="F1244" s="27" t="n">
        <v>45741</v>
      </c>
      <c r="G1244" s="27" t="n">
        <v>45751</v>
      </c>
      <c r="H1244" s="27" t="n">
        <v>45748</v>
      </c>
      <c r="I1244" s="27" t="n">
        <v>45741</v>
      </c>
      <c r="J1244" s="27" t="n">
        <v>45747</v>
      </c>
      <c r="K1244" t="inlineStr">
        <is>
          <t>Transferência Bancária ou Pix</t>
        </is>
      </c>
      <c r="L1244" t="inlineStr">
        <is>
          <t>Custo Mercadoria Vendida</t>
        </is>
      </c>
      <c r="M1244" t="inlineStr">
        <is>
          <t>Insumos - Alimentos</t>
        </is>
      </c>
      <c r="N1244" t="inlineStr">
        <is>
          <t>3912</t>
        </is>
      </c>
      <c r="O1244" t="inlineStr">
        <is>
          <t>Documentação Aprovada</t>
        </is>
      </c>
      <c r="P1244" t="inlineStr">
        <is>
          <t>Aprovado Diretoria</t>
        </is>
      </c>
      <c r="Q1244" t="inlineStr">
        <is>
          <t>Aprovado Caixa</t>
        </is>
      </c>
      <c r="R1244" t="inlineStr">
        <is>
          <t>Pago</t>
        </is>
      </c>
      <c r="S1244" t="n">
        <v>151</v>
      </c>
      <c r="T1244" t="inlineStr">
        <is>
          <t>Bar Léo -  Aurora Térreo - Banco do Brasil</t>
        </is>
      </c>
    </row>
    <row r="1245">
      <c r="A1245" t="n">
        <v>120134</v>
      </c>
      <c r="B1245" t="n">
        <v>116</v>
      </c>
      <c r="C1245" t="inlineStr">
        <is>
          <t>Bar Léo - Centro</t>
        </is>
      </c>
      <c r="D1245" t="inlineStr">
        <is>
          <t xml:space="preserve">HORTIFRUTI DO CHEF LTDA </t>
        </is>
      </c>
      <c r="E1245" t="n">
        <v>277.37</v>
      </c>
      <c r="F1245" s="27" t="n">
        <v>45748</v>
      </c>
      <c r="G1245" s="27" t="n">
        <v>45748</v>
      </c>
      <c r="H1245" s="27" t="n">
        <v>45748</v>
      </c>
      <c r="I1245" s="27" t="n">
        <v>45733</v>
      </c>
      <c r="J1245" s="27" t="n">
        <v>45737</v>
      </c>
      <c r="K1245" t="inlineStr">
        <is>
          <t>Boleto Bancário</t>
        </is>
      </c>
      <c r="L1245" t="inlineStr">
        <is>
          <t>Custo Mercadoria Vendida</t>
        </is>
      </c>
      <c r="M1245" t="inlineStr">
        <is>
          <t>Insumos - Alimentos</t>
        </is>
      </c>
      <c r="N1245" t="inlineStr">
        <is>
          <t>26149</t>
        </is>
      </c>
      <c r="O1245" t="inlineStr">
        <is>
          <t>Documentação Aprovada</t>
        </is>
      </c>
      <c r="P1245" t="inlineStr">
        <is>
          <t>Aprovado Diretoria</t>
        </is>
      </c>
      <c r="Q1245" t="inlineStr">
        <is>
          <t>Aprovado Caixa</t>
        </is>
      </c>
      <c r="R1245" t="inlineStr">
        <is>
          <t>Pago</t>
        </is>
      </c>
      <c r="S1245" t="n">
        <v>151</v>
      </c>
      <c r="T1245" t="inlineStr">
        <is>
          <t>Bar Léo -  Aurora Térreo - Banco do Brasil</t>
        </is>
      </c>
    </row>
    <row r="1246">
      <c r="A1246" t="n">
        <v>120109</v>
      </c>
      <c r="B1246" t="n">
        <v>116</v>
      </c>
      <c r="C1246" t="inlineStr">
        <is>
          <t>Bar Léo - Centro</t>
        </is>
      </c>
      <c r="D1246" t="inlineStr">
        <is>
          <t>PSSS LTDA</t>
        </is>
      </c>
      <c r="E1246" t="n">
        <v>433.8</v>
      </c>
      <c r="F1246" s="27" t="n">
        <v>45749</v>
      </c>
      <c r="G1246" s="27" t="n">
        <v>45748</v>
      </c>
      <c r="H1246" s="27" t="n">
        <v>45748</v>
      </c>
      <c r="I1246" s="27" t="n">
        <v>45735</v>
      </c>
      <c r="J1246" s="27" t="n">
        <v>45737</v>
      </c>
      <c r="K1246" t="inlineStr">
        <is>
          <t>Boleto Bancário</t>
        </is>
      </c>
      <c r="L1246" t="inlineStr">
        <is>
          <t>Utilidades</t>
        </is>
      </c>
      <c r="M1246" t="inlineStr">
        <is>
          <t>Higiene e Limpeza</t>
        </is>
      </c>
      <c r="N1246" t="inlineStr">
        <is>
          <t>1304</t>
        </is>
      </c>
      <c r="O1246" t="inlineStr">
        <is>
          <t>Documentação Aprovada</t>
        </is>
      </c>
      <c r="P1246" t="inlineStr">
        <is>
          <t>Aprovado Diretoria</t>
        </is>
      </c>
      <c r="Q1246" t="inlineStr">
        <is>
          <t>Aprovado Caixa</t>
        </is>
      </c>
      <c r="R1246" t="inlineStr">
        <is>
          <t>Pago</t>
        </is>
      </c>
      <c r="S1246" t="n">
        <v>151</v>
      </c>
      <c r="T1246" t="inlineStr">
        <is>
          <t>Bar Léo -  Aurora Térreo - Banco do Brasil</t>
        </is>
      </c>
    </row>
    <row r="1247">
      <c r="A1247" t="n">
        <v>120111</v>
      </c>
      <c r="B1247" t="n">
        <v>116</v>
      </c>
      <c r="C1247" t="inlineStr">
        <is>
          <t>Bar Léo - Centro</t>
        </is>
      </c>
      <c r="D1247" t="inlineStr">
        <is>
          <t xml:space="preserve">SKY COMERCIO DE PRODUTOS ALIMENTICIOS LTDA </t>
        </is>
      </c>
      <c r="E1247" t="n">
        <v>216.22</v>
      </c>
      <c r="F1247" s="27" t="n">
        <v>45748</v>
      </c>
      <c r="G1247" s="27" t="n">
        <v>45748</v>
      </c>
      <c r="H1247" s="27" t="n">
        <v>45748</v>
      </c>
      <c r="I1247" s="27" t="n">
        <v>45734</v>
      </c>
      <c r="J1247" s="27" t="n">
        <v>45737</v>
      </c>
      <c r="K1247" t="inlineStr">
        <is>
          <t>Boleto Bancário</t>
        </is>
      </c>
      <c r="L1247" t="inlineStr">
        <is>
          <t>Custo Mercadoria Vendida</t>
        </is>
      </c>
      <c r="M1247" t="inlineStr">
        <is>
          <t>Insumos - Bebidas</t>
        </is>
      </c>
      <c r="N1247" t="inlineStr">
        <is>
          <t>26500</t>
        </is>
      </c>
      <c r="O1247" t="inlineStr">
        <is>
          <t>Documentação Aprovada</t>
        </is>
      </c>
      <c r="P1247" t="inlineStr">
        <is>
          <t>Aprovado Diretoria</t>
        </is>
      </c>
      <c r="Q1247" t="inlineStr">
        <is>
          <t>Aprovado Caixa</t>
        </is>
      </c>
      <c r="R1247" t="inlineStr">
        <is>
          <t>Pago</t>
        </is>
      </c>
      <c r="S1247" t="n">
        <v>151</v>
      </c>
      <c r="T1247" t="inlineStr">
        <is>
          <t>Bar Léo -  Aurora Térreo - Banco do Brasil</t>
        </is>
      </c>
    </row>
    <row r="1248">
      <c r="A1248" t="n">
        <v>120117</v>
      </c>
      <c r="B1248" t="n">
        <v>116</v>
      </c>
      <c r="C1248" t="inlineStr">
        <is>
          <t>Bar Léo - Centro</t>
        </is>
      </c>
      <c r="D1248" t="inlineStr">
        <is>
          <t>LATICINIOS PIRAMIDE LTDA</t>
        </is>
      </c>
      <c r="E1248" t="n">
        <v>1603.84</v>
      </c>
      <c r="F1248" s="27" t="n">
        <v>45748</v>
      </c>
      <c r="G1248" s="27" t="n">
        <v>45748</v>
      </c>
      <c r="H1248" s="27" t="n">
        <v>45748</v>
      </c>
      <c r="I1248" s="27" t="n">
        <v>45734</v>
      </c>
      <c r="J1248" s="27" t="n">
        <v>45737</v>
      </c>
      <c r="K1248" t="inlineStr">
        <is>
          <t>Boleto Bancário</t>
        </is>
      </c>
      <c r="L1248" t="inlineStr">
        <is>
          <t>Custo Mercadoria Vendida</t>
        </is>
      </c>
      <c r="M1248" t="inlineStr">
        <is>
          <t>Insumos - Alimentos</t>
        </is>
      </c>
      <c r="N1248" t="inlineStr">
        <is>
          <t>75863</t>
        </is>
      </c>
      <c r="O1248" t="inlineStr">
        <is>
          <t>Documentação Aprovada</t>
        </is>
      </c>
      <c r="P1248" t="inlineStr">
        <is>
          <t>Aprovado Diretoria</t>
        </is>
      </c>
      <c r="Q1248" t="inlineStr">
        <is>
          <t>Aprovado Caixa</t>
        </is>
      </c>
      <c r="R1248" t="inlineStr">
        <is>
          <t>Pago</t>
        </is>
      </c>
      <c r="S1248" t="n">
        <v>151</v>
      </c>
      <c r="T1248" t="inlineStr">
        <is>
          <t>Bar Léo -  Aurora Térreo - Banco do Brasil</t>
        </is>
      </c>
    </row>
    <row r="1249">
      <c r="A1249" t="n">
        <v>120133</v>
      </c>
      <c r="B1249" t="n">
        <v>116</v>
      </c>
      <c r="C1249" t="inlineStr">
        <is>
          <t>Bar Léo - Centro</t>
        </is>
      </c>
      <c r="D1249" t="inlineStr">
        <is>
          <t>CEPEL COMERCIO DE PAPEIS E EMBALAGENS EIRELI</t>
        </is>
      </c>
      <c r="E1249" t="n">
        <v>382.36</v>
      </c>
      <c r="F1249" s="27" t="n">
        <v>45749</v>
      </c>
      <c r="G1249" s="27" t="n">
        <v>45748</v>
      </c>
      <c r="H1249" s="27" t="n">
        <v>45748</v>
      </c>
      <c r="I1249" s="27" t="n">
        <v>45734</v>
      </c>
      <c r="J1249" s="27" t="n">
        <v>45737</v>
      </c>
      <c r="K1249" t="inlineStr">
        <is>
          <t>Boleto Bancário</t>
        </is>
      </c>
      <c r="L1249" t="inlineStr">
        <is>
          <t>Utilidades</t>
        </is>
      </c>
      <c r="M1249" t="inlineStr">
        <is>
          <t>Higiene e Limpeza</t>
        </is>
      </c>
      <c r="N1249" t="inlineStr">
        <is>
          <t>236845</t>
        </is>
      </c>
      <c r="O1249" t="inlineStr">
        <is>
          <t>Documentação Aprovada</t>
        </is>
      </c>
      <c r="P1249" t="inlineStr">
        <is>
          <t>Aprovado Diretoria</t>
        </is>
      </c>
      <c r="Q1249" t="inlineStr">
        <is>
          <t>Aprovado Caixa</t>
        </is>
      </c>
      <c r="R1249" t="inlineStr">
        <is>
          <t>Pago</t>
        </is>
      </c>
      <c r="S1249" t="n">
        <v>151</v>
      </c>
      <c r="T1249" t="inlineStr">
        <is>
          <t>Bar Léo -  Aurora Térreo - Banco do Brasil</t>
        </is>
      </c>
    </row>
    <row r="1250">
      <c r="A1250" t="n">
        <v>120132</v>
      </c>
      <c r="B1250" t="n">
        <v>116</v>
      </c>
      <c r="C1250" t="inlineStr">
        <is>
          <t>Bar Léo - Centro</t>
        </is>
      </c>
      <c r="D1250" t="inlineStr">
        <is>
          <t>HORTIFRUTIGRANJEIRO RODRIGUES LTDA</t>
        </is>
      </c>
      <c r="E1250" t="n">
        <v>446.85</v>
      </c>
      <c r="F1250" s="27" t="n">
        <v>45749</v>
      </c>
      <c r="G1250" s="27" t="n">
        <v>45748</v>
      </c>
      <c r="H1250" s="27" t="n">
        <v>45748</v>
      </c>
      <c r="I1250" s="27" t="n">
        <v>45733</v>
      </c>
      <c r="J1250" s="27" t="n">
        <v>45737</v>
      </c>
      <c r="K1250" t="inlineStr">
        <is>
          <t>Boleto Bancário</t>
        </is>
      </c>
      <c r="L1250" t="inlineStr">
        <is>
          <t>Custo Mercadoria Vendida</t>
        </is>
      </c>
      <c r="M1250" t="inlineStr">
        <is>
          <t>Insumos - Alimentos</t>
        </is>
      </c>
      <c r="N1250" t="inlineStr">
        <is>
          <t>9189</t>
        </is>
      </c>
      <c r="O1250" t="inlineStr">
        <is>
          <t>Documentação Aprovada</t>
        </is>
      </c>
      <c r="P1250" t="inlineStr">
        <is>
          <t>Aprovado Diretoria</t>
        </is>
      </c>
      <c r="Q1250" t="inlineStr">
        <is>
          <t>Aprovado Caixa</t>
        </is>
      </c>
      <c r="R1250" t="inlineStr">
        <is>
          <t>Pago</t>
        </is>
      </c>
      <c r="S1250" t="n">
        <v>151</v>
      </c>
      <c r="T1250" t="inlineStr">
        <is>
          <t>Bar Léo -  Aurora Térreo - Banco do Brasil</t>
        </is>
      </c>
    </row>
    <row r="1251">
      <c r="A1251" t="n">
        <v>120121</v>
      </c>
      <c r="B1251" t="n">
        <v>116</v>
      </c>
      <c r="C1251" t="inlineStr">
        <is>
          <t>Bar Léo - Centro</t>
        </is>
      </c>
      <c r="D1251" t="inlineStr">
        <is>
          <t>BB DISTRIBUIDORA DE CARNES LTDA</t>
        </is>
      </c>
      <c r="E1251" t="n">
        <v>1555.48</v>
      </c>
      <c r="F1251" s="27" t="n">
        <v>45749</v>
      </c>
      <c r="G1251" s="27" t="n">
        <v>45748</v>
      </c>
      <c r="H1251" s="27" t="n">
        <v>45748</v>
      </c>
      <c r="I1251" s="27" t="n">
        <v>45735</v>
      </c>
      <c r="J1251" s="27" t="n">
        <v>45737</v>
      </c>
      <c r="K1251" t="inlineStr">
        <is>
          <t>Boleto Bancário</t>
        </is>
      </c>
      <c r="L1251" t="inlineStr">
        <is>
          <t>Custo Mercadoria Vendida</t>
        </is>
      </c>
      <c r="M1251" t="inlineStr">
        <is>
          <t>Insumos - Alimentos</t>
        </is>
      </c>
      <c r="N1251" t="inlineStr">
        <is>
          <t>388861</t>
        </is>
      </c>
      <c r="O1251" t="inlineStr">
        <is>
          <t>Documentação Aprovada</t>
        </is>
      </c>
      <c r="P1251" t="inlineStr">
        <is>
          <t>Aprovado Diretoria</t>
        </is>
      </c>
      <c r="Q1251" t="inlineStr">
        <is>
          <t>Aprovado Caixa</t>
        </is>
      </c>
      <c r="R1251" t="inlineStr">
        <is>
          <t>Pago</t>
        </is>
      </c>
      <c r="S1251" t="n">
        <v>151</v>
      </c>
      <c r="T1251" t="inlineStr">
        <is>
          <t>Bar Léo -  Aurora Térreo - Banco do Brasil</t>
        </is>
      </c>
    </row>
    <row r="1252">
      <c r="A1252" t="n">
        <v>120122</v>
      </c>
      <c r="B1252" t="n">
        <v>116</v>
      </c>
      <c r="C1252" t="inlineStr">
        <is>
          <t>Bar Léo - Centro</t>
        </is>
      </c>
      <c r="D1252" t="inlineStr">
        <is>
          <t>PARAMU COMERCIO E REPRESENTACAO DE PRODUTOS ALIMENTICIOS</t>
        </is>
      </c>
      <c r="E1252" t="n">
        <v>3832.99</v>
      </c>
      <c r="F1252" s="27" t="n">
        <v>45748</v>
      </c>
      <c r="G1252" s="27" t="n">
        <v>45748</v>
      </c>
      <c r="H1252" s="27" t="n">
        <v>45748</v>
      </c>
      <c r="I1252" s="27" t="n">
        <v>45734</v>
      </c>
      <c r="J1252" s="27" t="n">
        <v>45737</v>
      </c>
      <c r="K1252" t="inlineStr">
        <is>
          <t>Boleto Bancário</t>
        </is>
      </c>
      <c r="L1252" t="inlineStr">
        <is>
          <t>Custo Mercadoria Vendida</t>
        </is>
      </c>
      <c r="M1252" t="inlineStr">
        <is>
          <t>Insumos - Alimentos</t>
        </is>
      </c>
      <c r="N1252" t="inlineStr">
        <is>
          <t>13193</t>
        </is>
      </c>
      <c r="O1252" t="inlineStr">
        <is>
          <t>Documentação Aprovada</t>
        </is>
      </c>
      <c r="P1252" t="inlineStr">
        <is>
          <t>Aprovado Diretoria</t>
        </is>
      </c>
      <c r="Q1252" t="inlineStr">
        <is>
          <t>Aprovado Caixa</t>
        </is>
      </c>
      <c r="R1252" t="inlineStr">
        <is>
          <t>Pago</t>
        </is>
      </c>
      <c r="S1252" t="n">
        <v>151</v>
      </c>
      <c r="T1252" t="inlineStr">
        <is>
          <t>Bar Léo -  Aurora Térreo - Banco do Brasil</t>
        </is>
      </c>
    </row>
    <row r="1253">
      <c r="A1253" t="n">
        <v>120126</v>
      </c>
      <c r="B1253" t="n">
        <v>116</v>
      </c>
      <c r="C1253" t="inlineStr">
        <is>
          <t>Bar Léo - Centro</t>
        </is>
      </c>
      <c r="D1253" t="inlineStr">
        <is>
          <t>H.D. FRANGOS LTDA</t>
        </is>
      </c>
      <c r="E1253" t="n">
        <v>737.66</v>
      </c>
      <c r="F1253" s="27" t="n">
        <v>45749</v>
      </c>
      <c r="G1253" s="27" t="n">
        <v>45748</v>
      </c>
      <c r="H1253" s="27" t="n">
        <v>45748</v>
      </c>
      <c r="I1253" s="27" t="n">
        <v>45734</v>
      </c>
      <c r="J1253" s="27" t="n">
        <v>45737</v>
      </c>
      <c r="K1253" t="inlineStr">
        <is>
          <t>Boleto Bancário</t>
        </is>
      </c>
      <c r="L1253" t="inlineStr">
        <is>
          <t>Custo Mercadoria Vendida</t>
        </is>
      </c>
      <c r="M1253" t="inlineStr">
        <is>
          <t>Insumos - Alimentos</t>
        </is>
      </c>
      <c r="N1253" t="inlineStr">
        <is>
          <t>46896</t>
        </is>
      </c>
      <c r="O1253" t="inlineStr">
        <is>
          <t>Documentação Aprovada</t>
        </is>
      </c>
      <c r="P1253" t="inlineStr">
        <is>
          <t>Aprovado Diretoria</t>
        </is>
      </c>
      <c r="Q1253" t="inlineStr">
        <is>
          <t>Aprovado Caixa</t>
        </is>
      </c>
      <c r="R1253" t="inlineStr">
        <is>
          <t>Pago</t>
        </is>
      </c>
      <c r="S1253" t="n">
        <v>151</v>
      </c>
      <c r="T1253" t="inlineStr">
        <is>
          <t>Bar Léo -  Aurora Térreo - Banco do Brasil</t>
        </is>
      </c>
    </row>
    <row r="1254">
      <c r="A1254" t="n">
        <v>120870</v>
      </c>
      <c r="B1254" t="n">
        <v>116</v>
      </c>
      <c r="C1254" t="inlineStr">
        <is>
          <t>Bar Léo - Centro</t>
        </is>
      </c>
      <c r="D1254" t="inlineStr">
        <is>
          <t>CECILIA TSUYACO ARAKI SILVA LTDA</t>
        </is>
      </c>
      <c r="E1254" t="n">
        <v>516.8</v>
      </c>
      <c r="F1254" s="27" t="n">
        <v>45750</v>
      </c>
      <c r="G1254" s="27" t="n">
        <v>45748</v>
      </c>
      <c r="H1254" s="27" t="n">
        <v>45748</v>
      </c>
      <c r="I1254" s="27" t="n">
        <v>45736</v>
      </c>
      <c r="J1254" s="27" t="n">
        <v>45743</v>
      </c>
      <c r="K1254" t="inlineStr">
        <is>
          <t>Boleto Bancário</t>
        </is>
      </c>
      <c r="L1254" t="inlineStr">
        <is>
          <t>Custo Mercadoria Vendida</t>
        </is>
      </c>
      <c r="M1254" t="inlineStr">
        <is>
          <t>Insumos - Alimentos</t>
        </is>
      </c>
      <c r="N1254" t="inlineStr">
        <is>
          <t>367817</t>
        </is>
      </c>
      <c r="O1254" t="inlineStr">
        <is>
          <t>Documentação Aprovada</t>
        </is>
      </c>
      <c r="P1254" t="inlineStr">
        <is>
          <t>Aprovado Diretoria</t>
        </is>
      </c>
      <c r="Q1254" t="inlineStr">
        <is>
          <t>Aprovado Caixa</t>
        </is>
      </c>
      <c r="R1254" t="inlineStr">
        <is>
          <t>Pago</t>
        </is>
      </c>
      <c r="S1254" t="n">
        <v>151</v>
      </c>
      <c r="T1254" t="inlineStr">
        <is>
          <t>Bar Léo -  Aurora Térreo - Banco do Brasil</t>
        </is>
      </c>
    </row>
    <row r="1255">
      <c r="A1255" t="n">
        <v>118370</v>
      </c>
      <c r="B1255" t="n">
        <v>116</v>
      </c>
      <c r="C1255" t="inlineStr">
        <is>
          <t>Bar Léo - Centro</t>
        </is>
      </c>
      <c r="D1255" t="inlineStr">
        <is>
          <t xml:space="preserve">EMPORIO MEL </t>
        </is>
      </c>
      <c r="E1255" t="n">
        <v>460.9</v>
      </c>
      <c r="F1255" s="27" t="n">
        <v>45748</v>
      </c>
      <c r="G1255" s="27" t="n">
        <v>45748</v>
      </c>
      <c r="H1255" s="27" t="n">
        <v>45748</v>
      </c>
      <c r="I1255" s="27" t="n">
        <v>45726</v>
      </c>
      <c r="J1255" s="27" t="n">
        <v>45729</v>
      </c>
      <c r="K1255" t="inlineStr">
        <is>
          <t>Boleto Bancário</t>
        </is>
      </c>
      <c r="L1255" t="inlineStr">
        <is>
          <t>Custo Mercadoria Vendida</t>
        </is>
      </c>
      <c r="M1255" t="inlineStr">
        <is>
          <t>Insumos - Bebidas</t>
        </is>
      </c>
      <c r="N1255" t="inlineStr">
        <is>
          <t>443273</t>
        </is>
      </c>
      <c r="O1255" t="inlineStr">
        <is>
          <t>Documentação Aprovada</t>
        </is>
      </c>
      <c r="P1255" t="inlineStr">
        <is>
          <t>Aprovado Diretoria</t>
        </is>
      </c>
      <c r="Q1255" t="inlineStr">
        <is>
          <t>Aprovado Caixa</t>
        </is>
      </c>
      <c r="R1255" t="inlineStr">
        <is>
          <t>Pago</t>
        </is>
      </c>
      <c r="S1255" t="n">
        <v>151</v>
      </c>
      <c r="T1255" t="inlineStr">
        <is>
          <t>Bar Léo -  Aurora Térreo - Banco do Brasil</t>
        </is>
      </c>
    </row>
    <row r="1256">
      <c r="A1256" t="n">
        <v>118366</v>
      </c>
      <c r="B1256" t="n">
        <v>116</v>
      </c>
      <c r="C1256" t="inlineStr">
        <is>
          <t>Bar Léo - Centro</t>
        </is>
      </c>
      <c r="D1256" t="inlineStr">
        <is>
          <t>DTK COMERCIO DE ALIMENTOS LTDA</t>
        </is>
      </c>
      <c r="E1256" t="n">
        <v>1648.74</v>
      </c>
      <c r="F1256" s="27" t="n">
        <v>45748</v>
      </c>
      <c r="G1256" s="27" t="n">
        <v>45748</v>
      </c>
      <c r="H1256" s="27" t="n">
        <v>45748</v>
      </c>
      <c r="I1256" s="27" t="n">
        <v>45727</v>
      </c>
      <c r="J1256" s="27" t="n">
        <v>45729</v>
      </c>
      <c r="K1256" t="inlineStr">
        <is>
          <t>Boleto Bancário</t>
        </is>
      </c>
      <c r="L1256" t="inlineStr">
        <is>
          <t>Custo Mercadoria Vendida</t>
        </is>
      </c>
      <c r="M1256" t="inlineStr">
        <is>
          <t>Insumos - Alimentos</t>
        </is>
      </c>
      <c r="N1256" t="inlineStr">
        <is>
          <t>25420</t>
        </is>
      </c>
      <c r="O1256" t="inlineStr">
        <is>
          <t>Documentação Aprovada</t>
        </is>
      </c>
      <c r="P1256" t="inlineStr">
        <is>
          <t>Aprovado Diretoria</t>
        </is>
      </c>
      <c r="Q1256" t="inlineStr">
        <is>
          <t>Aprovado Caixa</t>
        </is>
      </c>
      <c r="R1256" t="inlineStr">
        <is>
          <t>Pago</t>
        </is>
      </c>
      <c r="S1256" t="n">
        <v>151</v>
      </c>
      <c r="T1256" t="inlineStr">
        <is>
          <t>Bar Léo -  Aurora Térreo - Banco do Brasil</t>
        </is>
      </c>
    </row>
    <row r="1257">
      <c r="A1257" t="n">
        <v>118372</v>
      </c>
      <c r="B1257" t="n">
        <v>116</v>
      </c>
      <c r="C1257" t="inlineStr">
        <is>
          <t>Bar Léo - Centro</t>
        </is>
      </c>
      <c r="D1257" t="inlineStr">
        <is>
          <t xml:space="preserve">EMPORIO MEL </t>
        </is>
      </c>
      <c r="E1257" t="n">
        <v>922.79</v>
      </c>
      <c r="F1257" s="27" t="n">
        <v>45748</v>
      </c>
      <c r="G1257" s="27" t="n">
        <v>45748</v>
      </c>
      <c r="H1257" s="27" t="n">
        <v>45748</v>
      </c>
      <c r="I1257" s="27" t="n">
        <v>45726</v>
      </c>
      <c r="J1257" s="27" t="n">
        <v>45729</v>
      </c>
      <c r="K1257" t="inlineStr">
        <is>
          <t>Boleto Bancário</t>
        </is>
      </c>
      <c r="L1257" t="inlineStr">
        <is>
          <t>Custo Mercadoria Vendida</t>
        </is>
      </c>
      <c r="M1257" t="inlineStr">
        <is>
          <t>Insumos - Alimentos</t>
        </is>
      </c>
      <c r="N1257" t="inlineStr">
        <is>
          <t>443349</t>
        </is>
      </c>
      <c r="O1257" t="inlineStr">
        <is>
          <t>Documentação Aprovada</t>
        </is>
      </c>
      <c r="P1257" t="inlineStr">
        <is>
          <t>Aprovado Diretoria</t>
        </is>
      </c>
      <c r="Q1257" t="inlineStr">
        <is>
          <t>Aprovado Caixa</t>
        </is>
      </c>
      <c r="R1257" t="inlineStr">
        <is>
          <t>Pago</t>
        </is>
      </c>
      <c r="S1257" t="n">
        <v>151</v>
      </c>
      <c r="T1257" t="inlineStr">
        <is>
          <t>Bar Léo -  Aurora Térreo - Banco do Brasil</t>
        </is>
      </c>
    </row>
    <row r="1258">
      <c r="A1258" t="n">
        <v>118350</v>
      </c>
      <c r="B1258" t="n">
        <v>116</v>
      </c>
      <c r="C1258" t="inlineStr">
        <is>
          <t>Bar Léo - Centro</t>
        </is>
      </c>
      <c r="D1258" t="inlineStr">
        <is>
          <t>FG7 COMERCIO E DISTRIBUICAO DE BEBIDAS -</t>
        </is>
      </c>
      <c r="E1258" t="n">
        <v>210</v>
      </c>
      <c r="F1258" s="27" t="n">
        <v>45748</v>
      </c>
      <c r="G1258" s="27" t="n">
        <v>45748</v>
      </c>
      <c r="H1258" s="27" t="n">
        <v>45748</v>
      </c>
      <c r="I1258" s="27" t="n">
        <v>45726</v>
      </c>
      <c r="J1258" s="27" t="n">
        <v>45729</v>
      </c>
      <c r="K1258" t="inlineStr">
        <is>
          <t>Boleto Bancário</t>
        </is>
      </c>
      <c r="L1258" t="inlineStr">
        <is>
          <t>Custo Mercadoria Vendida</t>
        </is>
      </c>
      <c r="M1258" t="inlineStr">
        <is>
          <t>Insumos - Bebidas</t>
        </is>
      </c>
      <c r="N1258" t="inlineStr">
        <is>
          <t>582105</t>
        </is>
      </c>
      <c r="O1258" t="inlineStr">
        <is>
          <t>Documentação Aprovada</t>
        </is>
      </c>
      <c r="P1258" t="inlineStr">
        <is>
          <t>Aprovado Diretoria</t>
        </is>
      </c>
      <c r="Q1258" t="inlineStr">
        <is>
          <t>Aprovado Caixa</t>
        </is>
      </c>
      <c r="R1258" t="inlineStr">
        <is>
          <t>Pago</t>
        </is>
      </c>
      <c r="S1258" t="n">
        <v>151</v>
      </c>
      <c r="T1258" t="inlineStr">
        <is>
          <t>Bar Léo -  Aurora Térreo - Banco do Brasil</t>
        </is>
      </c>
    </row>
    <row r="1259">
      <c r="A1259" t="n">
        <v>118369</v>
      </c>
      <c r="B1259" t="n">
        <v>116</v>
      </c>
      <c r="C1259" t="inlineStr">
        <is>
          <t>Bar Léo - Centro</t>
        </is>
      </c>
      <c r="D1259" t="inlineStr">
        <is>
          <t>CG FOODS DISTRIB. DE ALIMENTOS LTDA</t>
        </is>
      </c>
      <c r="E1259" t="n">
        <v>424.7</v>
      </c>
      <c r="F1259" s="27" t="n">
        <v>45748</v>
      </c>
      <c r="G1259" s="27" t="n">
        <v>45748</v>
      </c>
      <c r="H1259" s="27" t="n">
        <v>45748</v>
      </c>
      <c r="I1259" s="27" t="n">
        <v>45727</v>
      </c>
      <c r="J1259" s="27" t="n">
        <v>45729</v>
      </c>
      <c r="K1259" t="inlineStr">
        <is>
          <t>Boleto Bancário</t>
        </is>
      </c>
      <c r="L1259" t="inlineStr">
        <is>
          <t>Custo Mercadoria Vendida</t>
        </is>
      </c>
      <c r="M1259" t="inlineStr">
        <is>
          <t>Insumos - Alimentos</t>
        </is>
      </c>
      <c r="N1259" t="inlineStr">
        <is>
          <t>144606</t>
        </is>
      </c>
      <c r="O1259" t="inlineStr">
        <is>
          <t>Documentação Aprovada</t>
        </is>
      </c>
      <c r="P1259" t="inlineStr">
        <is>
          <t>Aprovado Diretoria</t>
        </is>
      </c>
      <c r="Q1259" t="inlineStr">
        <is>
          <t>Aprovado Caixa</t>
        </is>
      </c>
      <c r="R1259" t="inlineStr">
        <is>
          <t>Pago</t>
        </is>
      </c>
      <c r="S1259" t="n">
        <v>151</v>
      </c>
      <c r="T1259" t="inlineStr">
        <is>
          <t>Bar Léo -  Aurora Térreo - Banco do Brasil</t>
        </is>
      </c>
    </row>
    <row r="1260">
      <c r="A1260" t="n">
        <v>116946</v>
      </c>
      <c r="B1260" t="n">
        <v>116</v>
      </c>
      <c r="C1260" t="inlineStr">
        <is>
          <t>Bar Léo - Centro</t>
        </is>
      </c>
      <c r="D1260" t="inlineStr">
        <is>
          <t>EAU DISTRIB. DE AGUA MINERAL EIRELI - EP</t>
        </is>
      </c>
      <c r="E1260" t="n">
        <v>244.5</v>
      </c>
      <c r="F1260" s="27" t="n">
        <v>45750</v>
      </c>
      <c r="G1260" s="27" t="n">
        <v>45748</v>
      </c>
      <c r="H1260" s="27" t="n">
        <v>45748</v>
      </c>
      <c r="I1260" s="27" t="n">
        <v>45721</v>
      </c>
      <c r="J1260" s="27" t="n">
        <v>45727</v>
      </c>
      <c r="K1260" t="inlineStr">
        <is>
          <t>Boleto Bancário</t>
        </is>
      </c>
      <c r="L1260" t="inlineStr">
        <is>
          <t>Custo Mercadoria Vendida</t>
        </is>
      </c>
      <c r="M1260" t="inlineStr">
        <is>
          <t>Insumos - Bebidas</t>
        </is>
      </c>
      <c r="N1260" t="inlineStr">
        <is>
          <t>238293</t>
        </is>
      </c>
      <c r="O1260" t="inlineStr">
        <is>
          <t>Documentação Aprovada</t>
        </is>
      </c>
      <c r="P1260" t="inlineStr">
        <is>
          <t>Aprovado Diretoria</t>
        </is>
      </c>
      <c r="Q1260" t="inlineStr">
        <is>
          <t>Aprovado Caixa</t>
        </is>
      </c>
      <c r="R1260" t="inlineStr">
        <is>
          <t>Pago</t>
        </is>
      </c>
      <c r="S1260" t="n">
        <v>151</v>
      </c>
      <c r="T1260" t="inlineStr">
        <is>
          <t>Bar Léo -  Aurora Térreo - Banco do Brasil</t>
        </is>
      </c>
    </row>
    <row r="1261">
      <c r="A1261" t="n">
        <v>115558</v>
      </c>
      <c r="B1261" t="n">
        <v>116</v>
      </c>
      <c r="C1261" t="inlineStr">
        <is>
          <t>Bar Léo - Centro</t>
        </is>
      </c>
      <c r="D1261" t="inlineStr">
        <is>
          <t>AMBEV S. A. - CDD SAO PAULO</t>
        </is>
      </c>
      <c r="E1261" t="n">
        <v>2815.32</v>
      </c>
      <c r="F1261" s="27" t="n">
        <v>45749</v>
      </c>
      <c r="G1261" s="27" t="n">
        <v>45748</v>
      </c>
      <c r="H1261" s="27" t="n">
        <v>45748</v>
      </c>
      <c r="I1261" s="27" t="n">
        <v>45717</v>
      </c>
      <c r="J1261" s="27" t="n">
        <v>45721</v>
      </c>
      <c r="K1261" t="inlineStr">
        <is>
          <t>Boleto Bancário</t>
        </is>
      </c>
      <c r="L1261" t="inlineStr">
        <is>
          <t>Custo Mercadoria Vendida</t>
        </is>
      </c>
      <c r="M1261" t="inlineStr">
        <is>
          <t>Insumos - Bebidas</t>
        </is>
      </c>
      <c r="N1261" t="inlineStr">
        <is>
          <t>363432</t>
        </is>
      </c>
      <c r="O1261" t="inlineStr">
        <is>
          <t>Documentação Aprovada</t>
        </is>
      </c>
      <c r="P1261" t="inlineStr">
        <is>
          <t>Aprovado Diretoria</t>
        </is>
      </c>
      <c r="Q1261" t="inlineStr">
        <is>
          <t>Aprovado Caixa</t>
        </is>
      </c>
      <c r="R1261" t="inlineStr">
        <is>
          <t>Pago</t>
        </is>
      </c>
      <c r="S1261" t="n">
        <v>151</v>
      </c>
      <c r="T1261" t="inlineStr">
        <is>
          <t>Bar Léo -  Aurora Térreo - Banco do Brasil</t>
        </is>
      </c>
    </row>
    <row r="1262">
      <c r="A1262" t="n">
        <v>101411</v>
      </c>
      <c r="B1262" t="n">
        <v>116</v>
      </c>
      <c r="C1262" t="inlineStr">
        <is>
          <t>Bar Léo - Centro</t>
        </is>
      </c>
      <c r="D1262" t="inlineStr">
        <is>
          <t>CIA DE SANEAMENTO BASICO DO ESTADO DE SAO PAULO SABESP</t>
        </is>
      </c>
      <c r="E1262" t="n">
        <v>4333.25</v>
      </c>
      <c r="F1262" s="27" t="n">
        <v>45741</v>
      </c>
      <c r="G1262" s="27" t="n">
        <v>45748</v>
      </c>
      <c r="H1262" s="27" t="n">
        <v>45748</v>
      </c>
      <c r="I1262" s="27" t="n">
        <v>45701</v>
      </c>
      <c r="J1262" s="27" t="n"/>
      <c r="K1262" t="inlineStr">
        <is>
          <t>Boleto Bancário</t>
        </is>
      </c>
      <c r="L1262" t="inlineStr">
        <is>
          <t>Utilidades</t>
        </is>
      </c>
      <c r="M1262" t="inlineStr">
        <is>
          <t>Agua/Esgoto</t>
        </is>
      </c>
      <c r="N1262" t="inlineStr">
        <is>
          <t>SOR202516493825</t>
        </is>
      </c>
      <c r="O1262" t="inlineStr">
        <is>
          <t>Documentação Aprovada</t>
        </is>
      </c>
      <c r="P1262" t="inlineStr">
        <is>
          <t>Aprovado Diretoria</t>
        </is>
      </c>
      <c r="Q1262" t="inlineStr">
        <is>
          <t>Aprovado Caixa</t>
        </is>
      </c>
      <c r="R1262" t="inlineStr">
        <is>
          <t>Pago</t>
        </is>
      </c>
      <c r="S1262" t="n">
        <v>151</v>
      </c>
      <c r="T1262" t="inlineStr">
        <is>
          <t>Bar Léo -  Aurora Térreo - Banco do Brasil</t>
        </is>
      </c>
    </row>
    <row r="1263">
      <c r="A1263" t="n">
        <v>101471</v>
      </c>
      <c r="B1263" t="n">
        <v>116</v>
      </c>
      <c r="C1263" t="inlineStr">
        <is>
          <t>Bar Léo - Centro</t>
        </is>
      </c>
      <c r="D1263" t="inlineStr">
        <is>
          <t>VALE TRANSPORTE</t>
        </is>
      </c>
      <c r="E1263" t="n">
        <v>400</v>
      </c>
      <c r="F1263" s="27" t="n">
        <v>45748</v>
      </c>
      <c r="G1263" s="27" t="n">
        <v>45748</v>
      </c>
      <c r="H1263" s="27" t="n">
        <v>45748</v>
      </c>
      <c r="I1263" s="27" t="n">
        <v>45748</v>
      </c>
      <c r="J1263" s="27" t="n"/>
      <c r="K1263" t="inlineStr">
        <is>
          <t>Transferência Bancária ou Pix</t>
        </is>
      </c>
      <c r="L1263" t="inlineStr">
        <is>
          <t>Mão de Obra - Benefícios</t>
        </is>
      </c>
      <c r="M1263" t="inlineStr">
        <is>
          <t xml:space="preserve">  -  Vale-transporte</t>
        </is>
      </c>
      <c r="N1263" t="inlineStr">
        <is>
          <t>4000042025</t>
        </is>
      </c>
      <c r="O1263" t="inlineStr">
        <is>
          <t>Documentação Aprovada</t>
        </is>
      </c>
      <c r="P1263" t="inlineStr">
        <is>
          <t>Aprovado Diretoria</t>
        </is>
      </c>
      <c r="Q1263" t="inlineStr">
        <is>
          <t>Aprovado Caixa</t>
        </is>
      </c>
      <c r="R1263" t="inlineStr">
        <is>
          <t>Pago</t>
        </is>
      </c>
      <c r="S1263" t="n">
        <v>143</v>
      </c>
      <c r="T1263" t="inlineStr">
        <is>
          <t>Tesouraria</t>
        </is>
      </c>
    </row>
    <row r="1264">
      <c r="A1264" t="n">
        <v>100746</v>
      </c>
      <c r="B1264" t="n">
        <v>116</v>
      </c>
      <c r="C1264" t="inlineStr">
        <is>
          <t>Bar Léo - Centro</t>
        </is>
      </c>
      <c r="D1264" t="inlineStr">
        <is>
          <t>ESTAFF SOLUCOES TECNOLOGICAS DE AGENCIAMENTO LTDA</t>
        </is>
      </c>
      <c r="E1264" t="n">
        <v>2871</v>
      </c>
      <c r="F1264" s="27" t="n">
        <v>45743</v>
      </c>
      <c r="G1264" s="27" t="n">
        <v>45748</v>
      </c>
      <c r="H1264" s="27" t="n">
        <v>45748</v>
      </c>
      <c r="I1264" s="27" t="n">
        <v>45740</v>
      </c>
      <c r="J1264" s="27" t="n"/>
      <c r="K1264" t="inlineStr">
        <is>
          <t>Boleto Bancário</t>
        </is>
      </c>
      <c r="L1264" t="inlineStr">
        <is>
          <t>Mão de Obra - Extra</t>
        </is>
      </c>
      <c r="M1264" t="inlineStr">
        <is>
          <t>Mão de Obra Extra</t>
        </is>
      </c>
      <c r="N1264" t="inlineStr">
        <is>
          <t>538541253</t>
        </is>
      </c>
      <c r="O1264" t="inlineStr">
        <is>
          <t>Documentação Aprovada</t>
        </is>
      </c>
      <c r="P1264" t="inlineStr">
        <is>
          <t>Aprovado Diretoria</t>
        </is>
      </c>
      <c r="Q1264" t="inlineStr">
        <is>
          <t>Aprovado Caixa</t>
        </is>
      </c>
      <c r="R1264" t="inlineStr">
        <is>
          <t>Pago</t>
        </is>
      </c>
      <c r="S1264" t="n">
        <v>151</v>
      </c>
      <c r="T1264" t="inlineStr">
        <is>
          <t>Bar Léo -  Aurora Térreo - Banco do Brasil</t>
        </is>
      </c>
    </row>
    <row r="1265">
      <c r="A1265" t="n">
        <v>101312</v>
      </c>
      <c r="B1265" t="n">
        <v>116</v>
      </c>
      <c r="C1265" t="inlineStr">
        <is>
          <t>Bar Léo - Centro</t>
        </is>
      </c>
      <c r="D1265" t="inlineStr">
        <is>
          <t>COMPANHIA DE GAS DE SAO PAULO</t>
        </is>
      </c>
      <c r="E1265" t="n">
        <v>2794.51</v>
      </c>
      <c r="F1265" s="27" t="n">
        <v>45746</v>
      </c>
      <c r="G1265" s="27" t="n">
        <v>45747</v>
      </c>
      <c r="H1265" s="27" t="n">
        <v>45747</v>
      </c>
      <c r="I1265" s="27" t="n">
        <v>45736</v>
      </c>
      <c r="J1265" s="27" t="n"/>
      <c r="K1265" t="inlineStr">
        <is>
          <t>Boleto Bancário</t>
        </is>
      </c>
      <c r="L1265" t="inlineStr">
        <is>
          <t>Utilidades</t>
        </is>
      </c>
      <c r="M1265" t="inlineStr">
        <is>
          <t>Gas de Cozinha</t>
        </is>
      </c>
      <c r="N1265" t="inlineStr">
        <is>
          <t>121.335.675</t>
        </is>
      </c>
      <c r="O1265" t="inlineStr">
        <is>
          <t>Documentação Aprovada</t>
        </is>
      </c>
      <c r="P1265" t="inlineStr">
        <is>
          <t>Aprovado Diretoria</t>
        </is>
      </c>
      <c r="Q1265" t="inlineStr">
        <is>
          <t>Aprovado Caixa</t>
        </is>
      </c>
      <c r="R1265" t="inlineStr">
        <is>
          <t>Pago</t>
        </is>
      </c>
      <c r="S1265" t="n">
        <v>151</v>
      </c>
      <c r="T1265" t="inlineStr">
        <is>
          <t>Bar Léo -  Aurora Térreo - Banco do Brasil</t>
        </is>
      </c>
    </row>
    <row r="1266">
      <c r="A1266" t="n">
        <v>116553</v>
      </c>
      <c r="B1266" t="n">
        <v>116</v>
      </c>
      <c r="C1266" t="inlineStr">
        <is>
          <t>Bar Léo - Centro</t>
        </is>
      </c>
      <c r="D1266" t="inlineStr">
        <is>
          <t>PETTY CASH</t>
        </is>
      </c>
      <c r="E1266" t="n">
        <v>517.5700000000001</v>
      </c>
      <c r="F1266" s="27" t="n">
        <v>45716</v>
      </c>
      <c r="G1266" s="27" t="n">
        <v>45742</v>
      </c>
      <c r="H1266" s="27" t="n">
        <v>45747</v>
      </c>
      <c r="I1266" s="27" t="n">
        <v>45716</v>
      </c>
      <c r="J1266" s="27" t="n">
        <v>45723</v>
      </c>
      <c r="K1266" t="inlineStr">
        <is>
          <t>Dinheiro em Espécie</t>
        </is>
      </c>
      <c r="L1266" t="inlineStr">
        <is>
          <t>Custo Mercadoria Vendida</t>
        </is>
      </c>
      <c r="M1266" t="inlineStr">
        <is>
          <t>Insumos - Alimentos</t>
        </is>
      </c>
      <c r="N1266" t="inlineStr">
        <is>
          <t>5175722025</t>
        </is>
      </c>
      <c r="O1266" t="inlineStr">
        <is>
          <t>Documentação Aprovada</t>
        </is>
      </c>
      <c r="P1266" t="inlineStr">
        <is>
          <t>Aprovado Diretoria</t>
        </is>
      </c>
      <c r="Q1266" t="inlineStr">
        <is>
          <t>Aprovado Caixa</t>
        </is>
      </c>
      <c r="R1266" t="inlineStr">
        <is>
          <t>Pago</t>
        </is>
      </c>
      <c r="S1266" t="n">
        <v>143</v>
      </c>
      <c r="T1266" t="inlineStr">
        <is>
          <t>Tesouraria</t>
        </is>
      </c>
    </row>
    <row r="1267">
      <c r="A1267" t="n">
        <v>120108</v>
      </c>
      <c r="B1267" t="n">
        <v>116</v>
      </c>
      <c r="C1267" t="inlineStr">
        <is>
          <t>Bar Léo - Centro</t>
        </is>
      </c>
      <c r="D1267" t="inlineStr">
        <is>
          <t>CRYSTALMIXX-GAS COMERCIO E MANUTENCAO DE EQUIPAMENTOS DE GAS LTDA</t>
        </is>
      </c>
      <c r="E1267" t="n">
        <v>330</v>
      </c>
      <c r="F1267" s="27" t="n">
        <v>45747</v>
      </c>
      <c r="G1267" s="27" t="n">
        <v>45747</v>
      </c>
      <c r="H1267" s="27" t="n">
        <v>45747</v>
      </c>
      <c r="I1267" s="27" t="n">
        <v>45733</v>
      </c>
      <c r="J1267" s="27" t="n">
        <v>45737</v>
      </c>
      <c r="K1267" t="inlineStr">
        <is>
          <t>Boleto Bancário</t>
        </is>
      </c>
      <c r="L1267" t="inlineStr">
        <is>
          <t>Utilidades</t>
        </is>
      </c>
      <c r="M1267" t="inlineStr">
        <is>
          <t>Material de Consumo - Gelo/ Gas CO2/ Carvao /Velas</t>
        </is>
      </c>
      <c r="N1267" t="inlineStr">
        <is>
          <t>25574</t>
        </is>
      </c>
      <c r="O1267" t="inlineStr">
        <is>
          <t>Documentação Aprovada</t>
        </is>
      </c>
      <c r="P1267" t="inlineStr">
        <is>
          <t>Aprovado Diretoria</t>
        </is>
      </c>
      <c r="Q1267" t="inlineStr">
        <is>
          <t>Aprovado Caixa</t>
        </is>
      </c>
      <c r="R1267" t="inlineStr">
        <is>
          <t>Pago</t>
        </is>
      </c>
      <c r="S1267" t="n">
        <v>151</v>
      </c>
      <c r="T1267" t="inlineStr">
        <is>
          <t>Bar Léo -  Aurora Térreo - Banco do Brasil</t>
        </is>
      </c>
    </row>
    <row r="1268">
      <c r="A1268" t="n">
        <v>120128</v>
      </c>
      <c r="B1268" t="n">
        <v>116</v>
      </c>
      <c r="C1268" t="inlineStr">
        <is>
          <t>Bar Léo - Centro</t>
        </is>
      </c>
      <c r="D1268" t="inlineStr">
        <is>
          <t>CECILIA TSUYACO ARAKI SILVA LTDA</t>
        </is>
      </c>
      <c r="E1268" t="n">
        <v>101.3</v>
      </c>
      <c r="F1268" s="27" t="n">
        <v>45747</v>
      </c>
      <c r="G1268" s="27" t="n">
        <v>45747</v>
      </c>
      <c r="H1268" s="27" t="n">
        <v>45747</v>
      </c>
      <c r="I1268" s="27" t="n">
        <v>45733</v>
      </c>
      <c r="J1268" s="27" t="n">
        <v>45737</v>
      </c>
      <c r="K1268" t="inlineStr">
        <is>
          <t>Boleto Bancário</t>
        </is>
      </c>
      <c r="L1268" t="inlineStr">
        <is>
          <t>Custo Mercadoria Vendida</t>
        </is>
      </c>
      <c r="M1268" t="inlineStr">
        <is>
          <t>Insumos - Alimentos</t>
        </is>
      </c>
      <c r="N1268" t="inlineStr">
        <is>
          <t>367611</t>
        </is>
      </c>
      <c r="O1268" t="inlineStr">
        <is>
          <t>Documentação Aprovada</t>
        </is>
      </c>
      <c r="P1268" t="inlineStr">
        <is>
          <t>Aprovado Diretoria</t>
        </is>
      </c>
      <c r="Q1268" t="inlineStr">
        <is>
          <t>Aprovado Caixa</t>
        </is>
      </c>
      <c r="R1268" t="inlineStr">
        <is>
          <t>Pago</t>
        </is>
      </c>
      <c r="S1268" t="n">
        <v>151</v>
      </c>
      <c r="T1268" t="inlineStr">
        <is>
          <t>Bar Léo -  Aurora Térreo - Banco do Brasil</t>
        </is>
      </c>
    </row>
    <row r="1269">
      <c r="A1269" t="n">
        <v>120123</v>
      </c>
      <c r="B1269" t="n">
        <v>116</v>
      </c>
      <c r="C1269" t="inlineStr">
        <is>
          <t>Bar Léo - Centro</t>
        </is>
      </c>
      <c r="D1269" t="inlineStr">
        <is>
          <t>CASA DE CARNES P.J.J. LTDA - ME</t>
        </is>
      </c>
      <c r="E1269" t="n">
        <v>502.95</v>
      </c>
      <c r="F1269" s="27" t="n">
        <v>45747</v>
      </c>
      <c r="G1269" s="27" t="n">
        <v>45747</v>
      </c>
      <c r="H1269" s="27" t="n">
        <v>45747</v>
      </c>
      <c r="I1269" s="27" t="n">
        <v>45733</v>
      </c>
      <c r="J1269" s="27" t="n">
        <v>45737</v>
      </c>
      <c r="K1269" t="inlineStr">
        <is>
          <t>Boleto Bancário</t>
        </is>
      </c>
      <c r="L1269" t="inlineStr">
        <is>
          <t>Custo Mercadoria Vendida</t>
        </is>
      </c>
      <c r="M1269" t="inlineStr">
        <is>
          <t>Insumos - Alimentos</t>
        </is>
      </c>
      <c r="N1269" t="inlineStr">
        <is>
          <t>46887</t>
        </is>
      </c>
      <c r="O1269" t="inlineStr">
        <is>
          <t>Documentação Aprovada</t>
        </is>
      </c>
      <c r="P1269" t="inlineStr">
        <is>
          <t>Aprovado Diretoria</t>
        </is>
      </c>
      <c r="Q1269" t="inlineStr">
        <is>
          <t>Aprovado Caixa</t>
        </is>
      </c>
      <c r="R1269" t="inlineStr">
        <is>
          <t>Pago</t>
        </is>
      </c>
      <c r="S1269" t="n">
        <v>151</v>
      </c>
      <c r="T1269" t="inlineStr">
        <is>
          <t>Bar Léo -  Aurora Térreo - Banco do Brasil</t>
        </is>
      </c>
    </row>
    <row r="1270">
      <c r="A1270" t="n">
        <v>120118</v>
      </c>
      <c r="B1270" t="n">
        <v>116</v>
      </c>
      <c r="C1270" t="inlineStr">
        <is>
          <t>Bar Léo - Centro</t>
        </is>
      </c>
      <c r="D1270" t="inlineStr">
        <is>
          <t xml:space="preserve">DISTRIBUIDORA DE CARNES CANTAREIRA </t>
        </is>
      </c>
      <c r="E1270" t="n">
        <v>328</v>
      </c>
      <c r="F1270" s="27" t="n">
        <v>45747</v>
      </c>
      <c r="G1270" s="27" t="n">
        <v>45747</v>
      </c>
      <c r="H1270" s="27" t="n">
        <v>45747</v>
      </c>
      <c r="I1270" s="27" t="n">
        <v>45734</v>
      </c>
      <c r="J1270" s="27" t="n">
        <v>45737</v>
      </c>
      <c r="K1270" t="inlineStr">
        <is>
          <t>Boleto Bancário</t>
        </is>
      </c>
      <c r="L1270" t="inlineStr">
        <is>
          <t>Custo Mercadoria Vendida</t>
        </is>
      </c>
      <c r="M1270" t="inlineStr">
        <is>
          <t>Insumos - Alimentos</t>
        </is>
      </c>
      <c r="N1270" t="inlineStr">
        <is>
          <t>39728</t>
        </is>
      </c>
      <c r="O1270" t="inlineStr">
        <is>
          <t>Documentação Aprovada</t>
        </is>
      </c>
      <c r="P1270" t="inlineStr">
        <is>
          <t>Aprovado Diretoria</t>
        </is>
      </c>
      <c r="Q1270" t="inlineStr">
        <is>
          <t>Aprovado Caixa</t>
        </is>
      </c>
      <c r="R1270" t="inlineStr">
        <is>
          <t>Pago</t>
        </is>
      </c>
      <c r="S1270" t="n">
        <v>151</v>
      </c>
      <c r="T1270" t="inlineStr">
        <is>
          <t>Bar Léo -  Aurora Térreo - Banco do Brasil</t>
        </is>
      </c>
    </row>
    <row r="1271">
      <c r="A1271" t="n">
        <v>120311</v>
      </c>
      <c r="B1271" t="n">
        <v>116</v>
      </c>
      <c r="C1271" t="inlineStr">
        <is>
          <t>Bar Léo - Centro</t>
        </is>
      </c>
      <c r="D1271" t="inlineStr">
        <is>
          <t xml:space="preserve">KAMINO INSTITUICAO DE PAGAMENTO LTDA </t>
        </is>
      </c>
      <c r="E1271" t="n">
        <v>233.33</v>
      </c>
      <c r="F1271" s="27" t="n">
        <v>45745</v>
      </c>
      <c r="G1271" s="27" t="n">
        <v>45747</v>
      </c>
      <c r="H1271" s="27" t="n">
        <v>45747</v>
      </c>
      <c r="I1271" s="27" t="n">
        <v>45740</v>
      </c>
      <c r="J1271" s="27" t="n">
        <v>45740</v>
      </c>
      <c r="K1271" t="inlineStr">
        <is>
          <t>Boleto Bancário</t>
        </is>
      </c>
      <c r="L1271" t="inlineStr">
        <is>
          <t>Despesas Financeiras</t>
        </is>
      </c>
      <c r="M1271" t="inlineStr">
        <is>
          <t>Tarifas Bancárias</t>
        </is>
      </c>
      <c r="N1271" t="inlineStr">
        <is>
          <t>6296860</t>
        </is>
      </c>
      <c r="O1271" t="inlineStr">
        <is>
          <t>Documentação Aprovada</t>
        </is>
      </c>
      <c r="P1271" t="inlineStr">
        <is>
          <t>Aprovado Diretoria</t>
        </is>
      </c>
      <c r="Q1271" t="inlineStr">
        <is>
          <t>Aprovado Caixa</t>
        </is>
      </c>
      <c r="R1271" t="inlineStr">
        <is>
          <t>Pago</t>
        </is>
      </c>
      <c r="S1271" t="n">
        <v>151</v>
      </c>
      <c r="T1271" t="inlineStr">
        <is>
          <t>Bar Léo -  Aurora Térreo - Banco do Brasil</t>
        </is>
      </c>
    </row>
    <row r="1272">
      <c r="A1272" t="n">
        <v>122355</v>
      </c>
      <c r="B1272" t="n">
        <v>116</v>
      </c>
      <c r="C1272" t="inlineStr">
        <is>
          <t>Bar Léo - Centro</t>
        </is>
      </c>
      <c r="D1272" t="inlineStr">
        <is>
          <t>PETTY CASH</t>
        </is>
      </c>
      <c r="E1272" t="n">
        <v>64.48999999999999</v>
      </c>
      <c r="F1272" s="27" t="n">
        <v>45749</v>
      </c>
      <c r="G1272" s="27" t="n">
        <v>45751</v>
      </c>
      <c r="H1272" s="27" t="n">
        <v>45747</v>
      </c>
      <c r="I1272" s="27" t="n">
        <v>45749</v>
      </c>
      <c r="J1272" s="27" t="n">
        <v>45750</v>
      </c>
      <c r="K1272" t="inlineStr">
        <is>
          <t>Dinheiro em Espécie</t>
        </is>
      </c>
      <c r="L1272" t="inlineStr">
        <is>
          <t>Custo Mercadoria Vendida</t>
        </is>
      </c>
      <c r="M1272" t="inlineStr">
        <is>
          <t>Insumos - Alimentos</t>
        </is>
      </c>
      <c r="N1272" t="inlineStr">
        <is>
          <t>644942025</t>
        </is>
      </c>
      <c r="O1272" t="inlineStr">
        <is>
          <t>Documentação Aprovada</t>
        </is>
      </c>
      <c r="P1272" t="inlineStr">
        <is>
          <t>Aprovado Diretoria</t>
        </is>
      </c>
      <c r="Q1272" t="inlineStr">
        <is>
          <t>Aprovado Caixa</t>
        </is>
      </c>
      <c r="R1272" t="inlineStr">
        <is>
          <t>Pago</t>
        </is>
      </c>
      <c r="S1272" t="n">
        <v>142</v>
      </c>
      <c r="T1272" t="inlineStr">
        <is>
          <t>Petty Cash</t>
        </is>
      </c>
    </row>
    <row r="1273">
      <c r="A1273" t="n">
        <v>122354</v>
      </c>
      <c r="B1273" t="n">
        <v>116</v>
      </c>
      <c r="C1273" t="inlineStr">
        <is>
          <t>Bar Léo - Centro</t>
        </is>
      </c>
      <c r="D1273" t="inlineStr">
        <is>
          <t>PETTY CASH</t>
        </is>
      </c>
      <c r="E1273" t="n">
        <v>31.1</v>
      </c>
      <c r="F1273" s="27" t="n">
        <v>45749</v>
      </c>
      <c r="G1273" s="27" t="n">
        <v>45751</v>
      </c>
      <c r="H1273" s="27" t="n">
        <v>45747</v>
      </c>
      <c r="I1273" s="27" t="n">
        <v>45749</v>
      </c>
      <c r="J1273" s="27" t="n">
        <v>45750</v>
      </c>
      <c r="K1273" t="inlineStr">
        <is>
          <t>Dinheiro em Espécie</t>
        </is>
      </c>
      <c r="L1273" t="inlineStr">
        <is>
          <t>Utilidades</t>
        </is>
      </c>
      <c r="M1273" t="inlineStr">
        <is>
          <t>Descartaveis</t>
        </is>
      </c>
      <c r="N1273" t="inlineStr">
        <is>
          <t>311042025</t>
        </is>
      </c>
      <c r="O1273" t="inlineStr">
        <is>
          <t>Documentação Aprovada</t>
        </is>
      </c>
      <c r="P1273" t="inlineStr">
        <is>
          <t>Aprovado Diretoria</t>
        </is>
      </c>
      <c r="Q1273" t="inlineStr">
        <is>
          <t>Aprovado Caixa</t>
        </is>
      </c>
      <c r="R1273" t="inlineStr">
        <is>
          <t>Pago</t>
        </is>
      </c>
      <c r="S1273" t="n">
        <v>142</v>
      </c>
      <c r="T1273" t="inlineStr">
        <is>
          <t>Petty Cash</t>
        </is>
      </c>
    </row>
    <row r="1274">
      <c r="A1274" t="n">
        <v>122339</v>
      </c>
      <c r="B1274" t="n">
        <v>116</v>
      </c>
      <c r="C1274" t="inlineStr">
        <is>
          <t>Bar Léo - Centro</t>
        </is>
      </c>
      <c r="D1274" t="inlineStr">
        <is>
          <t>PETTY CASH</t>
        </is>
      </c>
      <c r="E1274" t="n">
        <v>75.40000000000001</v>
      </c>
      <c r="F1274" s="27" t="n">
        <v>45747</v>
      </c>
      <c r="G1274" s="27" t="n">
        <v>45751</v>
      </c>
      <c r="H1274" s="27" t="n">
        <v>45747</v>
      </c>
      <c r="I1274" s="27" t="n">
        <v>45747</v>
      </c>
      <c r="J1274" s="27" t="n">
        <v>45750</v>
      </c>
      <c r="K1274" t="inlineStr">
        <is>
          <t>Dinheiro em Espécie</t>
        </is>
      </c>
      <c r="L1274" t="inlineStr">
        <is>
          <t>Utilidades</t>
        </is>
      </c>
      <c r="M1274" t="inlineStr">
        <is>
          <t>Higiene e Limpeza</t>
        </is>
      </c>
      <c r="N1274" t="inlineStr">
        <is>
          <t>754032025</t>
        </is>
      </c>
      <c r="O1274" t="inlineStr">
        <is>
          <t>Documentação Aprovada</t>
        </is>
      </c>
      <c r="P1274" t="inlineStr">
        <is>
          <t>Aprovado Diretoria</t>
        </is>
      </c>
      <c r="Q1274" t="inlineStr">
        <is>
          <t>Aprovado Caixa</t>
        </is>
      </c>
      <c r="R1274" t="inlineStr">
        <is>
          <t>Pago</t>
        </is>
      </c>
      <c r="S1274" t="n">
        <v>142</v>
      </c>
      <c r="T1274" t="inlineStr">
        <is>
          <t>Petty Cash</t>
        </is>
      </c>
    </row>
    <row r="1275">
      <c r="A1275" t="n">
        <v>122348</v>
      </c>
      <c r="B1275" t="n">
        <v>116</v>
      </c>
      <c r="C1275" t="inlineStr">
        <is>
          <t>Bar Léo - Centro</t>
        </is>
      </c>
      <c r="D1275" t="inlineStr">
        <is>
          <t>PETTY CASH</t>
        </is>
      </c>
      <c r="E1275" t="n">
        <v>125.98</v>
      </c>
      <c r="F1275" s="27" t="n">
        <v>45747</v>
      </c>
      <c r="G1275" s="27" t="n">
        <v>45751</v>
      </c>
      <c r="H1275" s="27" t="n">
        <v>45747</v>
      </c>
      <c r="I1275" s="27" t="n">
        <v>45747</v>
      </c>
      <c r="J1275" s="27" t="n">
        <v>45750</v>
      </c>
      <c r="K1275" t="inlineStr">
        <is>
          <t>Dinheiro em Espécie</t>
        </is>
      </c>
      <c r="L1275" t="inlineStr">
        <is>
          <t>Utilidades</t>
        </is>
      </c>
      <c r="M1275" t="inlineStr">
        <is>
          <t>Utensilios</t>
        </is>
      </c>
      <c r="N1275" t="inlineStr">
        <is>
          <t>1259832025</t>
        </is>
      </c>
      <c r="O1275" t="inlineStr">
        <is>
          <t>Documentação Aprovada</t>
        </is>
      </c>
      <c r="P1275" t="inlineStr">
        <is>
          <t>Aprovado Diretoria</t>
        </is>
      </c>
      <c r="Q1275" t="inlineStr">
        <is>
          <t>Aprovado Caixa</t>
        </is>
      </c>
      <c r="R1275" t="inlineStr">
        <is>
          <t>Pago</t>
        </is>
      </c>
      <c r="S1275" t="n">
        <v>142</v>
      </c>
      <c r="T1275" t="inlineStr">
        <is>
          <t>Petty Cash</t>
        </is>
      </c>
    </row>
    <row r="1276">
      <c r="A1276" t="n">
        <v>122338</v>
      </c>
      <c r="B1276" t="n">
        <v>116</v>
      </c>
      <c r="C1276" t="inlineStr">
        <is>
          <t>Bar Léo - Centro</t>
        </is>
      </c>
      <c r="D1276" t="inlineStr">
        <is>
          <t>PETTY CASH</t>
        </is>
      </c>
      <c r="E1276" t="n">
        <v>54.3</v>
      </c>
      <c r="F1276" s="27" t="n">
        <v>45747</v>
      </c>
      <c r="G1276" s="27" t="n">
        <v>45751</v>
      </c>
      <c r="H1276" s="27" t="n">
        <v>45747</v>
      </c>
      <c r="I1276" s="27" t="n">
        <v>45747</v>
      </c>
      <c r="J1276" s="27" t="n">
        <v>45750</v>
      </c>
      <c r="K1276" t="inlineStr">
        <is>
          <t>Dinheiro em Espécie</t>
        </is>
      </c>
      <c r="L1276" t="inlineStr">
        <is>
          <t>Utilidades</t>
        </is>
      </c>
      <c r="M1276" t="inlineStr">
        <is>
          <t>Descartaveis</t>
        </is>
      </c>
      <c r="N1276" t="inlineStr">
        <is>
          <t>543032025</t>
        </is>
      </c>
      <c r="O1276" t="inlineStr">
        <is>
          <t>Documentação Aprovada</t>
        </is>
      </c>
      <c r="P1276" t="inlineStr">
        <is>
          <t>Aprovado Diretoria</t>
        </is>
      </c>
      <c r="Q1276" t="inlineStr">
        <is>
          <t>Aprovado Caixa</t>
        </is>
      </c>
      <c r="R1276" t="inlineStr">
        <is>
          <t>Pago</t>
        </is>
      </c>
      <c r="S1276" t="n">
        <v>142</v>
      </c>
      <c r="T1276" t="inlineStr">
        <is>
          <t>Petty Cash</t>
        </is>
      </c>
    </row>
    <row r="1277">
      <c r="A1277" t="n">
        <v>122347</v>
      </c>
      <c r="B1277" t="n">
        <v>116</v>
      </c>
      <c r="C1277" t="inlineStr">
        <is>
          <t>Bar Léo - Centro</t>
        </is>
      </c>
      <c r="D1277" t="inlineStr">
        <is>
          <t>PETTY CASH</t>
        </is>
      </c>
      <c r="E1277" t="n">
        <v>110.9</v>
      </c>
      <c r="F1277" s="27" t="n">
        <v>45747</v>
      </c>
      <c r="G1277" s="27" t="n">
        <v>45751</v>
      </c>
      <c r="H1277" s="27" t="n">
        <v>45747</v>
      </c>
      <c r="I1277" s="27" t="n">
        <v>45747</v>
      </c>
      <c r="J1277" s="27" t="n">
        <v>45750</v>
      </c>
      <c r="K1277" t="inlineStr">
        <is>
          <t>Dinheiro em Espécie</t>
        </is>
      </c>
      <c r="L1277" t="inlineStr">
        <is>
          <t>Manutenção</t>
        </is>
      </c>
      <c r="M1277" t="inlineStr">
        <is>
          <t>Material de Manutenção</t>
        </is>
      </c>
      <c r="N1277" t="inlineStr">
        <is>
          <t>1109032025</t>
        </is>
      </c>
      <c r="O1277" t="inlineStr">
        <is>
          <t>Documentação Aprovada</t>
        </is>
      </c>
      <c r="P1277" t="inlineStr">
        <is>
          <t>Aprovado Diretoria</t>
        </is>
      </c>
      <c r="Q1277" t="inlineStr">
        <is>
          <t>Aprovado Caixa</t>
        </is>
      </c>
      <c r="R1277" t="inlineStr">
        <is>
          <t>Pago</t>
        </is>
      </c>
      <c r="S1277" t="n">
        <v>142</v>
      </c>
      <c r="T1277" t="inlineStr">
        <is>
          <t>Petty Cash</t>
        </is>
      </c>
    </row>
    <row r="1278">
      <c r="A1278" t="n">
        <v>122340</v>
      </c>
      <c r="B1278" t="n">
        <v>116</v>
      </c>
      <c r="C1278" t="inlineStr">
        <is>
          <t>Bar Léo - Centro</t>
        </is>
      </c>
      <c r="D1278" t="inlineStr">
        <is>
          <t>PETTY CASH</t>
        </is>
      </c>
      <c r="E1278" t="n">
        <v>302.9</v>
      </c>
      <c r="F1278" s="27" t="n">
        <v>45747</v>
      </c>
      <c r="G1278" s="27" t="n">
        <v>45751</v>
      </c>
      <c r="H1278" s="27" t="n">
        <v>45747</v>
      </c>
      <c r="I1278" s="27" t="n">
        <v>45747</v>
      </c>
      <c r="J1278" s="27" t="n">
        <v>45750</v>
      </c>
      <c r="K1278" t="inlineStr">
        <is>
          <t>Dinheiro em Espécie</t>
        </is>
      </c>
      <c r="L1278" t="inlineStr">
        <is>
          <t>Custo Mercadoria Vendida</t>
        </is>
      </c>
      <c r="M1278" t="inlineStr">
        <is>
          <t>Insumos - Alimentos</t>
        </is>
      </c>
      <c r="N1278" t="inlineStr">
        <is>
          <t>3029032025</t>
        </is>
      </c>
      <c r="O1278" t="inlineStr">
        <is>
          <t>Documentação Aprovada</t>
        </is>
      </c>
      <c r="P1278" t="inlineStr">
        <is>
          <t>Aprovado Diretoria</t>
        </is>
      </c>
      <c r="Q1278" t="inlineStr">
        <is>
          <t>Aprovado Caixa</t>
        </is>
      </c>
      <c r="R1278" t="inlineStr">
        <is>
          <t>Pago</t>
        </is>
      </c>
      <c r="S1278" t="n">
        <v>142</v>
      </c>
      <c r="T1278" t="inlineStr">
        <is>
          <t>Petty Cash</t>
        </is>
      </c>
    </row>
    <row r="1279">
      <c r="A1279" t="n">
        <v>122345</v>
      </c>
      <c r="B1279" t="n">
        <v>116</v>
      </c>
      <c r="C1279" t="inlineStr">
        <is>
          <t>Bar Léo - Centro</t>
        </is>
      </c>
      <c r="D1279" t="inlineStr">
        <is>
          <t>PETTY CASH</t>
        </is>
      </c>
      <c r="E1279" t="n">
        <v>27.8</v>
      </c>
      <c r="F1279" s="27" t="n">
        <v>45747</v>
      </c>
      <c r="G1279" s="27" t="n">
        <v>45751</v>
      </c>
      <c r="H1279" s="27" t="n">
        <v>45747</v>
      </c>
      <c r="I1279" s="27" t="n">
        <v>45747</v>
      </c>
      <c r="J1279" s="27" t="n">
        <v>45750</v>
      </c>
      <c r="K1279" t="inlineStr">
        <is>
          <t>Dinheiro em Espécie</t>
        </is>
      </c>
      <c r="L1279" t="inlineStr">
        <is>
          <t>Utilidades</t>
        </is>
      </c>
      <c r="M1279" t="inlineStr">
        <is>
          <t>Material de Escritorio</t>
        </is>
      </c>
      <c r="N1279" t="inlineStr">
        <is>
          <t>278032025</t>
        </is>
      </c>
      <c r="O1279" t="inlineStr">
        <is>
          <t>Documentação Aprovada</t>
        </is>
      </c>
      <c r="P1279" t="inlineStr">
        <is>
          <t>Aprovado Diretoria</t>
        </is>
      </c>
      <c r="Q1279" t="inlineStr">
        <is>
          <t>Aprovado Caixa</t>
        </is>
      </c>
      <c r="R1279" t="inlineStr">
        <is>
          <t>Pago</t>
        </is>
      </c>
      <c r="S1279" t="n">
        <v>142</v>
      </c>
      <c r="T1279" t="inlineStr">
        <is>
          <t>Petty Cash</t>
        </is>
      </c>
    </row>
    <row r="1280">
      <c r="A1280" t="n">
        <v>122344</v>
      </c>
      <c r="B1280" t="n">
        <v>116</v>
      </c>
      <c r="C1280" t="inlineStr">
        <is>
          <t>Bar Léo - Centro</t>
        </is>
      </c>
      <c r="D1280" t="inlineStr">
        <is>
          <t>PETTY CASH</t>
        </is>
      </c>
      <c r="E1280" t="n">
        <v>176</v>
      </c>
      <c r="F1280" s="27" t="n">
        <v>45747</v>
      </c>
      <c r="G1280" s="27" t="n">
        <v>45751</v>
      </c>
      <c r="H1280" s="27" t="n">
        <v>45747</v>
      </c>
      <c r="I1280" s="27" t="n">
        <v>45747</v>
      </c>
      <c r="J1280" s="27" t="n">
        <v>45750</v>
      </c>
      <c r="K1280" t="inlineStr">
        <is>
          <t>Dinheiro em Espécie</t>
        </is>
      </c>
      <c r="L1280" t="inlineStr">
        <is>
          <t>Utilidades</t>
        </is>
      </c>
      <c r="M1280" t="inlineStr">
        <is>
          <t>Material de Consumo - Gelo/ Gas CO2/ Carvao /Velas</t>
        </is>
      </c>
      <c r="N1280" t="inlineStr">
        <is>
          <t>1760032025</t>
        </is>
      </c>
      <c r="O1280" t="inlineStr">
        <is>
          <t>Documentação Aprovada</t>
        </is>
      </c>
      <c r="P1280" t="inlineStr">
        <is>
          <t>Aprovado Diretoria</t>
        </is>
      </c>
      <c r="Q1280" t="inlineStr">
        <is>
          <t>Aprovado Caixa</t>
        </is>
      </c>
      <c r="R1280" t="inlineStr">
        <is>
          <t>Pago</t>
        </is>
      </c>
      <c r="S1280" t="n">
        <v>142</v>
      </c>
      <c r="T1280" t="inlineStr">
        <is>
          <t>Petty Cash</t>
        </is>
      </c>
    </row>
    <row r="1281">
      <c r="A1281" t="n">
        <v>122343</v>
      </c>
      <c r="B1281" t="n">
        <v>116</v>
      </c>
      <c r="C1281" t="inlineStr">
        <is>
          <t>Bar Léo - Centro</t>
        </is>
      </c>
      <c r="D1281" t="inlineStr">
        <is>
          <t>PETTY CASH</t>
        </is>
      </c>
      <c r="E1281" t="n">
        <v>23.43</v>
      </c>
      <c r="F1281" s="27" t="n">
        <v>45747</v>
      </c>
      <c r="G1281" s="27" t="n">
        <v>45751</v>
      </c>
      <c r="H1281" s="27" t="n">
        <v>45747</v>
      </c>
      <c r="I1281" s="27" t="n">
        <v>45747</v>
      </c>
      <c r="J1281" s="27" t="n">
        <v>45750</v>
      </c>
      <c r="K1281" t="inlineStr">
        <is>
          <t>Dinheiro em Espécie</t>
        </is>
      </c>
      <c r="L1281" t="inlineStr">
        <is>
          <t>Custo Mercadoria Vendida</t>
        </is>
      </c>
      <c r="M1281" t="inlineStr">
        <is>
          <t>Insumos - Embalagens</t>
        </is>
      </c>
      <c r="N1281" t="inlineStr">
        <is>
          <t>234332025</t>
        </is>
      </c>
      <c r="O1281" t="inlineStr">
        <is>
          <t>Documentação Aprovada</t>
        </is>
      </c>
      <c r="P1281" t="inlineStr">
        <is>
          <t>Aprovado Diretoria</t>
        </is>
      </c>
      <c r="Q1281" t="inlineStr">
        <is>
          <t>Aprovado Caixa</t>
        </is>
      </c>
      <c r="R1281" t="inlineStr">
        <is>
          <t>Pago</t>
        </is>
      </c>
      <c r="S1281" t="n">
        <v>142</v>
      </c>
      <c r="T1281" t="inlineStr">
        <is>
          <t>Petty Cash</t>
        </is>
      </c>
    </row>
    <row r="1282">
      <c r="A1282" t="n">
        <v>122342</v>
      </c>
      <c r="B1282" t="n">
        <v>116</v>
      </c>
      <c r="C1282" t="inlineStr">
        <is>
          <t>Bar Léo - Centro</t>
        </is>
      </c>
      <c r="D1282" t="inlineStr">
        <is>
          <t>PETTY CASH</t>
        </is>
      </c>
      <c r="E1282" t="n">
        <v>20</v>
      </c>
      <c r="F1282" s="27" t="n">
        <v>45747</v>
      </c>
      <c r="G1282" s="27" t="n">
        <v>45751</v>
      </c>
      <c r="H1282" s="27" t="n">
        <v>45747</v>
      </c>
      <c r="I1282" s="27" t="n">
        <v>45747</v>
      </c>
      <c r="J1282" s="27" t="n">
        <v>45750</v>
      </c>
      <c r="K1282" t="inlineStr">
        <is>
          <t>Dinheiro em Espécie</t>
        </is>
      </c>
      <c r="L1282" t="inlineStr">
        <is>
          <t>Custo Mercadoria Vendida</t>
        </is>
      </c>
      <c r="M1282" t="inlineStr">
        <is>
          <t>Insumos - Bebidas</t>
        </is>
      </c>
      <c r="N1282" t="inlineStr">
        <is>
          <t>200032025</t>
        </is>
      </c>
      <c r="O1282" t="inlineStr">
        <is>
          <t>Documentação Aprovada</t>
        </is>
      </c>
      <c r="P1282" t="inlineStr">
        <is>
          <t>Aprovado Diretoria</t>
        </is>
      </c>
      <c r="Q1282" t="inlineStr">
        <is>
          <t>Aprovado Caixa</t>
        </is>
      </c>
      <c r="R1282" t="inlineStr">
        <is>
          <t>Pago</t>
        </is>
      </c>
      <c r="S1282" t="n">
        <v>142</v>
      </c>
      <c r="T1282" t="inlineStr">
        <is>
          <t>Petty Cash</t>
        </is>
      </c>
    </row>
    <row r="1283">
      <c r="A1283" t="n">
        <v>122647</v>
      </c>
      <c r="B1283" t="n">
        <v>116</v>
      </c>
      <c r="C1283" t="inlineStr">
        <is>
          <t>Bar Léo - Centro</t>
        </is>
      </c>
      <c r="D1283" t="inlineStr">
        <is>
          <t>SODEXO</t>
        </is>
      </c>
      <c r="E1283" t="n">
        <v>0</v>
      </c>
      <c r="F1283" s="27" t="n">
        <v>45747</v>
      </c>
      <c r="G1283" s="27" t="n"/>
      <c r="H1283" s="27" t="n">
        <v>45747</v>
      </c>
      <c r="I1283" s="27" t="n">
        <v>45747</v>
      </c>
      <c r="J1283" s="27" t="n">
        <v>45751</v>
      </c>
      <c r="K1283" t="inlineStr">
        <is>
          <t>Encontro de Contas</t>
        </is>
      </c>
      <c r="L1283" t="inlineStr">
        <is>
          <t>Deduções sobre Venda</t>
        </is>
      </c>
      <c r="M1283" t="inlineStr">
        <is>
          <t>Meios de pagamento</t>
        </is>
      </c>
      <c r="N1283" t="inlineStr">
        <is>
          <t>032025</t>
        </is>
      </c>
      <c r="P1283" t="inlineStr">
        <is>
          <t>Aprovado Diretoria</t>
        </is>
      </c>
      <c r="R1283" t="inlineStr">
        <is>
          <t>Pago</t>
        </is>
      </c>
    </row>
    <row r="1284">
      <c r="A1284" t="n">
        <v>122648</v>
      </c>
      <c r="B1284" t="n">
        <v>116</v>
      </c>
      <c r="C1284" t="inlineStr">
        <is>
          <t>Bar Léo - Centro</t>
        </is>
      </c>
      <c r="D1284" t="inlineStr">
        <is>
          <t>ALELO INSTITUICAO DE PAGAMENTO SA</t>
        </is>
      </c>
      <c r="E1284" t="n">
        <v>0</v>
      </c>
      <c r="F1284" s="27" t="n">
        <v>45747</v>
      </c>
      <c r="G1284" s="27" t="n"/>
      <c r="H1284" s="27" t="n">
        <v>45747</v>
      </c>
      <c r="I1284" s="27" t="n">
        <v>45747</v>
      </c>
      <c r="J1284" s="27" t="n">
        <v>45751</v>
      </c>
      <c r="K1284" t="inlineStr">
        <is>
          <t>Encontro de Contas</t>
        </is>
      </c>
      <c r="L1284" t="inlineStr">
        <is>
          <t>Deduções sobre Venda</t>
        </is>
      </c>
      <c r="M1284" t="inlineStr">
        <is>
          <t>Meios de pagamento</t>
        </is>
      </c>
      <c r="N1284" t="inlineStr">
        <is>
          <t>032025</t>
        </is>
      </c>
      <c r="P1284" t="inlineStr">
        <is>
          <t>Aprovado Diretoria</t>
        </is>
      </c>
      <c r="R1284" t="inlineStr">
        <is>
          <t>Pago</t>
        </is>
      </c>
    </row>
    <row r="1285">
      <c r="A1285" t="n">
        <v>122649</v>
      </c>
      <c r="B1285" t="n">
        <v>116</v>
      </c>
      <c r="C1285" t="inlineStr">
        <is>
          <t>Bar Léo - Centro</t>
        </is>
      </c>
      <c r="D1285" t="inlineStr">
        <is>
          <t>TICKET</t>
        </is>
      </c>
      <c r="E1285" t="n">
        <v>0</v>
      </c>
      <c r="F1285" s="27" t="n">
        <v>45747</v>
      </c>
      <c r="G1285" s="27" t="n"/>
      <c r="H1285" s="27" t="n">
        <v>45747</v>
      </c>
      <c r="I1285" s="27" t="n">
        <v>45747</v>
      </c>
      <c r="J1285" s="27" t="n">
        <v>45751</v>
      </c>
      <c r="K1285" t="inlineStr">
        <is>
          <t>Encontro de Contas</t>
        </is>
      </c>
      <c r="L1285" t="inlineStr">
        <is>
          <t>Deduções sobre Venda</t>
        </is>
      </c>
      <c r="M1285" t="inlineStr">
        <is>
          <t>Meios de pagamento</t>
        </is>
      </c>
      <c r="N1285" t="inlineStr">
        <is>
          <t>032025</t>
        </is>
      </c>
      <c r="P1285" t="inlineStr">
        <is>
          <t>Aprovado Diretoria</t>
        </is>
      </c>
      <c r="R1285" t="inlineStr">
        <is>
          <t>Pago</t>
        </is>
      </c>
    </row>
    <row r="1286">
      <c r="A1286" t="n">
        <v>122650</v>
      </c>
      <c r="B1286" t="n">
        <v>116</v>
      </c>
      <c r="C1286" t="inlineStr">
        <is>
          <t>Bar Léo - Centro</t>
        </is>
      </c>
      <c r="D1286" t="inlineStr">
        <is>
          <t>BANCO VR</t>
        </is>
      </c>
      <c r="E1286" t="n">
        <v>0</v>
      </c>
      <c r="F1286" s="27" t="n">
        <v>45747</v>
      </c>
      <c r="G1286" s="27" t="n"/>
      <c r="H1286" s="27" t="n">
        <v>45747</v>
      </c>
      <c r="I1286" s="27" t="n">
        <v>45747</v>
      </c>
      <c r="J1286" s="27" t="n">
        <v>45751</v>
      </c>
      <c r="K1286" t="inlineStr">
        <is>
          <t>Encontro de Contas</t>
        </is>
      </c>
      <c r="L1286" t="inlineStr">
        <is>
          <t>Deduções sobre Venda</t>
        </is>
      </c>
      <c r="M1286" t="inlineStr">
        <is>
          <t>Meios de pagamento</t>
        </is>
      </c>
      <c r="N1286" t="inlineStr">
        <is>
          <t>032025</t>
        </is>
      </c>
      <c r="P1286" t="inlineStr">
        <is>
          <t>Aprovado Diretoria</t>
        </is>
      </c>
      <c r="R1286" t="inlineStr">
        <is>
          <t>Pago</t>
        </is>
      </c>
    </row>
    <row r="1287">
      <c r="A1287" t="n">
        <v>118832</v>
      </c>
      <c r="B1287" t="n">
        <v>116</v>
      </c>
      <c r="C1287" t="inlineStr">
        <is>
          <t>Bar Léo - Centro</t>
        </is>
      </c>
      <c r="D1287" t="inlineStr">
        <is>
          <t>VALE TRANSPORTE</t>
        </is>
      </c>
      <c r="E1287" t="n">
        <v>1148.88</v>
      </c>
      <c r="F1287" s="27" t="n">
        <v>45747</v>
      </c>
      <c r="G1287" s="27" t="n">
        <v>45747</v>
      </c>
      <c r="H1287" s="27" t="n">
        <v>45747</v>
      </c>
      <c r="I1287" s="27" t="n">
        <v>45748</v>
      </c>
      <c r="J1287" s="27" t="n">
        <v>45733</v>
      </c>
      <c r="K1287" t="inlineStr">
        <is>
          <t>Boleto Bancário</t>
        </is>
      </c>
      <c r="L1287" t="inlineStr">
        <is>
          <t>Mão de Obra - Benefícios</t>
        </is>
      </c>
      <c r="M1287" t="inlineStr">
        <is>
          <t xml:space="preserve">  -  Vale-transporte</t>
        </is>
      </c>
      <c r="N1287" t="inlineStr">
        <is>
          <t>215377895</t>
        </is>
      </c>
      <c r="O1287" t="inlineStr">
        <is>
          <t>Documentação Aprovada</t>
        </is>
      </c>
      <c r="P1287" t="inlineStr">
        <is>
          <t>Aprovado Diretoria</t>
        </is>
      </c>
      <c r="Q1287" t="inlineStr">
        <is>
          <t>Aprovado Caixa</t>
        </is>
      </c>
      <c r="R1287" t="inlineStr">
        <is>
          <t>Pago</t>
        </is>
      </c>
      <c r="S1287" t="n">
        <v>151</v>
      </c>
      <c r="T1287" t="inlineStr">
        <is>
          <t>Bar Léo -  Aurora Térreo - Banco do Brasil</t>
        </is>
      </c>
    </row>
    <row r="1288">
      <c r="A1288" t="n">
        <v>118857</v>
      </c>
      <c r="B1288" t="n">
        <v>116</v>
      </c>
      <c r="C1288" t="inlineStr">
        <is>
          <t>Bar Léo - Centro</t>
        </is>
      </c>
      <c r="D1288" t="inlineStr">
        <is>
          <t>TRIBUNAL REGIONAL DO TRABALHO DA 2A REGIAO</t>
        </is>
      </c>
      <c r="E1288" t="n">
        <v>5500</v>
      </c>
      <c r="F1288" s="27" t="n">
        <v>45747</v>
      </c>
      <c r="G1288" s="27" t="n">
        <v>45747</v>
      </c>
      <c r="H1288" s="27" t="n">
        <v>45747</v>
      </c>
      <c r="I1288" s="27" t="n">
        <v>45733</v>
      </c>
      <c r="J1288" s="27" t="n">
        <v>45734</v>
      </c>
      <c r="K1288" t="inlineStr">
        <is>
          <t>Boleto Bancário</t>
        </is>
      </c>
      <c r="L1288" t="inlineStr">
        <is>
          <t>Endividamento</t>
        </is>
      </c>
      <c r="M1288" t="inlineStr">
        <is>
          <t>Processo Judicial</t>
        </is>
      </c>
      <c r="N1288" t="inlineStr">
        <is>
          <t xml:space="preserve">81400000030218863 </t>
        </is>
      </c>
      <c r="O1288" t="inlineStr">
        <is>
          <t>Documentação Aprovada</t>
        </is>
      </c>
      <c r="P1288" t="inlineStr">
        <is>
          <t>Aprovado Diretoria</t>
        </is>
      </c>
      <c r="Q1288" t="inlineStr">
        <is>
          <t>Aprovado Caixa</t>
        </is>
      </c>
      <c r="R1288" t="inlineStr">
        <is>
          <t>Pago</t>
        </is>
      </c>
      <c r="S1288" t="n">
        <v>129</v>
      </c>
      <c r="T1288" t="inlineStr">
        <is>
          <t>Tempus - Kamino</t>
        </is>
      </c>
    </row>
    <row r="1289">
      <c r="A1289" t="n">
        <v>115518</v>
      </c>
      <c r="B1289" t="n">
        <v>116</v>
      </c>
      <c r="C1289" t="inlineStr">
        <is>
          <t>Bar Léo - Centro</t>
        </is>
      </c>
      <c r="D1289" t="inlineStr">
        <is>
          <t>AMBEV S.A.</t>
        </is>
      </c>
      <c r="E1289" t="n">
        <v>2410.8</v>
      </c>
      <c r="F1289" s="27" t="n">
        <v>45747</v>
      </c>
      <c r="G1289" s="27" t="n">
        <v>45747</v>
      </c>
      <c r="H1289" s="27" t="n">
        <v>45747</v>
      </c>
      <c r="I1289" s="27" t="n">
        <v>45715</v>
      </c>
      <c r="J1289" s="27" t="n">
        <v>45721</v>
      </c>
      <c r="K1289" t="inlineStr">
        <is>
          <t>Boleto Bancário</t>
        </is>
      </c>
      <c r="L1289" t="inlineStr">
        <is>
          <t>Custo Mercadoria Vendida</t>
        </is>
      </c>
      <c r="M1289" t="inlineStr">
        <is>
          <t>Insumos - Bebidas</t>
        </is>
      </c>
      <c r="N1289" t="inlineStr">
        <is>
          <t>359306</t>
        </is>
      </c>
      <c r="O1289" t="inlineStr">
        <is>
          <t>Documentação Aprovada</t>
        </is>
      </c>
      <c r="P1289" t="inlineStr">
        <is>
          <t>Aprovado Diretoria</t>
        </is>
      </c>
      <c r="Q1289" t="inlineStr">
        <is>
          <t>Aprovado Caixa</t>
        </is>
      </c>
      <c r="R1289" t="inlineStr">
        <is>
          <t>Pago</t>
        </is>
      </c>
      <c r="S1289" t="n">
        <v>151</v>
      </c>
      <c r="T1289" t="inlineStr">
        <is>
          <t>Bar Léo -  Aurora Térreo - Banco do Brasil</t>
        </is>
      </c>
    </row>
    <row r="1290">
      <c r="A1290" t="n">
        <v>125248</v>
      </c>
      <c r="B1290" t="n">
        <v>116</v>
      </c>
      <c r="C1290" t="inlineStr">
        <is>
          <t>Bar Léo - Centro</t>
        </is>
      </c>
      <c r="D1290" t="inlineStr">
        <is>
          <t xml:space="preserve">IFOOD. COM AGENCIA DE RESTAURANTES ONLINE S.A </t>
        </is>
      </c>
      <c r="E1290" t="n">
        <v>0</v>
      </c>
      <c r="F1290" s="27" t="n">
        <v>45747</v>
      </c>
      <c r="G1290" s="27" t="n">
        <v>45772</v>
      </c>
      <c r="H1290" s="27" t="n">
        <v>45747</v>
      </c>
      <c r="I1290" s="27" t="n">
        <v>45747</v>
      </c>
      <c r="J1290" s="27" t="n"/>
      <c r="K1290" t="inlineStr">
        <is>
          <t>Encontro de Contas</t>
        </is>
      </c>
      <c r="L1290" t="inlineStr">
        <is>
          <t>Deduções sobre Venda</t>
        </is>
      </c>
      <c r="M1290" t="inlineStr">
        <is>
          <t>Meios de pagamento - Delivery</t>
        </is>
      </c>
      <c r="N1290" t="inlineStr">
        <is>
          <t>032025</t>
        </is>
      </c>
      <c r="P1290" t="inlineStr">
        <is>
          <t>Aprovado Diretoria</t>
        </is>
      </c>
      <c r="R1290" t="inlineStr">
        <is>
          <t>Pago</t>
        </is>
      </c>
    </row>
    <row r="1291">
      <c r="A1291" t="n">
        <v>124540</v>
      </c>
      <c r="B1291" t="n">
        <v>116</v>
      </c>
      <c r="C1291" t="inlineStr">
        <is>
          <t>Bar Léo - Centro</t>
        </is>
      </c>
      <c r="D1291" t="inlineStr">
        <is>
          <t>ZIGPAY LTDAS -ME</t>
        </is>
      </c>
      <c r="E1291" t="n">
        <v>0</v>
      </c>
      <c r="F1291" s="27" t="n">
        <v>45747</v>
      </c>
      <c r="G1291" s="27" t="n">
        <v>45772</v>
      </c>
      <c r="H1291" s="27" t="n">
        <v>45747</v>
      </c>
      <c r="I1291" s="27" t="n">
        <v>45747</v>
      </c>
      <c r="J1291" s="27" t="n"/>
      <c r="K1291" t="inlineStr">
        <is>
          <t>Encontro de Contas</t>
        </is>
      </c>
      <c r="L1291" t="inlineStr">
        <is>
          <t>Deduções sobre Venda</t>
        </is>
      </c>
      <c r="M1291" t="inlineStr">
        <is>
          <t>Meios de pagamento</t>
        </is>
      </c>
      <c r="N1291" t="inlineStr">
        <is>
          <t>032025</t>
        </is>
      </c>
      <c r="P1291" t="inlineStr">
        <is>
          <t>Aprovado Diretoria</t>
        </is>
      </c>
      <c r="R1291" t="inlineStr">
        <is>
          <t>Pago</t>
        </is>
      </c>
    </row>
    <row r="1292">
      <c r="A1292" t="n">
        <v>115516</v>
      </c>
      <c r="B1292" t="n">
        <v>116</v>
      </c>
      <c r="C1292" t="inlineStr">
        <is>
          <t>Bar Léo - Centro</t>
        </is>
      </c>
      <c r="D1292" t="inlineStr">
        <is>
          <t>AMBEV S.A.</t>
        </is>
      </c>
      <c r="E1292" t="n">
        <v>5682.6</v>
      </c>
      <c r="F1292" s="27" t="n">
        <v>45744</v>
      </c>
      <c r="G1292" s="27" t="n">
        <v>45743</v>
      </c>
      <c r="H1292" s="27" t="n">
        <v>45743</v>
      </c>
      <c r="I1292" s="27" t="n">
        <v>45713</v>
      </c>
      <c r="J1292" s="27" t="n">
        <v>45721</v>
      </c>
      <c r="K1292" t="inlineStr">
        <is>
          <t>Boleto Bancário</t>
        </is>
      </c>
      <c r="L1292" t="inlineStr">
        <is>
          <t>Custo Mercadoria Vendida</t>
        </is>
      </c>
      <c r="M1292" t="inlineStr">
        <is>
          <t>Insumos - Bebidas</t>
        </is>
      </c>
      <c r="N1292" t="inlineStr">
        <is>
          <t>353825</t>
        </is>
      </c>
      <c r="O1292" t="inlineStr">
        <is>
          <t>Documentação Aprovada</t>
        </is>
      </c>
      <c r="P1292" t="inlineStr">
        <is>
          <t>Aprovado Diretoria</t>
        </is>
      </c>
      <c r="Q1292" t="inlineStr">
        <is>
          <t>Aprovado Caixa</t>
        </is>
      </c>
      <c r="R1292" t="inlineStr">
        <is>
          <t>Pago</t>
        </is>
      </c>
      <c r="S1292" t="n">
        <v>151</v>
      </c>
      <c r="T1292" t="inlineStr">
        <is>
          <t>Bar Léo -  Aurora Térreo - Banco do Brasil</t>
        </is>
      </c>
    </row>
    <row r="1293">
      <c r="A1293" t="n">
        <v>101337</v>
      </c>
      <c r="B1293" t="n">
        <v>116</v>
      </c>
      <c r="C1293" t="inlineStr">
        <is>
          <t>Bar Léo - Centro</t>
        </is>
      </c>
      <c r="D1293" t="inlineStr">
        <is>
          <t>D.D.T. SERVICE SOCIEDADE EMPRESARIAL LTDA</t>
        </is>
      </c>
      <c r="E1293" t="n">
        <v>550</v>
      </c>
      <c r="F1293" s="27" t="n">
        <v>45744</v>
      </c>
      <c r="G1293" s="27" t="n">
        <v>45743</v>
      </c>
      <c r="H1293" s="27" t="n">
        <v>45743</v>
      </c>
      <c r="I1293" s="27" t="n">
        <v>45720</v>
      </c>
      <c r="J1293" s="27" t="n"/>
      <c r="K1293" t="inlineStr">
        <is>
          <t>Boleto Bancário</t>
        </is>
      </c>
      <c r="L1293" t="inlineStr">
        <is>
          <t>Utilidades</t>
        </is>
      </c>
      <c r="M1293" t="inlineStr">
        <is>
          <t>Controle de Pragas</t>
        </is>
      </c>
      <c r="N1293" t="inlineStr">
        <is>
          <t>3432</t>
        </is>
      </c>
      <c r="O1293" t="inlineStr">
        <is>
          <t>Documentação Aprovada</t>
        </is>
      </c>
      <c r="P1293" t="inlineStr">
        <is>
          <t>Aprovado Diretoria</t>
        </is>
      </c>
      <c r="Q1293" t="inlineStr">
        <is>
          <t>Aprovado Caixa</t>
        </is>
      </c>
      <c r="R1293" t="inlineStr">
        <is>
          <t>Pago</t>
        </is>
      </c>
      <c r="S1293" t="n">
        <v>151</v>
      </c>
      <c r="T1293" t="inlineStr">
        <is>
          <t>Bar Léo -  Aurora Térreo - Banco do Brasil</t>
        </is>
      </c>
    </row>
    <row r="1294">
      <c r="A1294" t="n">
        <v>99285</v>
      </c>
      <c r="B1294" t="n">
        <v>116</v>
      </c>
      <c r="C1294" t="inlineStr">
        <is>
          <t>Bar Léo - Centro</t>
        </is>
      </c>
      <c r="D1294" t="inlineStr">
        <is>
          <t>SIMPLES NACIONAL</t>
        </is>
      </c>
      <c r="E1294" t="n">
        <v>33377.99</v>
      </c>
      <c r="F1294" s="27" t="n">
        <v>45736</v>
      </c>
      <c r="G1294" s="27" t="n">
        <v>45742</v>
      </c>
      <c r="H1294" s="27" t="n">
        <v>45743</v>
      </c>
      <c r="I1294" s="27" t="n">
        <v>45716</v>
      </c>
      <c r="J1294" s="27" t="n"/>
      <c r="K1294" t="inlineStr">
        <is>
          <t>Boleto Bancário</t>
        </is>
      </c>
      <c r="L1294" t="inlineStr">
        <is>
          <t>Imposto de Renda</t>
        </is>
      </c>
      <c r="M1294" t="inlineStr">
        <is>
          <t>SIMPLES</t>
        </is>
      </c>
      <c r="N1294" t="inlineStr">
        <is>
          <t>FEV2025</t>
        </is>
      </c>
      <c r="O1294" t="inlineStr">
        <is>
          <t>Documentação Aprovada</t>
        </is>
      </c>
      <c r="P1294" t="inlineStr">
        <is>
          <t>Aprovado Diretoria</t>
        </is>
      </c>
      <c r="Q1294" t="inlineStr">
        <is>
          <t>Aprovado Caixa</t>
        </is>
      </c>
      <c r="R1294" t="inlineStr">
        <is>
          <t>Pago</t>
        </is>
      </c>
      <c r="S1294" t="n">
        <v>151</v>
      </c>
      <c r="T1294" t="inlineStr">
        <is>
          <t>Bar Léo -  Aurora Térreo - Banco do Brasil</t>
        </is>
      </c>
    </row>
    <row r="1295">
      <c r="A1295" t="n">
        <v>119721</v>
      </c>
      <c r="B1295" t="n">
        <v>116</v>
      </c>
      <c r="C1295" t="inlineStr">
        <is>
          <t>Bar Léo - Centro</t>
        </is>
      </c>
      <c r="D1295" t="inlineStr">
        <is>
          <t>PSS - CENTRAL DA LIMPEZA LTDA</t>
        </is>
      </c>
      <c r="E1295" t="n">
        <v>223</v>
      </c>
      <c r="F1295" s="27" t="n">
        <v>45744</v>
      </c>
      <c r="G1295" s="27" t="n">
        <v>45743</v>
      </c>
      <c r="H1295" s="27" t="n">
        <v>45743</v>
      </c>
      <c r="I1295" s="27" t="n">
        <v>45731</v>
      </c>
      <c r="J1295" s="27" t="n">
        <v>45736</v>
      </c>
      <c r="K1295" t="inlineStr">
        <is>
          <t>Boleto Bancário</t>
        </is>
      </c>
      <c r="L1295" t="inlineStr">
        <is>
          <t>Utilidades</t>
        </is>
      </c>
      <c r="M1295" t="inlineStr">
        <is>
          <t>Material de Escritorio</t>
        </is>
      </c>
      <c r="N1295" t="inlineStr">
        <is>
          <t>1275</t>
        </is>
      </c>
      <c r="O1295" t="inlineStr">
        <is>
          <t>Documentação Aprovada</t>
        </is>
      </c>
      <c r="P1295" t="inlineStr">
        <is>
          <t>Aprovado Diretoria</t>
        </is>
      </c>
      <c r="Q1295" t="inlineStr">
        <is>
          <t>Aprovado Caixa</t>
        </is>
      </c>
      <c r="R1295" t="inlineStr">
        <is>
          <t>Pago</t>
        </is>
      </c>
      <c r="S1295" t="n">
        <v>151</v>
      </c>
      <c r="T1295" t="inlineStr">
        <is>
          <t>Bar Léo -  Aurora Térreo - Banco do Brasil</t>
        </is>
      </c>
    </row>
    <row r="1296">
      <c r="A1296" t="n">
        <v>116943</v>
      </c>
      <c r="B1296" t="n">
        <v>116</v>
      </c>
      <c r="C1296" t="inlineStr">
        <is>
          <t>Bar Léo - Centro</t>
        </is>
      </c>
      <c r="D1296" t="inlineStr">
        <is>
          <t xml:space="preserve">EMPORIO MEL </t>
        </is>
      </c>
      <c r="E1296" t="n">
        <v>458.02</v>
      </c>
      <c r="F1296" s="27" t="n">
        <v>45744</v>
      </c>
      <c r="G1296" s="27" t="n">
        <v>45743</v>
      </c>
      <c r="H1296" s="27" t="n">
        <v>45743</v>
      </c>
      <c r="I1296" s="27" t="n">
        <v>45723</v>
      </c>
      <c r="J1296" s="27" t="n">
        <v>45727</v>
      </c>
      <c r="K1296" t="inlineStr">
        <is>
          <t>Boleto Bancário</t>
        </is>
      </c>
      <c r="L1296" t="inlineStr">
        <is>
          <t>Custo Mercadoria Vendida</t>
        </is>
      </c>
      <c r="M1296" t="inlineStr">
        <is>
          <t>Insumos - Alimentos</t>
        </is>
      </c>
      <c r="N1296" t="inlineStr">
        <is>
          <t>443113</t>
        </is>
      </c>
      <c r="O1296" t="inlineStr">
        <is>
          <t>Documentação Aprovada</t>
        </is>
      </c>
      <c r="P1296" t="inlineStr">
        <is>
          <t>Aprovado Diretoria</t>
        </is>
      </c>
      <c r="Q1296" t="inlineStr">
        <is>
          <t>Aprovado Caixa</t>
        </is>
      </c>
      <c r="R1296" t="inlineStr">
        <is>
          <t>Pago</t>
        </is>
      </c>
      <c r="S1296" t="n">
        <v>151</v>
      </c>
      <c r="T1296" t="inlineStr">
        <is>
          <t>Bar Léo -  Aurora Térreo - Banco do Brasil</t>
        </is>
      </c>
    </row>
    <row r="1297">
      <c r="A1297" t="n">
        <v>116935</v>
      </c>
      <c r="B1297" t="n">
        <v>116</v>
      </c>
      <c r="C1297" t="inlineStr">
        <is>
          <t>Bar Léo - Centro</t>
        </is>
      </c>
      <c r="D1297" t="inlineStr">
        <is>
          <t xml:space="preserve">EMPORIO MEL </t>
        </is>
      </c>
      <c r="E1297" t="n">
        <v>182.55</v>
      </c>
      <c r="F1297" s="27" t="n">
        <v>45744</v>
      </c>
      <c r="G1297" s="27" t="n">
        <v>45743</v>
      </c>
      <c r="H1297" s="27" t="n">
        <v>45743</v>
      </c>
      <c r="I1297" s="27" t="n">
        <v>45721</v>
      </c>
      <c r="J1297" s="27" t="n">
        <v>45727</v>
      </c>
      <c r="K1297" t="inlineStr">
        <is>
          <t>Boleto Bancário</t>
        </is>
      </c>
      <c r="L1297" t="inlineStr">
        <is>
          <t>Custo Mercadoria Vendida</t>
        </is>
      </c>
      <c r="M1297" t="inlineStr">
        <is>
          <t>Insumos - Alimentos</t>
        </is>
      </c>
      <c r="N1297" t="inlineStr">
        <is>
          <t>442648</t>
        </is>
      </c>
      <c r="O1297" t="inlineStr">
        <is>
          <t>Documentação Aprovada</t>
        </is>
      </c>
      <c r="P1297" t="inlineStr">
        <is>
          <t>Aprovado Diretoria</t>
        </is>
      </c>
      <c r="Q1297" t="inlineStr">
        <is>
          <t>Aprovado Caixa</t>
        </is>
      </c>
      <c r="R1297" t="inlineStr">
        <is>
          <t>Pago</t>
        </is>
      </c>
      <c r="S1297" t="n">
        <v>151</v>
      </c>
      <c r="T1297" t="inlineStr">
        <is>
          <t>Bar Léo -  Aurora Térreo - Banco do Brasil</t>
        </is>
      </c>
    </row>
    <row r="1298">
      <c r="A1298" t="n">
        <v>121446</v>
      </c>
      <c r="B1298" t="n">
        <v>116</v>
      </c>
      <c r="C1298" t="inlineStr">
        <is>
          <t>Bar Léo - Centro</t>
        </is>
      </c>
      <c r="D1298" t="inlineStr">
        <is>
          <t>BANCO DO BRASIL SA</t>
        </is>
      </c>
      <c r="E1298" t="n">
        <v>1.74</v>
      </c>
      <c r="F1298" s="27" t="n">
        <v>45743</v>
      </c>
      <c r="G1298" s="27" t="n"/>
      <c r="H1298" s="27" t="n">
        <v>45743</v>
      </c>
      <c r="I1298" s="27" t="n">
        <v>45743</v>
      </c>
      <c r="J1298" s="27" t="n">
        <v>45748</v>
      </c>
      <c r="K1298" t="inlineStr">
        <is>
          <t>Encontro de Contas</t>
        </is>
      </c>
      <c r="L1298" t="inlineStr">
        <is>
          <t>Despesas Financeiras</t>
        </is>
      </c>
      <c r="M1298" t="inlineStr">
        <is>
          <t>Tarifas Bancárias</t>
        </is>
      </c>
      <c r="N1298" t="inlineStr">
        <is>
          <t>17432025</t>
        </is>
      </c>
      <c r="P1298" t="inlineStr">
        <is>
          <t>Aprovado Diretoria</t>
        </is>
      </c>
      <c r="R1298" t="inlineStr">
        <is>
          <t>Pago</t>
        </is>
      </c>
    </row>
    <row r="1299">
      <c r="A1299" t="n">
        <v>118664</v>
      </c>
      <c r="B1299" t="n">
        <v>116</v>
      </c>
      <c r="C1299" t="inlineStr">
        <is>
          <t>Bar Léo - Centro</t>
        </is>
      </c>
      <c r="D1299" t="inlineStr">
        <is>
          <t>J A DOS SANTOS HORTIFRUTI</t>
        </is>
      </c>
      <c r="E1299" t="n">
        <v>111</v>
      </c>
      <c r="F1299" s="27" t="n">
        <v>45744</v>
      </c>
      <c r="G1299" s="27" t="n">
        <v>45743</v>
      </c>
      <c r="H1299" s="27" t="n">
        <v>45743</v>
      </c>
      <c r="I1299" s="27" t="n">
        <v>45729</v>
      </c>
      <c r="J1299" s="27" t="n">
        <v>45733</v>
      </c>
      <c r="K1299" t="inlineStr">
        <is>
          <t>Boleto Bancário</t>
        </is>
      </c>
      <c r="L1299" t="inlineStr">
        <is>
          <t>Custo Mercadoria Vendida</t>
        </is>
      </c>
      <c r="M1299" t="inlineStr">
        <is>
          <t>Insumos - Alimentos</t>
        </is>
      </c>
      <c r="N1299" t="inlineStr">
        <is>
          <t>36524</t>
        </is>
      </c>
      <c r="O1299" t="inlineStr">
        <is>
          <t>Documentação Aprovada</t>
        </is>
      </c>
      <c r="P1299" t="inlineStr">
        <is>
          <t>Aprovado Diretoria</t>
        </is>
      </c>
      <c r="Q1299" t="inlineStr">
        <is>
          <t>Aprovado Caixa</t>
        </is>
      </c>
      <c r="R1299" t="inlineStr">
        <is>
          <t>Pago</t>
        </is>
      </c>
      <c r="S1299" t="n">
        <v>151</v>
      </c>
      <c r="T1299" t="inlineStr">
        <is>
          <t>Bar Léo -  Aurora Térreo - Banco do Brasil</t>
        </is>
      </c>
    </row>
    <row r="1300">
      <c r="A1300" t="n">
        <v>118663</v>
      </c>
      <c r="B1300" t="n">
        <v>116</v>
      </c>
      <c r="C1300" t="inlineStr">
        <is>
          <t>Bar Léo - Centro</t>
        </is>
      </c>
      <c r="D1300" t="inlineStr">
        <is>
          <t xml:space="preserve">HORTIFRUTI DO CHEF LTDA </t>
        </is>
      </c>
      <c r="E1300" t="n">
        <v>297.09</v>
      </c>
      <c r="F1300" s="27" t="n">
        <v>45744</v>
      </c>
      <c r="G1300" s="27" t="n">
        <v>45743</v>
      </c>
      <c r="H1300" s="27" t="n">
        <v>45743</v>
      </c>
      <c r="I1300" s="27" t="n">
        <v>45729</v>
      </c>
      <c r="J1300" s="27" t="n">
        <v>45733</v>
      </c>
      <c r="K1300" t="inlineStr">
        <is>
          <t>Boleto Bancário</t>
        </is>
      </c>
      <c r="L1300" t="inlineStr">
        <is>
          <t>Custo Mercadoria Vendida</t>
        </is>
      </c>
      <c r="M1300" t="inlineStr">
        <is>
          <t>Insumos - Alimentos</t>
        </is>
      </c>
      <c r="N1300" t="inlineStr">
        <is>
          <t>26103</t>
        </is>
      </c>
      <c r="O1300" t="inlineStr">
        <is>
          <t>Documentação Aprovada</t>
        </is>
      </c>
      <c r="P1300" t="inlineStr">
        <is>
          <t>Aprovado Diretoria</t>
        </is>
      </c>
      <c r="Q1300" t="inlineStr">
        <is>
          <t>Aprovado Caixa</t>
        </is>
      </c>
      <c r="R1300" t="inlineStr">
        <is>
          <t>Pago</t>
        </is>
      </c>
      <c r="S1300" t="n">
        <v>151</v>
      </c>
      <c r="T1300" t="inlineStr">
        <is>
          <t>Bar Léo -  Aurora Térreo - Banco do Brasil</t>
        </is>
      </c>
    </row>
    <row r="1301">
      <c r="A1301" t="n">
        <v>118560</v>
      </c>
      <c r="B1301" t="n">
        <v>116</v>
      </c>
      <c r="C1301" t="inlineStr">
        <is>
          <t>Bar Léo - Centro</t>
        </is>
      </c>
      <c r="D1301" t="inlineStr">
        <is>
          <t>EVA FATIMA LORINI</t>
        </is>
      </c>
      <c r="E1301" t="n">
        <v>176</v>
      </c>
      <c r="F1301" s="27" t="n">
        <v>45744</v>
      </c>
      <c r="G1301" s="27" t="n">
        <v>45743</v>
      </c>
      <c r="H1301" s="27" t="n">
        <v>45743</v>
      </c>
      <c r="I1301" s="27" t="n">
        <v>45729</v>
      </c>
      <c r="J1301" s="27" t="n">
        <v>45730</v>
      </c>
      <c r="K1301" t="inlineStr">
        <is>
          <t>Transferência Bancária ou Pix</t>
        </is>
      </c>
      <c r="L1301" t="inlineStr">
        <is>
          <t>Custo Mercadoria Vendida</t>
        </is>
      </c>
      <c r="M1301" t="inlineStr">
        <is>
          <t>Insumos - Alimentos</t>
        </is>
      </c>
      <c r="N1301" t="inlineStr">
        <is>
          <t>1760032025</t>
        </is>
      </c>
      <c r="O1301" t="inlineStr">
        <is>
          <t>Documentação Aprovada</t>
        </is>
      </c>
      <c r="P1301" t="inlineStr">
        <is>
          <t>Aprovado Diretoria</t>
        </is>
      </c>
      <c r="Q1301" t="inlineStr">
        <is>
          <t>Aprovado Caixa</t>
        </is>
      </c>
      <c r="R1301" t="inlineStr">
        <is>
          <t>Pago</t>
        </is>
      </c>
      <c r="S1301" t="n">
        <v>151</v>
      </c>
      <c r="T1301" t="inlineStr">
        <is>
          <t>Bar Léo -  Aurora Térreo - Banco do Brasil</t>
        </is>
      </c>
    </row>
    <row r="1302">
      <c r="A1302" t="n">
        <v>118348</v>
      </c>
      <c r="B1302" t="n">
        <v>116</v>
      </c>
      <c r="C1302" t="inlineStr">
        <is>
          <t>Bar Léo - Centro</t>
        </is>
      </c>
      <c r="D1302" t="inlineStr">
        <is>
          <t>HORTIFRUTIGRANJEIRO RODRIGUES LTDA</t>
        </is>
      </c>
      <c r="E1302" t="n">
        <v>366.1</v>
      </c>
      <c r="F1302" s="27" t="n">
        <v>45742</v>
      </c>
      <c r="G1302" s="27" t="n">
        <v>45742</v>
      </c>
      <c r="H1302" s="27" t="n">
        <v>45742</v>
      </c>
      <c r="I1302" s="27" t="n">
        <v>45726</v>
      </c>
      <c r="J1302" s="27" t="n">
        <v>45729</v>
      </c>
      <c r="K1302" t="inlineStr">
        <is>
          <t>Boleto Bancário</t>
        </is>
      </c>
      <c r="L1302" t="inlineStr">
        <is>
          <t>Custo Mercadoria Vendida</t>
        </is>
      </c>
      <c r="M1302" t="inlineStr">
        <is>
          <t>Insumos - Alimentos</t>
        </is>
      </c>
      <c r="N1302" t="inlineStr">
        <is>
          <t>9052</t>
        </is>
      </c>
      <c r="O1302" t="inlineStr">
        <is>
          <t>Documentação Aprovada</t>
        </is>
      </c>
      <c r="P1302" t="inlineStr">
        <is>
          <t>Aprovado Diretoria</t>
        </is>
      </c>
      <c r="Q1302" t="inlineStr">
        <is>
          <t>Aprovado Caixa</t>
        </is>
      </c>
      <c r="R1302" t="inlineStr">
        <is>
          <t>Pago</t>
        </is>
      </c>
      <c r="S1302" t="n">
        <v>151</v>
      </c>
      <c r="T1302" t="inlineStr">
        <is>
          <t>Bar Léo -  Aurora Térreo - Banco do Brasil</t>
        </is>
      </c>
    </row>
    <row r="1303">
      <c r="A1303" t="n">
        <v>118662</v>
      </c>
      <c r="B1303" t="n">
        <v>116</v>
      </c>
      <c r="C1303" t="inlineStr">
        <is>
          <t>Bar Léo - Centro</t>
        </is>
      </c>
      <c r="D1303" t="inlineStr">
        <is>
          <t>CECILIA TSUYACO ARAKI SILVA LTDA</t>
        </is>
      </c>
      <c r="E1303" t="n">
        <v>764.7</v>
      </c>
      <c r="F1303" s="27" t="n">
        <v>45743</v>
      </c>
      <c r="G1303" s="27" t="n">
        <v>45742</v>
      </c>
      <c r="H1303" s="27" t="n">
        <v>45742</v>
      </c>
      <c r="I1303" s="27" t="n">
        <v>45729</v>
      </c>
      <c r="J1303" s="27" t="n">
        <v>45733</v>
      </c>
      <c r="K1303" t="inlineStr">
        <is>
          <t>Boleto Bancário</t>
        </is>
      </c>
      <c r="L1303" t="inlineStr">
        <is>
          <t>Custo Mercadoria Vendida</t>
        </is>
      </c>
      <c r="M1303" t="inlineStr">
        <is>
          <t>Insumos - Alimentos</t>
        </is>
      </c>
      <c r="N1303" t="inlineStr">
        <is>
          <t>367392</t>
        </is>
      </c>
      <c r="O1303" t="inlineStr">
        <is>
          <t>Documentação Aprovada</t>
        </is>
      </c>
      <c r="P1303" t="inlineStr">
        <is>
          <t>Aprovado Diretoria</t>
        </is>
      </c>
      <c r="Q1303" t="inlineStr">
        <is>
          <t>Aprovado Caixa</t>
        </is>
      </c>
      <c r="R1303" t="inlineStr">
        <is>
          <t>Pago</t>
        </is>
      </c>
      <c r="S1303" t="n">
        <v>151</v>
      </c>
      <c r="T1303" t="inlineStr">
        <is>
          <t>Bar Léo -  Aurora Térreo - Banco do Brasil</t>
        </is>
      </c>
    </row>
    <row r="1304">
      <c r="A1304" t="n">
        <v>118817</v>
      </c>
      <c r="B1304" t="n">
        <v>116</v>
      </c>
      <c r="C1304" t="inlineStr">
        <is>
          <t>Bar Léo - Centro</t>
        </is>
      </c>
      <c r="D1304" t="inlineStr">
        <is>
          <t>VALE TRANSPORTE</t>
        </is>
      </c>
      <c r="E1304" t="n">
        <v>111.24</v>
      </c>
      <c r="F1304" s="27" t="n">
        <v>45742</v>
      </c>
      <c r="G1304" s="27" t="n">
        <v>45742</v>
      </c>
      <c r="H1304" s="27" t="n">
        <v>45742</v>
      </c>
      <c r="I1304" s="27" t="n">
        <v>45748</v>
      </c>
      <c r="J1304" s="27" t="n">
        <v>45733</v>
      </c>
      <c r="K1304" t="inlineStr">
        <is>
          <t>Boleto Bancário</t>
        </is>
      </c>
      <c r="L1304" t="inlineStr">
        <is>
          <t>Mão de Obra - Benefícios</t>
        </is>
      </c>
      <c r="M1304" t="inlineStr">
        <is>
          <t xml:space="preserve">  -  Vale-transporte</t>
        </is>
      </c>
      <c r="N1304" t="inlineStr">
        <is>
          <t>12353489</t>
        </is>
      </c>
      <c r="O1304" t="inlineStr">
        <is>
          <t>Documentação Aprovada</t>
        </is>
      </c>
      <c r="P1304" t="inlineStr">
        <is>
          <t>Aprovado Diretoria</t>
        </is>
      </c>
      <c r="Q1304" t="inlineStr">
        <is>
          <t>Aprovado Caixa</t>
        </is>
      </c>
      <c r="R1304" t="inlineStr">
        <is>
          <t>Pago</t>
        </is>
      </c>
      <c r="S1304" t="n">
        <v>151</v>
      </c>
      <c r="T1304" t="inlineStr">
        <is>
          <t>Bar Léo -  Aurora Térreo - Banco do Brasil</t>
        </is>
      </c>
    </row>
    <row r="1305">
      <c r="A1305" t="n">
        <v>116922</v>
      </c>
      <c r="B1305" t="n">
        <v>116</v>
      </c>
      <c r="C1305" t="inlineStr">
        <is>
          <t>Bar Léo - Centro</t>
        </is>
      </c>
      <c r="D1305" t="inlineStr">
        <is>
          <t>CALDEIRAO CONSERVS ALIMENTICIAS LTDA</t>
        </is>
      </c>
      <c r="E1305" t="n">
        <v>1894.95</v>
      </c>
      <c r="F1305" s="27" t="n">
        <v>45742</v>
      </c>
      <c r="G1305" s="27" t="n">
        <v>45742</v>
      </c>
      <c r="H1305" s="27" t="n">
        <v>45742</v>
      </c>
      <c r="I1305" s="27" t="n">
        <v>45714</v>
      </c>
      <c r="J1305" s="27" t="n">
        <v>45727</v>
      </c>
      <c r="K1305" t="inlineStr">
        <is>
          <t>Boleto Bancário</t>
        </is>
      </c>
      <c r="L1305" t="inlineStr">
        <is>
          <t>Custo Mercadoria Vendida</t>
        </is>
      </c>
      <c r="M1305" t="inlineStr">
        <is>
          <t>Insumos - Alimentos</t>
        </is>
      </c>
      <c r="N1305" t="inlineStr">
        <is>
          <t>39119</t>
        </is>
      </c>
      <c r="O1305" t="inlineStr">
        <is>
          <t>Documentação Aprovada</t>
        </is>
      </c>
      <c r="P1305" t="inlineStr">
        <is>
          <t>Aprovado Diretoria</t>
        </is>
      </c>
      <c r="Q1305" t="inlineStr">
        <is>
          <t>Aprovado Caixa</t>
        </is>
      </c>
      <c r="R1305" t="inlineStr">
        <is>
          <t>Pago</t>
        </is>
      </c>
      <c r="S1305" t="n">
        <v>151</v>
      </c>
      <c r="T1305" t="inlineStr">
        <is>
          <t>Bar Léo -  Aurora Térreo - Banco do Brasil</t>
        </is>
      </c>
    </row>
    <row r="1306">
      <c r="A1306" t="n">
        <v>117939</v>
      </c>
      <c r="B1306" t="n">
        <v>116</v>
      </c>
      <c r="C1306" t="inlineStr">
        <is>
          <t>Bar Léo - Centro</t>
        </is>
      </c>
      <c r="D1306" t="inlineStr">
        <is>
          <t>VERIDIANA GOMES</t>
        </is>
      </c>
      <c r="E1306" t="n">
        <v>240</v>
      </c>
      <c r="F1306" s="27" t="n">
        <v>45742</v>
      </c>
      <c r="G1306" s="27" t="n">
        <v>45742</v>
      </c>
      <c r="H1306" s="27" t="n">
        <v>45742</v>
      </c>
      <c r="I1306" s="27" t="n">
        <v>45727</v>
      </c>
      <c r="J1306" s="27" t="n">
        <v>45728</v>
      </c>
      <c r="K1306" t="inlineStr">
        <is>
          <t>Transferência Bancária ou Pix</t>
        </is>
      </c>
      <c r="L1306" t="inlineStr">
        <is>
          <t>Marketing</t>
        </is>
      </c>
      <c r="M1306" t="inlineStr">
        <is>
          <t>Eventos de Marketing</t>
        </is>
      </c>
      <c r="N1306" t="inlineStr">
        <is>
          <t>33</t>
        </is>
      </c>
      <c r="O1306" t="inlineStr">
        <is>
          <t>Documentação Aprovada</t>
        </is>
      </c>
      <c r="P1306" t="inlineStr">
        <is>
          <t>Aprovado Diretoria</t>
        </is>
      </c>
      <c r="Q1306" t="inlineStr">
        <is>
          <t>Aprovado Caixa</t>
        </is>
      </c>
      <c r="R1306" t="inlineStr">
        <is>
          <t>Pago</t>
        </is>
      </c>
      <c r="S1306" t="n">
        <v>151</v>
      </c>
      <c r="T1306" t="inlineStr">
        <is>
          <t>Bar Léo -  Aurora Térreo - Banco do Brasil</t>
        </is>
      </c>
    </row>
    <row r="1307">
      <c r="A1307" t="n">
        <v>120401</v>
      </c>
      <c r="B1307" t="n">
        <v>116</v>
      </c>
      <c r="C1307" t="inlineStr">
        <is>
          <t>Bar Léo - Centro</t>
        </is>
      </c>
      <c r="D1307" t="inlineStr">
        <is>
          <t>PASTIFICIO F MARTINS INDUSTRIA E COMERCIO DE ALIMENTOS LTDA</t>
        </is>
      </c>
      <c r="E1307" t="n">
        <v>240</v>
      </c>
      <c r="F1307" s="27" t="n">
        <v>45741</v>
      </c>
      <c r="G1307" s="27" t="n">
        <v>45741</v>
      </c>
      <c r="H1307" s="27" t="n">
        <v>45742</v>
      </c>
      <c r="I1307" s="27" t="n">
        <v>45741</v>
      </c>
      <c r="J1307" s="27" t="n">
        <v>45741</v>
      </c>
      <c r="K1307" t="inlineStr">
        <is>
          <t>Transferência Bancária ou Pix</t>
        </is>
      </c>
      <c r="L1307" t="inlineStr">
        <is>
          <t>Custo Mercadoria Vendida</t>
        </is>
      </c>
      <c r="M1307" t="inlineStr">
        <is>
          <t>Insumos - Alimentos</t>
        </is>
      </c>
      <c r="N1307" t="inlineStr">
        <is>
          <t>7260</t>
        </is>
      </c>
      <c r="O1307" t="inlineStr">
        <is>
          <t>Documentação Aprovada</t>
        </is>
      </c>
      <c r="P1307" t="inlineStr">
        <is>
          <t>Aprovado Diretoria</t>
        </is>
      </c>
      <c r="Q1307" t="inlineStr">
        <is>
          <t>Aprovado Caixa</t>
        </is>
      </c>
      <c r="R1307" t="inlineStr">
        <is>
          <t>Pago</t>
        </is>
      </c>
      <c r="S1307" t="n">
        <v>151</v>
      </c>
      <c r="T1307" t="inlineStr">
        <is>
          <t>Bar Léo -  Aurora Térreo - Banco do Brasil</t>
        </is>
      </c>
    </row>
    <row r="1308">
      <c r="A1308" t="n">
        <v>120929</v>
      </c>
      <c r="B1308" t="n">
        <v>116</v>
      </c>
      <c r="C1308" t="inlineStr">
        <is>
          <t>Bar Léo - Centro</t>
        </is>
      </c>
      <c r="D1308" t="inlineStr">
        <is>
          <t>BANCO DO BRASIL SA</t>
        </is>
      </c>
      <c r="E1308" t="n">
        <v>4.74</v>
      </c>
      <c r="F1308" s="27" t="n">
        <v>45742</v>
      </c>
      <c r="G1308" s="27" t="n"/>
      <c r="H1308" s="27" t="n">
        <v>45742</v>
      </c>
      <c r="I1308" s="27" t="n">
        <v>45742</v>
      </c>
      <c r="J1308" s="27" t="n">
        <v>45743</v>
      </c>
      <c r="K1308" t="inlineStr">
        <is>
          <t>Encontro de Contas</t>
        </is>
      </c>
      <c r="L1308" t="inlineStr">
        <is>
          <t>Despesas Financeiras</t>
        </is>
      </c>
      <c r="M1308" t="inlineStr">
        <is>
          <t>Tarifas Bancárias</t>
        </is>
      </c>
      <c r="N1308" t="inlineStr">
        <is>
          <t>47432025</t>
        </is>
      </c>
      <c r="P1308" t="inlineStr">
        <is>
          <t>Aprovado Diretoria</t>
        </is>
      </c>
      <c r="R1308" t="inlineStr">
        <is>
          <t>Pago</t>
        </is>
      </c>
    </row>
    <row r="1309">
      <c r="A1309" t="n">
        <v>120651</v>
      </c>
      <c r="B1309" t="n">
        <v>116</v>
      </c>
      <c r="C1309" t="inlineStr">
        <is>
          <t>Bar Léo - Centro</t>
        </is>
      </c>
      <c r="D1309" t="inlineStr">
        <is>
          <t>BANCO DO BRASIL SA</t>
        </is>
      </c>
      <c r="E1309" t="n">
        <v>82.42</v>
      </c>
      <c r="F1309" s="27" t="n">
        <v>45741</v>
      </c>
      <c r="G1309" s="27" t="n"/>
      <c r="H1309" s="27" t="n">
        <v>45741</v>
      </c>
      <c r="I1309" s="27" t="n">
        <v>45741</v>
      </c>
      <c r="J1309" s="27" t="n">
        <v>45742</v>
      </c>
      <c r="K1309" t="inlineStr">
        <is>
          <t>Encontro de Contas</t>
        </is>
      </c>
      <c r="L1309" t="inlineStr">
        <is>
          <t>Despesas Financeiras</t>
        </is>
      </c>
      <c r="M1309" t="inlineStr">
        <is>
          <t>Tarifas Bancárias</t>
        </is>
      </c>
      <c r="N1309" t="inlineStr">
        <is>
          <t>032025</t>
        </is>
      </c>
      <c r="P1309" t="inlineStr">
        <is>
          <t>Aprovado Diretoria</t>
        </is>
      </c>
      <c r="R1309" t="inlineStr">
        <is>
          <t>Pago</t>
        </is>
      </c>
    </row>
    <row r="1310">
      <c r="A1310" t="n">
        <v>117924</v>
      </c>
      <c r="B1310" t="n">
        <v>116</v>
      </c>
      <c r="C1310" t="inlineStr">
        <is>
          <t>Bar Léo - Centro</t>
        </is>
      </c>
      <c r="D1310" t="inlineStr">
        <is>
          <t>PJ 47604306000110</t>
        </is>
      </c>
      <c r="E1310" t="n">
        <v>2300</v>
      </c>
      <c r="F1310" s="27" t="n">
        <v>45741</v>
      </c>
      <c r="G1310" s="27" t="n">
        <v>45741</v>
      </c>
      <c r="H1310" s="27" t="n">
        <v>45741</v>
      </c>
      <c r="I1310" s="27" t="n">
        <v>45716</v>
      </c>
      <c r="J1310" s="27" t="n">
        <v>45728</v>
      </c>
      <c r="K1310" t="inlineStr">
        <is>
          <t>Transferência Bancária ou Pix</t>
        </is>
      </c>
      <c r="L1310" t="inlineStr">
        <is>
          <t>Gorjeta</t>
        </is>
      </c>
      <c r="M1310" t="inlineStr">
        <is>
          <t xml:space="preserve">  -  Comissões e Gorjeta</t>
        </is>
      </c>
      <c r="N1310" t="inlineStr">
        <is>
          <t>40</t>
        </is>
      </c>
      <c r="O1310" t="inlineStr">
        <is>
          <t>Documentação Aprovada</t>
        </is>
      </c>
      <c r="P1310" t="inlineStr">
        <is>
          <t>Aprovado Diretoria</t>
        </is>
      </c>
      <c r="Q1310" t="inlineStr">
        <is>
          <t>Aprovado Caixa</t>
        </is>
      </c>
      <c r="R1310" t="inlineStr">
        <is>
          <t>Pago</t>
        </is>
      </c>
      <c r="S1310" t="n">
        <v>151</v>
      </c>
      <c r="T1310" t="inlineStr">
        <is>
          <t>Bar Léo -  Aurora Térreo - Banco do Brasil</t>
        </is>
      </c>
    </row>
    <row r="1311">
      <c r="A1311" t="n">
        <v>117925</v>
      </c>
      <c r="B1311" t="n">
        <v>116</v>
      </c>
      <c r="C1311" t="inlineStr">
        <is>
          <t>Bar Léo - Centro</t>
        </is>
      </c>
      <c r="D1311" t="inlineStr">
        <is>
          <t>PJ 48836502000183</t>
        </is>
      </c>
      <c r="E1311" t="n">
        <v>620</v>
      </c>
      <c r="F1311" s="27" t="n">
        <v>45741</v>
      </c>
      <c r="G1311" s="27" t="n">
        <v>45741</v>
      </c>
      <c r="H1311" s="27" t="n">
        <v>45741</v>
      </c>
      <c r="I1311" s="27" t="n">
        <v>45716</v>
      </c>
      <c r="J1311" s="27" t="n">
        <v>45728</v>
      </c>
      <c r="K1311" t="inlineStr">
        <is>
          <t>Transferência Bancária ou Pix</t>
        </is>
      </c>
      <c r="L1311" t="inlineStr">
        <is>
          <t>Gorjeta</t>
        </is>
      </c>
      <c r="M1311" t="inlineStr">
        <is>
          <t xml:space="preserve">  -  Comissões e Gorjeta</t>
        </is>
      </c>
      <c r="N1311" t="inlineStr">
        <is>
          <t>78</t>
        </is>
      </c>
      <c r="O1311" t="inlineStr">
        <is>
          <t>Documentação Aprovada</t>
        </is>
      </c>
      <c r="P1311" t="inlineStr">
        <is>
          <t>Aprovado Diretoria</t>
        </is>
      </c>
      <c r="Q1311" t="inlineStr">
        <is>
          <t>Aprovado Caixa</t>
        </is>
      </c>
      <c r="R1311" t="inlineStr">
        <is>
          <t>Pago</t>
        </is>
      </c>
      <c r="S1311" t="n">
        <v>151</v>
      </c>
      <c r="T1311" t="inlineStr">
        <is>
          <t>Bar Léo -  Aurora Térreo - Banco do Brasil</t>
        </is>
      </c>
    </row>
    <row r="1312">
      <c r="A1312" t="n">
        <v>117926</v>
      </c>
      <c r="B1312" t="n">
        <v>116</v>
      </c>
      <c r="C1312" t="inlineStr">
        <is>
          <t>Bar Léo - Centro</t>
        </is>
      </c>
      <c r="D1312" t="inlineStr">
        <is>
          <t>PJ 33065651000119</t>
        </is>
      </c>
      <c r="E1312" t="n">
        <v>190</v>
      </c>
      <c r="F1312" s="27" t="n">
        <v>45741</v>
      </c>
      <c r="G1312" s="27" t="n">
        <v>45741</v>
      </c>
      <c r="H1312" s="27" t="n">
        <v>45741</v>
      </c>
      <c r="I1312" s="27" t="n">
        <v>45716</v>
      </c>
      <c r="J1312" s="27" t="n">
        <v>45728</v>
      </c>
      <c r="K1312" t="inlineStr">
        <is>
          <t>Transferência Bancária ou Pix</t>
        </is>
      </c>
      <c r="L1312" t="inlineStr">
        <is>
          <t>Gorjeta</t>
        </is>
      </c>
      <c r="M1312" t="inlineStr">
        <is>
          <t xml:space="preserve">  -  Comissões e Gorjeta</t>
        </is>
      </c>
      <c r="N1312" t="inlineStr">
        <is>
          <t>52</t>
        </is>
      </c>
      <c r="O1312" t="inlineStr">
        <is>
          <t>Documentação Aprovada</t>
        </is>
      </c>
      <c r="P1312" t="inlineStr">
        <is>
          <t>Aprovado Diretoria</t>
        </is>
      </c>
      <c r="Q1312" t="inlineStr">
        <is>
          <t>Aprovado Caixa</t>
        </is>
      </c>
      <c r="R1312" t="inlineStr">
        <is>
          <t>Pago</t>
        </is>
      </c>
      <c r="S1312" t="n">
        <v>151</v>
      </c>
      <c r="T1312" t="inlineStr">
        <is>
          <t>Bar Léo -  Aurora Térreo - Banco do Brasil</t>
        </is>
      </c>
    </row>
    <row r="1313">
      <c r="A1313" t="n">
        <v>118337</v>
      </c>
      <c r="B1313" t="n">
        <v>116</v>
      </c>
      <c r="C1313" t="inlineStr">
        <is>
          <t>Bar Léo - Centro</t>
        </is>
      </c>
      <c r="D1313" t="inlineStr">
        <is>
          <t>PSS – CENTRAL DA LIMPEZA LTDA</t>
        </is>
      </c>
      <c r="E1313" t="n">
        <v>263.9</v>
      </c>
      <c r="F1313" s="27" t="n">
        <v>45741</v>
      </c>
      <c r="G1313" s="27" t="n">
        <v>45741</v>
      </c>
      <c r="H1313" s="27" t="n">
        <v>45741</v>
      </c>
      <c r="I1313" s="27" t="n">
        <v>45726</v>
      </c>
      <c r="J1313" s="27" t="n">
        <v>45729</v>
      </c>
      <c r="K1313" t="inlineStr">
        <is>
          <t>Boleto Bancário</t>
        </is>
      </c>
      <c r="L1313" t="inlineStr">
        <is>
          <t>Utilidades</t>
        </is>
      </c>
      <c r="M1313" t="inlineStr">
        <is>
          <t>Higiene e Limpeza</t>
        </is>
      </c>
      <c r="N1313" t="inlineStr">
        <is>
          <t>1253</t>
        </is>
      </c>
      <c r="O1313" t="inlineStr">
        <is>
          <t>Documentação Aprovada</t>
        </is>
      </c>
      <c r="P1313" t="inlineStr">
        <is>
          <t>Aprovado Diretoria</t>
        </is>
      </c>
      <c r="Q1313" t="inlineStr">
        <is>
          <t>Aprovado Caixa</t>
        </is>
      </c>
      <c r="R1313" t="inlineStr">
        <is>
          <t>Pago</t>
        </is>
      </c>
      <c r="S1313" t="n">
        <v>151</v>
      </c>
      <c r="T1313" t="inlineStr">
        <is>
          <t>Bar Léo -  Aurora Térreo - Banco do Brasil</t>
        </is>
      </c>
    </row>
    <row r="1314">
      <c r="A1314" t="n">
        <v>118661</v>
      </c>
      <c r="B1314" t="n">
        <v>116</v>
      </c>
      <c r="C1314" t="inlineStr">
        <is>
          <t>Bar Léo - Centro</t>
        </is>
      </c>
      <c r="D1314" t="inlineStr">
        <is>
          <t>DEOLINDA DOS SANTOS FREITAS</t>
        </is>
      </c>
      <c r="E1314" t="n">
        <v>273.39</v>
      </c>
      <c r="F1314" s="27" t="n">
        <v>45741</v>
      </c>
      <c r="G1314" s="27" t="n">
        <v>45741</v>
      </c>
      <c r="H1314" s="27" t="n">
        <v>45741</v>
      </c>
      <c r="I1314" s="27" t="n">
        <v>45727</v>
      </c>
      <c r="J1314" s="27" t="n">
        <v>45733</v>
      </c>
      <c r="K1314" t="inlineStr">
        <is>
          <t>Boleto Bancário</t>
        </is>
      </c>
      <c r="L1314" t="inlineStr">
        <is>
          <t>Custo Mercadoria Vendida</t>
        </is>
      </c>
      <c r="M1314" t="inlineStr">
        <is>
          <t>Insumos - Alimentos</t>
        </is>
      </c>
      <c r="N1314" t="inlineStr">
        <is>
          <t>1675</t>
        </is>
      </c>
      <c r="O1314" t="inlineStr">
        <is>
          <t>Documentação Aprovada</t>
        </is>
      </c>
      <c r="P1314" t="inlineStr">
        <is>
          <t>Aprovado Diretoria</t>
        </is>
      </c>
      <c r="Q1314" t="inlineStr">
        <is>
          <t>Aprovado Caixa</t>
        </is>
      </c>
      <c r="R1314" t="inlineStr">
        <is>
          <t>Pago</t>
        </is>
      </c>
      <c r="S1314" t="n">
        <v>151</v>
      </c>
      <c r="T1314" t="inlineStr">
        <is>
          <t>Bar Léo -  Aurora Térreo - Banco do Brasil</t>
        </is>
      </c>
    </row>
    <row r="1315">
      <c r="A1315" t="n">
        <v>118356</v>
      </c>
      <c r="B1315" t="n">
        <v>116</v>
      </c>
      <c r="C1315" t="inlineStr">
        <is>
          <t>Bar Léo - Centro</t>
        </is>
      </c>
      <c r="D1315" t="inlineStr">
        <is>
          <t>LATICINIOS PIRAMIDE LTDA</t>
        </is>
      </c>
      <c r="E1315" t="n">
        <v>816.3</v>
      </c>
      <c r="F1315" s="27" t="n">
        <v>45741</v>
      </c>
      <c r="G1315" s="27" t="n">
        <v>45741</v>
      </c>
      <c r="H1315" s="27" t="n">
        <v>45741</v>
      </c>
      <c r="I1315" s="27" t="n">
        <v>45727</v>
      </c>
      <c r="J1315" s="27" t="n">
        <v>45729</v>
      </c>
      <c r="K1315" t="inlineStr">
        <is>
          <t>Boleto Bancário</t>
        </is>
      </c>
      <c r="L1315" t="inlineStr">
        <is>
          <t>Custo Mercadoria Vendida</t>
        </is>
      </c>
      <c r="M1315" t="inlineStr">
        <is>
          <t>Insumos - Alimentos</t>
        </is>
      </c>
      <c r="N1315" t="inlineStr">
        <is>
          <t>75767</t>
        </is>
      </c>
      <c r="O1315" t="inlineStr">
        <is>
          <t>Documentação Aprovada</t>
        </is>
      </c>
      <c r="P1315" t="inlineStr">
        <is>
          <t>Aprovado Diretoria</t>
        </is>
      </c>
      <c r="Q1315" t="inlineStr">
        <is>
          <t>Aprovado Caixa</t>
        </is>
      </c>
      <c r="R1315" t="inlineStr">
        <is>
          <t>Pago</t>
        </is>
      </c>
      <c r="S1315" t="n">
        <v>151</v>
      </c>
      <c r="T1315" t="inlineStr">
        <is>
          <t>Bar Léo -  Aurora Térreo - Banco do Brasil</t>
        </is>
      </c>
    </row>
    <row r="1316">
      <c r="A1316" t="n">
        <v>118359</v>
      </c>
      <c r="B1316" t="n">
        <v>116</v>
      </c>
      <c r="C1316" t="inlineStr">
        <is>
          <t>Bar Léo - Centro</t>
        </is>
      </c>
      <c r="D1316" t="inlineStr">
        <is>
          <t>LATICINIOS PIRAMIDE LTDA</t>
        </is>
      </c>
      <c r="E1316" t="n">
        <v>3000</v>
      </c>
      <c r="F1316" s="27" t="n">
        <v>45741</v>
      </c>
      <c r="G1316" s="27" t="n">
        <v>45741</v>
      </c>
      <c r="H1316" s="27" t="n">
        <v>45741</v>
      </c>
      <c r="I1316" s="27" t="n">
        <v>45727</v>
      </c>
      <c r="J1316" s="27" t="n">
        <v>45729</v>
      </c>
      <c r="K1316" t="inlineStr">
        <is>
          <t>Boleto Bancário</t>
        </is>
      </c>
      <c r="L1316" t="inlineStr">
        <is>
          <t>Custo Mercadoria Vendida</t>
        </is>
      </c>
      <c r="M1316" t="inlineStr">
        <is>
          <t>Insumos - Alimentos</t>
        </is>
      </c>
      <c r="N1316" t="inlineStr">
        <is>
          <t>75755</t>
        </is>
      </c>
      <c r="O1316" t="inlineStr">
        <is>
          <t>Documentação Aprovada</t>
        </is>
      </c>
      <c r="P1316" t="inlineStr">
        <is>
          <t>Aprovado Diretoria</t>
        </is>
      </c>
      <c r="Q1316" t="inlineStr">
        <is>
          <t>Aprovado Caixa</t>
        </is>
      </c>
      <c r="R1316" t="inlineStr">
        <is>
          <t>Pago</t>
        </is>
      </c>
      <c r="S1316" t="n">
        <v>151</v>
      </c>
      <c r="T1316" t="inlineStr">
        <is>
          <t>Bar Léo -  Aurora Térreo - Banco do Brasil</t>
        </is>
      </c>
    </row>
    <row r="1317">
      <c r="A1317" t="n">
        <v>118361</v>
      </c>
      <c r="B1317" t="n">
        <v>116</v>
      </c>
      <c r="C1317" t="inlineStr">
        <is>
          <t>Bar Léo - Centro</t>
        </is>
      </c>
      <c r="D1317" t="inlineStr">
        <is>
          <t>PARAMU COMERCIO E REPRESENTACAO DE PRODUTOS ALIMENTICIOS</t>
        </is>
      </c>
      <c r="E1317" t="n">
        <v>3312.79</v>
      </c>
      <c r="F1317" s="27" t="n">
        <v>45741</v>
      </c>
      <c r="G1317" s="27" t="n">
        <v>45741</v>
      </c>
      <c r="H1317" s="27" t="n">
        <v>45741</v>
      </c>
      <c r="I1317" s="27" t="n">
        <v>45727</v>
      </c>
      <c r="J1317" s="27" t="n">
        <v>45729</v>
      </c>
      <c r="K1317" t="inlineStr">
        <is>
          <t>Boleto Bancário</t>
        </is>
      </c>
      <c r="L1317" t="inlineStr">
        <is>
          <t>Custo Mercadoria Vendida</t>
        </is>
      </c>
      <c r="M1317" t="inlineStr">
        <is>
          <t>Insumos - Alimentos</t>
        </is>
      </c>
      <c r="N1317" t="inlineStr">
        <is>
          <t>13067</t>
        </is>
      </c>
      <c r="O1317" t="inlineStr">
        <is>
          <t>Documentação Aprovada</t>
        </is>
      </c>
      <c r="P1317" t="inlineStr">
        <is>
          <t>Aprovado Diretoria</t>
        </is>
      </c>
      <c r="Q1317" t="inlineStr">
        <is>
          <t>Aprovado Caixa</t>
        </is>
      </c>
      <c r="R1317" t="inlineStr">
        <is>
          <t>Pago</t>
        </is>
      </c>
      <c r="S1317" t="n">
        <v>151</v>
      </c>
      <c r="T1317" t="inlineStr">
        <is>
          <t>Bar Léo -  Aurora Térreo - Banco do Brasil</t>
        </is>
      </c>
    </row>
    <row r="1318">
      <c r="A1318" t="n">
        <v>118344</v>
      </c>
      <c r="B1318" t="n">
        <v>116</v>
      </c>
      <c r="C1318" t="inlineStr">
        <is>
          <t>Bar Léo - Centro</t>
        </is>
      </c>
      <c r="D1318" t="inlineStr">
        <is>
          <t>HORTICLEAN DISTRIBUIDORA</t>
        </is>
      </c>
      <c r="E1318" t="n">
        <v>243.48</v>
      </c>
      <c r="F1318" s="27" t="n">
        <v>45741</v>
      </c>
      <c r="G1318" s="27" t="n">
        <v>45741</v>
      </c>
      <c r="H1318" s="27" t="n">
        <v>45741</v>
      </c>
      <c r="I1318" s="27" t="n">
        <v>45726</v>
      </c>
      <c r="J1318" s="27" t="n">
        <v>45729</v>
      </c>
      <c r="K1318" t="inlineStr">
        <is>
          <t>Boleto Bancário</t>
        </is>
      </c>
      <c r="L1318" t="inlineStr">
        <is>
          <t>Custo Mercadoria Vendida</t>
        </is>
      </c>
      <c r="M1318" t="inlineStr">
        <is>
          <t>Insumos - Alimentos</t>
        </is>
      </c>
      <c r="N1318" t="inlineStr">
        <is>
          <t>26054</t>
        </is>
      </c>
      <c r="O1318" t="inlineStr">
        <is>
          <t>Documentação Aprovada</t>
        </is>
      </c>
      <c r="P1318" t="inlineStr">
        <is>
          <t>Aprovado Diretoria</t>
        </is>
      </c>
      <c r="Q1318" t="inlineStr">
        <is>
          <t>Aprovado Caixa</t>
        </is>
      </c>
      <c r="R1318" t="inlineStr">
        <is>
          <t>Pago</t>
        </is>
      </c>
      <c r="S1318" t="n">
        <v>151</v>
      </c>
      <c r="T1318" t="inlineStr">
        <is>
          <t>Bar Léo -  Aurora Térreo - Banco do Brasil</t>
        </is>
      </c>
    </row>
    <row r="1319">
      <c r="A1319" t="n">
        <v>120396</v>
      </c>
      <c r="B1319" t="n">
        <v>116</v>
      </c>
      <c r="C1319" t="inlineStr">
        <is>
          <t>Bar Léo - Centro</t>
        </is>
      </c>
      <c r="D1319" t="inlineStr">
        <is>
          <t>ELIZABETH BISPO 17087401807</t>
        </is>
      </c>
      <c r="E1319" t="n">
        <v>244</v>
      </c>
      <c r="F1319" s="27" t="n">
        <v>45741</v>
      </c>
      <c r="G1319" s="27" t="n">
        <v>45741</v>
      </c>
      <c r="H1319" s="27" t="n">
        <v>45741</v>
      </c>
      <c r="I1319" s="27" t="n">
        <v>45741</v>
      </c>
      <c r="J1319" s="27" t="n">
        <v>45741</v>
      </c>
      <c r="K1319" t="inlineStr">
        <is>
          <t>Transferência Bancária ou Pix</t>
        </is>
      </c>
      <c r="L1319" t="inlineStr">
        <is>
          <t>Utilidades</t>
        </is>
      </c>
      <c r="M1319" t="inlineStr">
        <is>
          <t>Material de Consumo - Gelo/ Gas CO2/ Carvao /Velas</t>
        </is>
      </c>
      <c r="N1319" t="inlineStr">
        <is>
          <t>2440032025</t>
        </is>
      </c>
      <c r="O1319" t="inlineStr">
        <is>
          <t>Documentação Aprovada</t>
        </is>
      </c>
      <c r="P1319" t="inlineStr">
        <is>
          <t>Aprovado Diretoria</t>
        </is>
      </c>
      <c r="Q1319" t="inlineStr">
        <is>
          <t>Aprovado Caixa</t>
        </is>
      </c>
      <c r="R1319" t="inlineStr">
        <is>
          <t>Pago</t>
        </is>
      </c>
      <c r="S1319" t="n">
        <v>151</v>
      </c>
      <c r="T1319" t="inlineStr">
        <is>
          <t>Bar Léo -  Aurora Térreo - Banco do Brasil</t>
        </is>
      </c>
    </row>
    <row r="1320">
      <c r="A1320" t="n">
        <v>114522</v>
      </c>
      <c r="B1320" t="n">
        <v>116</v>
      </c>
      <c r="C1320" t="inlineStr">
        <is>
          <t>Bar Léo - Centro</t>
        </is>
      </c>
      <c r="D1320" t="inlineStr">
        <is>
          <t xml:space="preserve">MAR DIRETO POC COMERCIO DE PEIXE EIRELI - ME </t>
        </is>
      </c>
      <c r="E1320" t="n">
        <v>1108.8</v>
      </c>
      <c r="F1320" s="27" t="n">
        <v>45741</v>
      </c>
      <c r="G1320" s="27" t="n">
        <v>45741</v>
      </c>
      <c r="H1320" s="27" t="n">
        <v>45741</v>
      </c>
      <c r="I1320" s="27" t="n">
        <v>45713</v>
      </c>
      <c r="J1320" s="27" t="n">
        <v>45715</v>
      </c>
      <c r="K1320" t="inlineStr">
        <is>
          <t>Boleto Bancário</t>
        </is>
      </c>
      <c r="L1320" t="inlineStr">
        <is>
          <t>Custo Mercadoria Vendida</t>
        </is>
      </c>
      <c r="M1320" t="inlineStr">
        <is>
          <t>Insumos - Alimentos</t>
        </is>
      </c>
      <c r="N1320" t="inlineStr">
        <is>
          <t>93643</t>
        </is>
      </c>
      <c r="O1320" t="inlineStr">
        <is>
          <t>Documentação Aprovada</t>
        </is>
      </c>
      <c r="P1320" t="inlineStr">
        <is>
          <t>Aprovado Diretoria</t>
        </is>
      </c>
      <c r="Q1320" t="inlineStr">
        <is>
          <t>Aprovado Caixa</t>
        </is>
      </c>
      <c r="R1320" t="inlineStr">
        <is>
          <t>Pago</t>
        </is>
      </c>
      <c r="S1320" t="n">
        <v>151</v>
      </c>
      <c r="T1320" t="inlineStr">
        <is>
          <t>Bar Léo -  Aurora Térreo - Banco do Brasil</t>
        </is>
      </c>
    </row>
    <row r="1321">
      <c r="A1321" t="n">
        <v>100745</v>
      </c>
      <c r="B1321" t="n">
        <v>116</v>
      </c>
      <c r="C1321" t="inlineStr">
        <is>
          <t>Bar Léo - Centro</t>
        </is>
      </c>
      <c r="D1321" t="inlineStr">
        <is>
          <t>ESTAFF SOLUCOES TECNOLOGICAS DE AGENCIAMENTO LTDA</t>
        </is>
      </c>
      <c r="E1321" t="n">
        <v>2717</v>
      </c>
      <c r="F1321" s="27" t="n">
        <v>45736</v>
      </c>
      <c r="G1321" s="27" t="n">
        <v>45741</v>
      </c>
      <c r="H1321" s="27" t="n">
        <v>45741</v>
      </c>
      <c r="I1321" s="27" t="n">
        <v>45733</v>
      </c>
      <c r="J1321" s="27" t="n"/>
      <c r="K1321" t="inlineStr">
        <is>
          <t>Boleto Bancário</t>
        </is>
      </c>
      <c r="L1321" t="inlineStr">
        <is>
          <t>Mão de Obra - Extra</t>
        </is>
      </c>
      <c r="M1321" t="inlineStr">
        <is>
          <t>Mão de Obra Extra</t>
        </is>
      </c>
      <c r="N1321" t="inlineStr">
        <is>
          <t>535346848</t>
        </is>
      </c>
      <c r="O1321" t="inlineStr">
        <is>
          <t>Documentação Aprovada</t>
        </is>
      </c>
      <c r="P1321" t="inlineStr">
        <is>
          <t>Aprovado Diretoria</t>
        </is>
      </c>
      <c r="Q1321" t="inlineStr">
        <is>
          <t>Aprovado Caixa</t>
        </is>
      </c>
      <c r="R1321" t="inlineStr">
        <is>
          <t>Pago</t>
        </is>
      </c>
      <c r="S1321" t="n">
        <v>151</v>
      </c>
      <c r="T1321" t="inlineStr">
        <is>
          <t>Bar Léo -  Aurora Térreo - Banco do Brasil</t>
        </is>
      </c>
    </row>
    <row r="1322">
      <c r="A1322" t="n">
        <v>101231</v>
      </c>
      <c r="B1322" t="n">
        <v>116</v>
      </c>
      <c r="C1322" t="inlineStr">
        <is>
          <t>Bar Léo - Centro</t>
        </is>
      </c>
      <c r="D1322" t="inlineStr">
        <is>
          <t>COMISSOES E GORJETAS</t>
        </is>
      </c>
      <c r="E1322" t="n">
        <v>10770</v>
      </c>
      <c r="F1322" s="27" t="n">
        <v>45741</v>
      </c>
      <c r="G1322" s="27" t="n">
        <v>45741</v>
      </c>
      <c r="H1322" s="27" t="n">
        <v>45741</v>
      </c>
      <c r="I1322" s="27" t="n">
        <v>45716</v>
      </c>
      <c r="J1322" s="27" t="n"/>
      <c r="K1322" t="inlineStr">
        <is>
          <t>Transferência Bancária ou Pix</t>
        </is>
      </c>
      <c r="L1322" t="inlineStr">
        <is>
          <t>Gorjeta</t>
        </is>
      </c>
      <c r="M1322" t="inlineStr">
        <is>
          <t xml:space="preserve">  -  Comissões e Gorjeta</t>
        </is>
      </c>
      <c r="N1322" t="inlineStr">
        <is>
          <t>10770022025</t>
        </is>
      </c>
      <c r="O1322" t="inlineStr">
        <is>
          <t>Documentação Aprovada</t>
        </is>
      </c>
      <c r="P1322" t="inlineStr">
        <is>
          <t>Aprovado Diretoria</t>
        </is>
      </c>
      <c r="Q1322" t="inlineStr">
        <is>
          <t>Aprovado Caixa</t>
        </is>
      </c>
      <c r="R1322" t="inlineStr">
        <is>
          <t>Pago</t>
        </is>
      </c>
      <c r="S1322" t="n">
        <v>151</v>
      </c>
      <c r="T1322" t="inlineStr">
        <is>
          <t>Bar Léo -  Aurora Térreo - Banco do Brasil</t>
        </is>
      </c>
    </row>
    <row r="1323">
      <c r="A1323" t="n">
        <v>101349</v>
      </c>
      <c r="B1323" t="n">
        <v>116</v>
      </c>
      <c r="C1323" t="inlineStr">
        <is>
          <t>Bar Léo - Centro</t>
        </is>
      </c>
      <c r="D1323" t="inlineStr">
        <is>
          <t>ALPHALIX AMBIENTEAL LOC/ DE EQUIPAMENTOS EIRELI</t>
        </is>
      </c>
      <c r="E1323" t="n">
        <v>570</v>
      </c>
      <c r="F1323" s="27" t="n">
        <v>45741</v>
      </c>
      <c r="G1323" s="27" t="n">
        <v>45741</v>
      </c>
      <c r="H1323" s="27" t="n">
        <v>45741</v>
      </c>
      <c r="I1323" s="27" t="n">
        <v>45726</v>
      </c>
      <c r="J1323" s="27" t="n"/>
      <c r="K1323" t="inlineStr">
        <is>
          <t>Boleto Bancário</t>
        </is>
      </c>
      <c r="L1323" t="inlineStr">
        <is>
          <t>Utilidades</t>
        </is>
      </c>
      <c r="M1323" t="inlineStr">
        <is>
          <t>Coleta de lixo</t>
        </is>
      </c>
      <c r="N1323" t="inlineStr">
        <is>
          <t>43045</t>
        </is>
      </c>
      <c r="O1323" t="inlineStr">
        <is>
          <t>Documentação Aprovada</t>
        </is>
      </c>
      <c r="P1323" t="inlineStr">
        <is>
          <t>Aprovado Diretoria</t>
        </is>
      </c>
      <c r="Q1323" t="inlineStr">
        <is>
          <t>Aprovado Caixa</t>
        </is>
      </c>
      <c r="R1323" t="inlineStr">
        <is>
          <t>Pago</t>
        </is>
      </c>
      <c r="S1323" t="n">
        <v>151</v>
      </c>
      <c r="T1323" t="inlineStr">
        <is>
          <t>Bar Léo -  Aurora Térreo - Banco do Brasil</t>
        </is>
      </c>
    </row>
    <row r="1324">
      <c r="A1324" t="n">
        <v>98953</v>
      </c>
      <c r="B1324" t="n">
        <v>116</v>
      </c>
      <c r="C1324" t="inlineStr">
        <is>
          <t>Bar Léo - Centro</t>
        </is>
      </c>
      <c r="D1324" t="inlineStr">
        <is>
          <t>MACRO CONTABILIDADE E CONSULTORIA LTDA</t>
        </is>
      </c>
      <c r="E1324" t="n">
        <v>2167</v>
      </c>
      <c r="F1324" s="27" t="n">
        <v>45731</v>
      </c>
      <c r="G1324" s="27" t="n">
        <v>45741</v>
      </c>
      <c r="H1324" s="27" t="n">
        <v>45741</v>
      </c>
      <c r="I1324" s="27" t="n">
        <v>45717</v>
      </c>
      <c r="J1324" s="27" t="n"/>
      <c r="K1324" t="inlineStr">
        <is>
          <t>Transferência Bancária ou Pix</t>
        </is>
      </c>
      <c r="L1324" t="inlineStr">
        <is>
          <t>Serviços de Terceiros</t>
        </is>
      </c>
      <c r="M1324" t="inlineStr">
        <is>
          <t>Assessoria Contabil</t>
        </is>
      </c>
      <c r="N1324" t="inlineStr">
        <is>
          <t>000007262</t>
        </is>
      </c>
      <c r="O1324" t="inlineStr">
        <is>
          <t>Documentação Aprovada</t>
        </is>
      </c>
      <c r="P1324" t="inlineStr">
        <is>
          <t>Aprovado Diretoria</t>
        </is>
      </c>
      <c r="Q1324" t="inlineStr">
        <is>
          <t>Aprovado Caixa</t>
        </is>
      </c>
      <c r="R1324" t="inlineStr">
        <is>
          <t>Pago</t>
        </is>
      </c>
      <c r="S1324" t="n">
        <v>151</v>
      </c>
      <c r="T1324" t="inlineStr">
        <is>
          <t>Bar Léo -  Aurora Térreo - Banco do Brasil</t>
        </is>
      </c>
    </row>
    <row r="1325">
      <c r="A1325" t="n">
        <v>98052</v>
      </c>
      <c r="B1325" t="n">
        <v>116</v>
      </c>
      <c r="C1325" t="inlineStr">
        <is>
          <t>Bar Léo - Centro</t>
        </is>
      </c>
      <c r="D1325" t="inlineStr">
        <is>
          <t>BAR LÉO LTDA - EPP</t>
        </is>
      </c>
      <c r="E1325" t="n">
        <v>20000</v>
      </c>
      <c r="F1325" s="27" t="n">
        <v>45738</v>
      </c>
      <c r="G1325" s="27" t="n">
        <v>45740</v>
      </c>
      <c r="H1325" s="27" t="n">
        <v>45740</v>
      </c>
      <c r="I1325" s="27" t="n">
        <v>45739</v>
      </c>
      <c r="J1325" s="27" t="n"/>
      <c r="K1325" t="inlineStr">
        <is>
          <t>Transferência Bancária ou Pix</t>
        </is>
      </c>
      <c r="L1325" t="inlineStr">
        <is>
          <t>Endividamento</t>
        </is>
      </c>
      <c r="M1325" t="inlineStr">
        <is>
          <t>Endividamento Geral</t>
        </is>
      </c>
      <c r="N1325" t="inlineStr">
        <is>
          <t>PARC4</t>
        </is>
      </c>
      <c r="O1325" t="inlineStr">
        <is>
          <t>Documentação Aprovada</t>
        </is>
      </c>
      <c r="P1325" t="inlineStr">
        <is>
          <t>Aprovado Diretoria</t>
        </is>
      </c>
      <c r="Q1325" t="inlineStr">
        <is>
          <t>Aprovado Caixa</t>
        </is>
      </c>
      <c r="R1325" t="inlineStr">
        <is>
          <t>Pago</t>
        </is>
      </c>
      <c r="S1325" t="n">
        <v>137</v>
      </c>
      <c r="T1325" t="inlineStr">
        <is>
          <t>Bar Brahma - Ypiranga Matriz - Kamino</t>
        </is>
      </c>
    </row>
    <row r="1326">
      <c r="A1326" t="n">
        <v>101300</v>
      </c>
      <c r="B1326" t="n">
        <v>116</v>
      </c>
      <c r="C1326" t="inlineStr">
        <is>
          <t>Bar Léo - Centro</t>
        </is>
      </c>
      <c r="D1326" t="inlineStr">
        <is>
          <t>NEW KONTROLL SYSTEM COMERCIO DE EQUIPAMENTOS ELETRONICOS LTDA</t>
        </is>
      </c>
      <c r="E1326" t="n">
        <v>181.27</v>
      </c>
      <c r="F1326" s="27" t="n">
        <v>45739</v>
      </c>
      <c r="G1326" s="27" t="n">
        <v>45740</v>
      </c>
      <c r="H1326" s="27" t="n">
        <v>45740</v>
      </c>
      <c r="I1326" s="27" t="n">
        <v>45729</v>
      </c>
      <c r="J1326" s="27" t="n"/>
      <c r="K1326" t="inlineStr">
        <is>
          <t>Boleto Bancário</t>
        </is>
      </c>
      <c r="L1326" t="inlineStr">
        <is>
          <t>Informática e TI</t>
        </is>
      </c>
      <c r="M1326" t="inlineStr">
        <is>
          <t>Sistemas de Segurança e Alarme</t>
        </is>
      </c>
      <c r="N1326" t="inlineStr">
        <is>
          <t>506435843</t>
        </is>
      </c>
      <c r="O1326" t="inlineStr">
        <is>
          <t>Documentação Aprovada</t>
        </is>
      </c>
      <c r="P1326" t="inlineStr">
        <is>
          <t>Aprovado Diretoria</t>
        </is>
      </c>
      <c r="Q1326" t="inlineStr">
        <is>
          <t>Aprovado Caixa</t>
        </is>
      </c>
      <c r="R1326" t="inlineStr">
        <is>
          <t>Pago</t>
        </is>
      </c>
      <c r="S1326" t="n">
        <v>151</v>
      </c>
      <c r="T1326" t="inlineStr">
        <is>
          <t>Bar Léo -  Aurora Térreo - Banco do Brasil</t>
        </is>
      </c>
    </row>
    <row r="1327">
      <c r="A1327" t="n">
        <v>101385</v>
      </c>
      <c r="B1327" t="n">
        <v>116</v>
      </c>
      <c r="C1327" t="inlineStr">
        <is>
          <t>Bar Léo - Centro</t>
        </is>
      </c>
      <c r="D1327" t="inlineStr">
        <is>
          <t>MACHINE SERVICE LTDA</t>
        </is>
      </c>
      <c r="E1327" t="n">
        <v>950</v>
      </c>
      <c r="F1327" s="27" t="n">
        <v>45738</v>
      </c>
      <c r="G1327" s="27" t="n">
        <v>45740</v>
      </c>
      <c r="H1327" s="27" t="n">
        <v>45740</v>
      </c>
      <c r="I1327" s="27" t="n">
        <v>45731</v>
      </c>
      <c r="J1327" s="27" t="n"/>
      <c r="K1327" t="inlineStr">
        <is>
          <t>Transferência Bancária ou Pix</t>
        </is>
      </c>
      <c r="L1327" t="inlineStr">
        <is>
          <t>Serviços de Terceiros</t>
        </is>
      </c>
      <c r="M1327" t="inlineStr">
        <is>
          <t>Serviços de Segurança</t>
        </is>
      </c>
      <c r="N1327" t="inlineStr">
        <is>
          <t>105</t>
        </is>
      </c>
      <c r="O1327" t="inlineStr">
        <is>
          <t>Documentação Aprovada</t>
        </is>
      </c>
      <c r="P1327" t="inlineStr">
        <is>
          <t>Aprovado Diretoria</t>
        </is>
      </c>
      <c r="Q1327" t="inlineStr">
        <is>
          <t>Aprovado Caixa</t>
        </is>
      </c>
      <c r="R1327" t="inlineStr">
        <is>
          <t>Pago</t>
        </is>
      </c>
      <c r="S1327" t="n">
        <v>151</v>
      </c>
      <c r="T1327" t="inlineStr">
        <is>
          <t>Bar Léo -  Aurora Térreo - Banco do Brasil</t>
        </is>
      </c>
    </row>
    <row r="1328">
      <c r="A1328" t="n">
        <v>101435</v>
      </c>
      <c r="B1328" t="n">
        <v>116</v>
      </c>
      <c r="C1328" t="inlineStr">
        <is>
          <t>Bar Léo - Centro</t>
        </is>
      </c>
      <c r="D1328" t="inlineStr">
        <is>
          <t>ELETROPAULO METROPOLITANA ELETRICIDADE DE SAO PAULO SA</t>
        </is>
      </c>
      <c r="E1328" t="n">
        <v>2427.82</v>
      </c>
      <c r="F1328" s="27" t="n">
        <v>45740</v>
      </c>
      <c r="G1328" s="27" t="n">
        <v>45740</v>
      </c>
      <c r="H1328" s="27" t="n">
        <v>45740</v>
      </c>
      <c r="I1328" s="27" t="n">
        <v>45728</v>
      </c>
      <c r="J1328" s="27" t="n"/>
      <c r="K1328" t="inlineStr">
        <is>
          <t>Boleto Bancário</t>
        </is>
      </c>
      <c r="L1328" t="inlineStr">
        <is>
          <t>Utilidades</t>
        </is>
      </c>
      <c r="M1328" t="inlineStr">
        <is>
          <t>Energia Eletrica</t>
        </is>
      </c>
      <c r="N1328" t="inlineStr">
        <is>
          <t>NOTA FISCAL Nº 693304359</t>
        </is>
      </c>
      <c r="O1328" t="inlineStr">
        <is>
          <t>Documentação Aprovada</t>
        </is>
      </c>
      <c r="P1328" t="inlineStr">
        <is>
          <t>Aprovado Diretoria</t>
        </is>
      </c>
      <c r="Q1328" t="inlineStr">
        <is>
          <t>Aprovado Caixa</t>
        </is>
      </c>
      <c r="R1328" t="inlineStr">
        <is>
          <t>Pago</t>
        </is>
      </c>
      <c r="S1328" t="n">
        <v>151</v>
      </c>
      <c r="T1328" t="inlineStr">
        <is>
          <t>Bar Léo -  Aurora Térreo - Banco do Brasil</t>
        </is>
      </c>
    </row>
    <row r="1329">
      <c r="A1329" t="n">
        <v>101245</v>
      </c>
      <c r="B1329" t="n">
        <v>116</v>
      </c>
      <c r="C1329" t="inlineStr">
        <is>
          <t>Bar Léo - Centro</t>
        </is>
      </c>
      <c r="D1329" t="inlineStr">
        <is>
          <t xml:space="preserve">FORTALEZA PORTARIA E LIMPEZA ME </t>
        </is>
      </c>
      <c r="E1329" t="n">
        <v>350</v>
      </c>
      <c r="F1329" s="27" t="n">
        <v>45740</v>
      </c>
      <c r="G1329" s="27" t="n">
        <v>45740</v>
      </c>
      <c r="H1329" s="27" t="n">
        <v>45740</v>
      </c>
      <c r="I1329" s="27" t="n">
        <v>45717</v>
      </c>
      <c r="J1329" s="27" t="n"/>
      <c r="K1329" t="inlineStr">
        <is>
          <t>Transferência Bancária ou Pix</t>
        </is>
      </c>
      <c r="L1329" t="inlineStr">
        <is>
          <t>Serviços de Terceiros</t>
        </is>
      </c>
      <c r="M1329" t="inlineStr">
        <is>
          <t>Serviços de Segurança</t>
        </is>
      </c>
      <c r="N1329" t="inlineStr">
        <is>
          <t>3500032025</t>
        </is>
      </c>
      <c r="O1329" t="inlineStr">
        <is>
          <t>Documentação Aprovada</t>
        </is>
      </c>
      <c r="P1329" t="inlineStr">
        <is>
          <t>Aprovado Diretoria</t>
        </is>
      </c>
      <c r="Q1329" t="inlineStr">
        <is>
          <t>Aprovado Caixa</t>
        </is>
      </c>
      <c r="R1329" t="inlineStr">
        <is>
          <t>Pago</t>
        </is>
      </c>
      <c r="S1329" t="n">
        <v>151</v>
      </c>
      <c r="T1329" t="inlineStr">
        <is>
          <t>Bar Léo -  Aurora Térreo - Banco do Brasil</t>
        </is>
      </c>
    </row>
    <row r="1330">
      <c r="A1330" t="n">
        <v>101423</v>
      </c>
      <c r="B1330" t="n">
        <v>116</v>
      </c>
      <c r="C1330" t="inlineStr">
        <is>
          <t>Bar Léo - Centro</t>
        </is>
      </c>
      <c r="D1330" t="inlineStr">
        <is>
          <t>ELETROPAULO METROPOLITANA ELETRICIDADE DE SAO PAULO SA</t>
        </is>
      </c>
      <c r="E1330" t="n">
        <v>3156.84</v>
      </c>
      <c r="F1330" s="27" t="n">
        <v>45740</v>
      </c>
      <c r="G1330" s="27" t="n">
        <v>45740</v>
      </c>
      <c r="H1330" s="27" t="n">
        <v>45740</v>
      </c>
      <c r="I1330" s="27" t="n">
        <v>45728</v>
      </c>
      <c r="J1330" s="27" t="n"/>
      <c r="K1330" t="inlineStr">
        <is>
          <t>Boleto Bancário</t>
        </is>
      </c>
      <c r="L1330" t="inlineStr">
        <is>
          <t>Utilidades</t>
        </is>
      </c>
      <c r="M1330" t="inlineStr">
        <is>
          <t>Energia Eletrica</t>
        </is>
      </c>
      <c r="N1330" t="inlineStr">
        <is>
          <t>NOTA FISCAL Nº 693304357</t>
        </is>
      </c>
      <c r="O1330" t="inlineStr">
        <is>
          <t>Documentação Aprovada</t>
        </is>
      </c>
      <c r="P1330" t="inlineStr">
        <is>
          <t>Aprovado Diretoria</t>
        </is>
      </c>
      <c r="Q1330" t="inlineStr">
        <is>
          <t>Aprovado Caixa</t>
        </is>
      </c>
      <c r="R1330" t="inlineStr">
        <is>
          <t>Pago</t>
        </is>
      </c>
      <c r="S1330" t="n">
        <v>151</v>
      </c>
      <c r="T1330" t="inlineStr">
        <is>
          <t>Bar Léo -  Aurora Térreo - Banco do Brasil</t>
        </is>
      </c>
    </row>
    <row r="1331">
      <c r="A1331" t="n">
        <v>120456</v>
      </c>
      <c r="B1331" t="n">
        <v>116</v>
      </c>
      <c r="C1331" t="inlineStr">
        <is>
          <t>Bar Léo - Centro</t>
        </is>
      </c>
      <c r="D1331" t="inlineStr">
        <is>
          <t>BANCO DO BRASIL SA</t>
        </is>
      </c>
      <c r="E1331" t="n">
        <v>12.86</v>
      </c>
      <c r="F1331" s="27" t="n">
        <v>45740</v>
      </c>
      <c r="G1331" s="27" t="n"/>
      <c r="H1331" s="27" t="n">
        <v>45740</v>
      </c>
      <c r="I1331" s="27" t="n">
        <v>45740</v>
      </c>
      <c r="J1331" s="27" t="n">
        <v>45741</v>
      </c>
      <c r="K1331" t="inlineStr">
        <is>
          <t>Encontro de Contas</t>
        </is>
      </c>
      <c r="L1331" t="inlineStr">
        <is>
          <t>Despesas Financeiras</t>
        </is>
      </c>
      <c r="M1331" t="inlineStr">
        <is>
          <t>Tarifas Bancárias</t>
        </is>
      </c>
      <c r="N1331" t="inlineStr">
        <is>
          <t>032025</t>
        </is>
      </c>
      <c r="P1331" t="inlineStr">
        <is>
          <t>Aprovado Diretoria</t>
        </is>
      </c>
      <c r="R1331" t="inlineStr">
        <is>
          <t>Pago</t>
        </is>
      </c>
    </row>
    <row r="1332">
      <c r="A1332" t="n">
        <v>116941</v>
      </c>
      <c r="B1332" t="n">
        <v>116</v>
      </c>
      <c r="C1332" t="inlineStr">
        <is>
          <t>Bar Léo - Centro</t>
        </is>
      </c>
      <c r="D1332" t="inlineStr">
        <is>
          <t>DTK COMERCIO DE ALIMENTOS LTDA</t>
        </is>
      </c>
      <c r="E1332" t="n">
        <v>1269.75</v>
      </c>
      <c r="F1332" s="27" t="n">
        <v>45740</v>
      </c>
      <c r="G1332" s="27" t="n">
        <v>45740</v>
      </c>
      <c r="H1332" s="27" t="n">
        <v>45740</v>
      </c>
      <c r="I1332" s="27" t="n">
        <v>45721</v>
      </c>
      <c r="J1332" s="27" t="n">
        <v>45727</v>
      </c>
      <c r="K1332" t="inlineStr">
        <is>
          <t>Boleto Bancário</t>
        </is>
      </c>
      <c r="L1332" t="inlineStr">
        <is>
          <t>Custo Mercadoria Vendida</t>
        </is>
      </c>
      <c r="M1332" t="inlineStr">
        <is>
          <t>Insumos - Alimentos</t>
        </is>
      </c>
      <c r="N1332" t="inlineStr">
        <is>
          <t>24939</t>
        </is>
      </c>
      <c r="O1332" t="inlineStr">
        <is>
          <t>Documentação Aprovada</t>
        </is>
      </c>
      <c r="P1332" t="inlineStr">
        <is>
          <t>Aprovado Diretoria</t>
        </is>
      </c>
      <c r="Q1332" t="inlineStr">
        <is>
          <t>Aprovado Caixa</t>
        </is>
      </c>
      <c r="R1332" t="inlineStr">
        <is>
          <t>Pago</t>
        </is>
      </c>
      <c r="S1332" t="n">
        <v>151</v>
      </c>
      <c r="T1332" t="inlineStr">
        <is>
          <t>Bar Léo -  Aurora Térreo - Banco do Brasil</t>
        </is>
      </c>
    </row>
    <row r="1333">
      <c r="A1333" t="n">
        <v>118552</v>
      </c>
      <c r="B1333" t="n">
        <v>116</v>
      </c>
      <c r="C1333" t="inlineStr">
        <is>
          <t>Bar Léo - Centro</t>
        </is>
      </c>
      <c r="D1333" t="inlineStr">
        <is>
          <t>PORTA COPOS PERSONALIZADOS COMERCIO LTDA</t>
        </is>
      </c>
      <c r="E1333" t="n">
        <v>829</v>
      </c>
      <c r="F1333" s="27" t="n">
        <v>45740</v>
      </c>
      <c r="G1333" s="27" t="n">
        <v>45740</v>
      </c>
      <c r="H1333" s="27" t="n">
        <v>45740</v>
      </c>
      <c r="I1333" s="27" t="n">
        <v>45714</v>
      </c>
      <c r="J1333" s="27" t="n">
        <v>45730</v>
      </c>
      <c r="K1333" t="inlineStr">
        <is>
          <t>Boleto Bancário</t>
        </is>
      </c>
      <c r="L1333" t="inlineStr">
        <is>
          <t>Marketing</t>
        </is>
      </c>
      <c r="M1333" t="inlineStr">
        <is>
          <t>Produção Gráfica e Material Institucional</t>
        </is>
      </c>
      <c r="N1333" t="inlineStr">
        <is>
          <t>4321</t>
        </is>
      </c>
      <c r="O1333" t="inlineStr">
        <is>
          <t>Documentação Aprovada</t>
        </is>
      </c>
      <c r="P1333" t="inlineStr">
        <is>
          <t>Aprovado Diretoria</t>
        </is>
      </c>
      <c r="Q1333" t="inlineStr">
        <is>
          <t>Aprovado Caixa</t>
        </is>
      </c>
      <c r="R1333" t="inlineStr">
        <is>
          <t>Pago</t>
        </is>
      </c>
      <c r="S1333" t="n">
        <v>151</v>
      </c>
      <c r="T1333" t="inlineStr">
        <is>
          <t>Bar Léo -  Aurora Térreo - Banco do Brasil</t>
        </is>
      </c>
    </row>
    <row r="1334">
      <c r="A1334" t="n">
        <v>118373</v>
      </c>
      <c r="B1334" t="n">
        <v>116</v>
      </c>
      <c r="C1334" t="inlineStr">
        <is>
          <t>Bar Léo - Centro</t>
        </is>
      </c>
      <c r="D1334" t="inlineStr">
        <is>
          <t>KING COMERCIO E IMPORTACAO DE BEBIDAS LT</t>
        </is>
      </c>
      <c r="E1334" t="n">
        <v>130.81</v>
      </c>
      <c r="F1334" s="27" t="n">
        <v>45740</v>
      </c>
      <c r="G1334" s="27" t="n">
        <v>45740</v>
      </c>
      <c r="H1334" s="27" t="n">
        <v>45740</v>
      </c>
      <c r="I1334" s="27" t="n">
        <v>45726</v>
      </c>
      <c r="J1334" s="27" t="n">
        <v>45729</v>
      </c>
      <c r="K1334" t="inlineStr">
        <is>
          <t>Boleto Bancário</t>
        </is>
      </c>
      <c r="L1334" t="inlineStr">
        <is>
          <t>Custo Mercadoria Vendida</t>
        </is>
      </c>
      <c r="M1334" t="inlineStr">
        <is>
          <t>Insumos - Bebidas</t>
        </is>
      </c>
      <c r="N1334" t="inlineStr">
        <is>
          <t>115816</t>
        </is>
      </c>
      <c r="O1334" t="inlineStr">
        <is>
          <t>Documentação Aprovada</t>
        </is>
      </c>
      <c r="P1334" t="inlineStr">
        <is>
          <t>Aprovado Diretoria</t>
        </is>
      </c>
      <c r="Q1334" t="inlineStr">
        <is>
          <t>Aprovado Caixa</t>
        </is>
      </c>
      <c r="R1334" t="inlineStr">
        <is>
          <t>Pago</t>
        </is>
      </c>
      <c r="S1334" t="n">
        <v>151</v>
      </c>
      <c r="T1334" t="inlineStr">
        <is>
          <t>Bar Léo -  Aurora Térreo - Banco do Brasil</t>
        </is>
      </c>
    </row>
    <row r="1335">
      <c r="A1335" t="n">
        <v>118340</v>
      </c>
      <c r="B1335" t="n">
        <v>116</v>
      </c>
      <c r="C1335" t="inlineStr">
        <is>
          <t>Bar Léo - Centro</t>
        </is>
      </c>
      <c r="D1335" t="inlineStr">
        <is>
          <t>NOVA COMERCIAL DO PEIXE EIRELI</t>
        </is>
      </c>
      <c r="E1335" t="n">
        <v>689.9</v>
      </c>
      <c r="F1335" s="27" t="n">
        <v>45740</v>
      </c>
      <c r="G1335" s="27" t="n">
        <v>45740</v>
      </c>
      <c r="H1335" s="27" t="n">
        <v>45740</v>
      </c>
      <c r="I1335" s="27" t="n">
        <v>45726</v>
      </c>
      <c r="J1335" s="27" t="n">
        <v>45729</v>
      </c>
      <c r="K1335" t="inlineStr">
        <is>
          <t>Boleto Bancário</t>
        </is>
      </c>
      <c r="L1335" t="inlineStr">
        <is>
          <t>Custo Mercadoria Vendida</t>
        </is>
      </c>
      <c r="M1335" t="inlineStr">
        <is>
          <t>Insumos - Alimentos</t>
        </is>
      </c>
      <c r="N1335" t="inlineStr">
        <is>
          <t>23161</t>
        </is>
      </c>
      <c r="O1335" t="inlineStr">
        <is>
          <t>Documentação Aprovada</t>
        </is>
      </c>
      <c r="P1335" t="inlineStr">
        <is>
          <t>Aprovado Diretoria</t>
        </is>
      </c>
      <c r="Q1335" t="inlineStr">
        <is>
          <t>Aprovado Caixa</t>
        </is>
      </c>
      <c r="R1335" t="inlineStr">
        <is>
          <t>Pago</t>
        </is>
      </c>
      <c r="S1335" t="n">
        <v>151</v>
      </c>
      <c r="T1335" t="inlineStr">
        <is>
          <t>Bar Léo -  Aurora Térreo - Banco do Brasil</t>
        </is>
      </c>
    </row>
    <row r="1336">
      <c r="A1336" t="n">
        <v>118363</v>
      </c>
      <c r="B1336" t="n">
        <v>116</v>
      </c>
      <c r="C1336" t="inlineStr">
        <is>
          <t>Bar Léo - Centro</t>
        </is>
      </c>
      <c r="D1336" t="inlineStr">
        <is>
          <t xml:space="preserve">DISTRIBUIDORA DE CARNES CANTAREIRA </t>
        </is>
      </c>
      <c r="E1336" t="n">
        <v>104</v>
      </c>
      <c r="F1336" s="27" t="n">
        <v>45740</v>
      </c>
      <c r="G1336" s="27" t="n">
        <v>45740</v>
      </c>
      <c r="H1336" s="27" t="n">
        <v>45740</v>
      </c>
      <c r="I1336" s="27" t="n">
        <v>45727</v>
      </c>
      <c r="J1336" s="27" t="n">
        <v>45729</v>
      </c>
      <c r="K1336" t="inlineStr">
        <is>
          <t>Boleto Bancário</t>
        </is>
      </c>
      <c r="L1336" t="inlineStr">
        <is>
          <t>Custo Mercadoria Vendida</t>
        </is>
      </c>
      <c r="M1336" t="inlineStr">
        <is>
          <t>Insumos - Alimentos</t>
        </is>
      </c>
      <c r="N1336" t="inlineStr">
        <is>
          <t>39502</t>
        </is>
      </c>
      <c r="O1336" t="inlineStr">
        <is>
          <t>Documentação Aprovada</t>
        </is>
      </c>
      <c r="P1336" t="inlineStr">
        <is>
          <t>Aprovado Diretoria</t>
        </is>
      </c>
      <c r="Q1336" t="inlineStr">
        <is>
          <t>Aprovado Caixa</t>
        </is>
      </c>
      <c r="R1336" t="inlineStr">
        <is>
          <t>Pago</t>
        </is>
      </c>
      <c r="S1336" t="n">
        <v>151</v>
      </c>
      <c r="T1336" t="inlineStr">
        <is>
          <t>Bar Léo -  Aurora Térreo - Banco do Brasil</t>
        </is>
      </c>
    </row>
    <row r="1337">
      <c r="A1337" t="n">
        <v>118345</v>
      </c>
      <c r="B1337" t="n">
        <v>116</v>
      </c>
      <c r="C1337" t="inlineStr">
        <is>
          <t>Bar Léo - Centro</t>
        </is>
      </c>
      <c r="D1337" t="inlineStr">
        <is>
          <t>CECILIA TSUYACO ARAKI SILVA LTDA</t>
        </is>
      </c>
      <c r="E1337" t="n">
        <v>164.5</v>
      </c>
      <c r="F1337" s="27" t="n">
        <v>45740</v>
      </c>
      <c r="G1337" s="27" t="n">
        <v>45740</v>
      </c>
      <c r="H1337" s="27" t="n">
        <v>45740</v>
      </c>
      <c r="I1337" s="27" t="n">
        <v>45726</v>
      </c>
      <c r="J1337" s="27" t="n">
        <v>45729</v>
      </c>
      <c r="K1337" t="inlineStr">
        <is>
          <t>Boleto Bancário</t>
        </is>
      </c>
      <c r="L1337" t="inlineStr">
        <is>
          <t>Custo Mercadoria Vendida</t>
        </is>
      </c>
      <c r="M1337" t="inlineStr">
        <is>
          <t>Insumos - Alimentos</t>
        </is>
      </c>
      <c r="N1337" t="inlineStr">
        <is>
          <t>367105</t>
        </is>
      </c>
      <c r="O1337" t="inlineStr">
        <is>
          <t>Documentação Aprovada</t>
        </is>
      </c>
      <c r="P1337" t="inlineStr">
        <is>
          <t>Aprovado Diretoria</t>
        </is>
      </c>
      <c r="Q1337" t="inlineStr">
        <is>
          <t>Aprovado Caixa</t>
        </is>
      </c>
      <c r="R1337" t="inlineStr">
        <is>
          <t>Pago</t>
        </is>
      </c>
      <c r="S1337" t="n">
        <v>151</v>
      </c>
      <c r="T1337" t="inlineStr">
        <is>
          <t>Bar Léo -  Aurora Térreo - Banco do Brasil</t>
        </is>
      </c>
    </row>
    <row r="1338">
      <c r="A1338" t="n">
        <v>118365</v>
      </c>
      <c r="B1338" t="n">
        <v>116</v>
      </c>
      <c r="C1338" t="inlineStr">
        <is>
          <t>Bar Léo - Centro</t>
        </is>
      </c>
      <c r="D1338" t="inlineStr">
        <is>
          <t>BRASALIMENT IND E COMERCIO DE CARNES LTD</t>
        </is>
      </c>
      <c r="E1338" t="n">
        <v>510.34</v>
      </c>
      <c r="F1338" s="27" t="n">
        <v>45740</v>
      </c>
      <c r="G1338" s="27" t="n">
        <v>45740</v>
      </c>
      <c r="H1338" s="27" t="n">
        <v>45740</v>
      </c>
      <c r="I1338" s="27" t="n">
        <v>45726</v>
      </c>
      <c r="J1338" s="27" t="n">
        <v>45729</v>
      </c>
      <c r="K1338" t="inlineStr">
        <is>
          <t>Boleto Bancário</t>
        </is>
      </c>
      <c r="L1338" t="inlineStr">
        <is>
          <t>Custo Mercadoria Vendida</t>
        </is>
      </c>
      <c r="M1338" t="inlineStr">
        <is>
          <t>Insumos - Alimentos</t>
        </is>
      </c>
      <c r="N1338" t="inlineStr">
        <is>
          <t>645517</t>
        </is>
      </c>
      <c r="O1338" t="inlineStr">
        <is>
          <t>Documentação Aprovada</t>
        </is>
      </c>
      <c r="P1338" t="inlineStr">
        <is>
          <t>Aprovado Diretoria</t>
        </is>
      </c>
      <c r="Q1338" t="inlineStr">
        <is>
          <t>Aprovado Caixa</t>
        </is>
      </c>
      <c r="R1338" t="inlineStr">
        <is>
          <t>Pago</t>
        </is>
      </c>
      <c r="S1338" t="n">
        <v>151</v>
      </c>
      <c r="T1338" t="inlineStr">
        <is>
          <t>Bar Léo -  Aurora Térreo - Banco do Brasil</t>
        </is>
      </c>
    </row>
    <row r="1339">
      <c r="A1339" t="n">
        <v>118329</v>
      </c>
      <c r="B1339" t="n">
        <v>116</v>
      </c>
      <c r="C1339" t="inlineStr">
        <is>
          <t>Bar Léo - Centro</t>
        </is>
      </c>
      <c r="D1339" t="inlineStr">
        <is>
          <t>WIDE STOCK COMERCIO E REPRESENTACAO LTDA</t>
        </is>
      </c>
      <c r="E1339" t="n">
        <v>329.3</v>
      </c>
      <c r="F1339" s="27" t="n">
        <v>45740</v>
      </c>
      <c r="G1339" s="27" t="n">
        <v>45740</v>
      </c>
      <c r="H1339" s="27" t="n">
        <v>45740</v>
      </c>
      <c r="I1339" s="27" t="n">
        <v>45726</v>
      </c>
      <c r="J1339" s="27" t="n">
        <v>45729</v>
      </c>
      <c r="K1339" t="inlineStr">
        <is>
          <t>Boleto Bancário</t>
        </is>
      </c>
      <c r="L1339" t="inlineStr">
        <is>
          <t>Utilidades</t>
        </is>
      </c>
      <c r="M1339" t="inlineStr">
        <is>
          <t>Higiene e Limpeza</t>
        </is>
      </c>
      <c r="N1339" t="inlineStr">
        <is>
          <t>397335</t>
        </is>
      </c>
      <c r="O1339" t="inlineStr">
        <is>
          <t>Documentação Aprovada</t>
        </is>
      </c>
      <c r="P1339" t="inlineStr">
        <is>
          <t>Aprovado Diretoria</t>
        </is>
      </c>
      <c r="Q1339" t="inlineStr">
        <is>
          <t>Aprovado Caixa</t>
        </is>
      </c>
      <c r="R1339" t="inlineStr">
        <is>
          <t>Pago</t>
        </is>
      </c>
      <c r="S1339" t="n">
        <v>151</v>
      </c>
      <c r="T1339" t="inlineStr">
        <is>
          <t>Bar Léo -  Aurora Térreo - Banco do Brasil</t>
        </is>
      </c>
    </row>
    <row r="1340">
      <c r="A1340" t="n">
        <v>114528</v>
      </c>
      <c r="B1340" t="n">
        <v>116</v>
      </c>
      <c r="C1340" t="inlineStr">
        <is>
          <t>Bar Léo - Centro</t>
        </is>
      </c>
      <c r="D1340" t="inlineStr">
        <is>
          <t>AMBEV S. A. - CDD SAO PAULO</t>
        </is>
      </c>
      <c r="E1340" t="n">
        <v>265.8</v>
      </c>
      <c r="F1340" s="27" t="n">
        <v>45740</v>
      </c>
      <c r="G1340" s="27" t="n">
        <v>45740</v>
      </c>
      <c r="H1340" s="27" t="n">
        <v>45740</v>
      </c>
      <c r="I1340" s="27" t="n">
        <v>45710</v>
      </c>
      <c r="J1340" s="27" t="n">
        <v>45715</v>
      </c>
      <c r="K1340" t="inlineStr">
        <is>
          <t>Boleto Bancário</t>
        </is>
      </c>
      <c r="L1340" t="inlineStr">
        <is>
          <t>Custo Mercadoria Vendida</t>
        </is>
      </c>
      <c r="M1340" t="inlineStr">
        <is>
          <t>Insumos - Bebidas</t>
        </is>
      </c>
      <c r="N1340" t="inlineStr">
        <is>
          <t>347173</t>
        </is>
      </c>
      <c r="O1340" t="inlineStr">
        <is>
          <t>Documentação Aprovada</t>
        </is>
      </c>
      <c r="P1340" t="inlineStr">
        <is>
          <t>Aprovado Diretoria</t>
        </is>
      </c>
      <c r="Q1340" t="inlineStr">
        <is>
          <t>Aprovado Caixa</t>
        </is>
      </c>
      <c r="R1340" t="inlineStr">
        <is>
          <t>Pago</t>
        </is>
      </c>
      <c r="S1340" t="n">
        <v>151</v>
      </c>
      <c r="T1340" t="inlineStr">
        <is>
          <t>Bar Léo -  Aurora Térreo - Banco do Brasil</t>
        </is>
      </c>
    </row>
    <row r="1341">
      <c r="A1341" t="n">
        <v>114525</v>
      </c>
      <c r="B1341" t="n">
        <v>116</v>
      </c>
      <c r="C1341" t="inlineStr">
        <is>
          <t>Bar Léo - Centro</t>
        </is>
      </c>
      <c r="D1341" t="inlineStr">
        <is>
          <t>AMBEV S.A.</t>
        </is>
      </c>
      <c r="E1341" t="n">
        <v>772.2</v>
      </c>
      <c r="F1341" s="27" t="n">
        <v>45740</v>
      </c>
      <c r="G1341" s="27" t="n">
        <v>45740</v>
      </c>
      <c r="H1341" s="27" t="n">
        <v>45740</v>
      </c>
      <c r="I1341" s="27" t="n">
        <v>45710</v>
      </c>
      <c r="J1341" s="27" t="n">
        <v>45715</v>
      </c>
      <c r="K1341" t="inlineStr">
        <is>
          <t>Boleto Bancário</t>
        </is>
      </c>
      <c r="L1341" t="inlineStr">
        <is>
          <t>Custo Mercadoria Vendida</t>
        </is>
      </c>
      <c r="M1341" t="inlineStr">
        <is>
          <t>Insumos - Bebidas</t>
        </is>
      </c>
      <c r="N1341" t="inlineStr">
        <is>
          <t>347172</t>
        </is>
      </c>
      <c r="O1341" t="inlineStr">
        <is>
          <t>Documentação Aprovada</t>
        </is>
      </c>
      <c r="P1341" t="inlineStr">
        <is>
          <t>Aprovado Diretoria</t>
        </is>
      </c>
      <c r="Q1341" t="inlineStr">
        <is>
          <t>Aprovado Caixa</t>
        </is>
      </c>
      <c r="R1341" t="inlineStr">
        <is>
          <t>Pago</t>
        </is>
      </c>
      <c r="S1341" t="n">
        <v>151</v>
      </c>
      <c r="T1341" t="inlineStr">
        <is>
          <t>Bar Léo -  Aurora Térreo - Banco do Brasil</t>
        </is>
      </c>
    </row>
    <row r="1342">
      <c r="A1342" t="n">
        <v>115635</v>
      </c>
      <c r="B1342" t="n">
        <v>116</v>
      </c>
      <c r="C1342" t="inlineStr">
        <is>
          <t>Bar Léo - Centro</t>
        </is>
      </c>
      <c r="D1342" t="inlineStr">
        <is>
          <t>ESHOWS PROMOCOES ARTISTICAS LTDA</t>
        </is>
      </c>
      <c r="E1342" t="n">
        <v>1050</v>
      </c>
      <c r="F1342" s="27" t="n">
        <v>45740</v>
      </c>
      <c r="G1342" s="27" t="n">
        <v>45740</v>
      </c>
      <c r="H1342" s="27" t="n">
        <v>45740</v>
      </c>
      <c r="I1342" s="27" t="n">
        <v>45721</v>
      </c>
      <c r="J1342" s="27" t="n">
        <v>45721</v>
      </c>
      <c r="K1342" t="inlineStr">
        <is>
          <t>Boleto Bancário</t>
        </is>
      </c>
      <c r="L1342" t="inlineStr">
        <is>
          <t>Custos Artístico Geral</t>
        </is>
      </c>
      <c r="M1342" t="inlineStr">
        <is>
          <t>Cachê de Músicos e Artistas</t>
        </is>
      </c>
      <c r="N1342" t="inlineStr">
        <is>
          <t>529240203</t>
        </is>
      </c>
      <c r="O1342" t="inlineStr">
        <is>
          <t>Documentação Aprovada</t>
        </is>
      </c>
      <c r="P1342" t="inlineStr">
        <is>
          <t>Aprovado Diretoria</t>
        </is>
      </c>
      <c r="Q1342" t="inlineStr">
        <is>
          <t>Aprovado Caixa</t>
        </is>
      </c>
      <c r="R1342" t="inlineStr">
        <is>
          <t>Pago</t>
        </is>
      </c>
      <c r="S1342" t="n">
        <v>151</v>
      </c>
      <c r="T1342" t="inlineStr">
        <is>
          <t>Bar Léo -  Aurora Térreo - Banco do Brasil</t>
        </is>
      </c>
    </row>
    <row r="1343">
      <c r="A1343" t="n">
        <v>113605</v>
      </c>
      <c r="B1343" t="n">
        <v>116</v>
      </c>
      <c r="C1343" t="inlineStr">
        <is>
          <t>Bar Léo - Centro</t>
        </is>
      </c>
      <c r="D1343" t="inlineStr">
        <is>
          <t>AMBEV S. A. - CDD SAO PAULO</t>
        </is>
      </c>
      <c r="E1343" t="n">
        <v>429</v>
      </c>
      <c r="F1343" s="27" t="n">
        <v>45740</v>
      </c>
      <c r="G1343" s="27" t="n">
        <v>45740</v>
      </c>
      <c r="H1343" s="27" t="n">
        <v>45740</v>
      </c>
      <c r="I1343" s="27" t="n">
        <v>45707</v>
      </c>
      <c r="J1343" s="27" t="n">
        <v>45713</v>
      </c>
      <c r="K1343" t="inlineStr">
        <is>
          <t>Boleto Bancário</t>
        </is>
      </c>
      <c r="L1343" t="inlineStr">
        <is>
          <t>Custo Mercadoria Vendida</t>
        </is>
      </c>
      <c r="M1343" t="inlineStr">
        <is>
          <t>Insumos - Bebidas</t>
        </is>
      </c>
      <c r="N1343" t="inlineStr">
        <is>
          <t>342778</t>
        </is>
      </c>
      <c r="O1343" t="inlineStr">
        <is>
          <t>Documentação Aprovada</t>
        </is>
      </c>
      <c r="P1343" t="inlineStr">
        <is>
          <t>Aprovado Diretoria</t>
        </is>
      </c>
      <c r="Q1343" t="inlineStr">
        <is>
          <t>Aprovado Caixa</t>
        </is>
      </c>
      <c r="R1343" t="inlineStr">
        <is>
          <t>Pago</t>
        </is>
      </c>
      <c r="S1343" t="n">
        <v>151</v>
      </c>
      <c r="T1343" t="inlineStr">
        <is>
          <t>Bar Léo -  Aurora Térreo - Banco do Brasil</t>
        </is>
      </c>
    </row>
    <row r="1344">
      <c r="A1344" t="n">
        <v>113604</v>
      </c>
      <c r="B1344" t="n">
        <v>116</v>
      </c>
      <c r="C1344" t="inlineStr">
        <is>
          <t>Bar Léo - Centro</t>
        </is>
      </c>
      <c r="D1344" t="inlineStr">
        <is>
          <t>AMBEV S. A. - CDD SAO PAULO</t>
        </is>
      </c>
      <c r="E1344" t="n">
        <v>1716</v>
      </c>
      <c r="F1344" s="27" t="n">
        <v>45740</v>
      </c>
      <c r="G1344" s="27" t="n">
        <v>45740</v>
      </c>
      <c r="H1344" s="27" t="n">
        <v>45740</v>
      </c>
      <c r="I1344" s="27" t="n">
        <v>45707</v>
      </c>
      <c r="J1344" s="27" t="n">
        <v>45713</v>
      </c>
      <c r="K1344" t="inlineStr">
        <is>
          <t>Boleto Bancário</t>
        </is>
      </c>
      <c r="L1344" t="inlineStr">
        <is>
          <t>Custo Mercadoria Vendida</t>
        </is>
      </c>
      <c r="M1344" t="inlineStr">
        <is>
          <t>Insumos - Bebidas</t>
        </is>
      </c>
      <c r="N1344" t="inlineStr">
        <is>
          <t>342776</t>
        </is>
      </c>
      <c r="O1344" t="inlineStr">
        <is>
          <t>Documentação Aprovada</t>
        </is>
      </c>
      <c r="P1344" t="inlineStr">
        <is>
          <t>Aprovado Diretoria</t>
        </is>
      </c>
      <c r="Q1344" t="inlineStr">
        <is>
          <t>Aprovado Caixa</t>
        </is>
      </c>
      <c r="R1344" t="inlineStr">
        <is>
          <t>Pago</t>
        </is>
      </c>
      <c r="S1344" t="n">
        <v>151</v>
      </c>
      <c r="T1344" t="inlineStr">
        <is>
          <t>Bar Léo -  Aurora Térreo - Banco do Brasil</t>
        </is>
      </c>
    </row>
    <row r="1345">
      <c r="A1345" t="n">
        <v>113575</v>
      </c>
      <c r="B1345" t="n">
        <v>116</v>
      </c>
      <c r="C1345" t="inlineStr">
        <is>
          <t>Bar Léo - Centro</t>
        </is>
      </c>
      <c r="D1345" t="inlineStr">
        <is>
          <t>AMBEV S.A.</t>
        </is>
      </c>
      <c r="E1345" t="n">
        <v>429</v>
      </c>
      <c r="F1345" s="27" t="n">
        <v>45740</v>
      </c>
      <c r="G1345" s="27" t="n">
        <v>45740</v>
      </c>
      <c r="H1345" s="27" t="n">
        <v>45740</v>
      </c>
      <c r="I1345" s="27" t="n">
        <v>45707</v>
      </c>
      <c r="J1345" s="27" t="n">
        <v>45713</v>
      </c>
      <c r="K1345" t="inlineStr">
        <is>
          <t>Boleto Bancário</t>
        </is>
      </c>
      <c r="L1345" t="inlineStr">
        <is>
          <t>Custo Mercadoria Vendida</t>
        </is>
      </c>
      <c r="M1345" t="inlineStr">
        <is>
          <t>Insumos - Bebidas</t>
        </is>
      </c>
      <c r="N1345" t="inlineStr">
        <is>
          <t>342777</t>
        </is>
      </c>
      <c r="O1345" t="inlineStr">
        <is>
          <t>Documentação Aprovada</t>
        </is>
      </c>
      <c r="P1345" t="inlineStr">
        <is>
          <t>Aprovado Diretoria</t>
        </is>
      </c>
      <c r="Q1345" t="inlineStr">
        <is>
          <t>Aprovado Caixa</t>
        </is>
      </c>
      <c r="R1345" t="inlineStr">
        <is>
          <t>Pago</t>
        </is>
      </c>
      <c r="S1345" t="n">
        <v>151</v>
      </c>
      <c r="T1345" t="inlineStr">
        <is>
          <t>Bar Léo -  Aurora Térreo - Banco do Brasil</t>
        </is>
      </c>
    </row>
    <row r="1346">
      <c r="A1346" t="n">
        <v>113590</v>
      </c>
      <c r="B1346" t="n">
        <v>116</v>
      </c>
      <c r="C1346" t="inlineStr">
        <is>
          <t>Bar Léo - Centro</t>
        </is>
      </c>
      <c r="D1346" t="inlineStr">
        <is>
          <t>AMBEV S. A. - CDD SAO PAULO</t>
        </is>
      </c>
      <c r="E1346" t="n">
        <v>109.92</v>
      </c>
      <c r="F1346" s="27" t="n">
        <v>45740</v>
      </c>
      <c r="G1346" s="27" t="n">
        <v>45740</v>
      </c>
      <c r="H1346" s="27" t="n">
        <v>45740</v>
      </c>
      <c r="I1346" s="27" t="n">
        <v>45707</v>
      </c>
      <c r="J1346" s="27" t="n">
        <v>45713</v>
      </c>
      <c r="K1346" t="inlineStr">
        <is>
          <t>Boleto Bancário</t>
        </is>
      </c>
      <c r="L1346" t="inlineStr">
        <is>
          <t>Custo Mercadoria Vendida</t>
        </is>
      </c>
      <c r="M1346" t="inlineStr">
        <is>
          <t>Insumos - Bebidas</t>
        </is>
      </c>
      <c r="N1346" t="inlineStr">
        <is>
          <t>342779</t>
        </is>
      </c>
      <c r="O1346" t="inlineStr">
        <is>
          <t>Documentação Aprovada</t>
        </is>
      </c>
      <c r="P1346" t="inlineStr">
        <is>
          <t>Aprovado Diretoria</t>
        </is>
      </c>
      <c r="Q1346" t="inlineStr">
        <is>
          <t>Aprovado Caixa</t>
        </is>
      </c>
      <c r="R1346" t="inlineStr">
        <is>
          <t>Pago</t>
        </is>
      </c>
      <c r="S1346" t="n">
        <v>151</v>
      </c>
      <c r="T1346" t="inlineStr">
        <is>
          <t>Bar Léo -  Aurora Térreo - Banco do Brasil</t>
        </is>
      </c>
    </row>
    <row r="1347">
      <c r="A1347" t="n">
        <v>116440</v>
      </c>
      <c r="B1347" t="n">
        <v>116</v>
      </c>
      <c r="C1347" t="inlineStr">
        <is>
          <t>Bar Léo - Centro</t>
        </is>
      </c>
      <c r="D1347" t="inlineStr">
        <is>
          <t>RAPPI BRASIL INTERMEDIACAO DE NEGOCIOS LTDA</t>
        </is>
      </c>
      <c r="E1347" t="n">
        <v>0</v>
      </c>
      <c r="F1347" s="27" t="n">
        <v>45689</v>
      </c>
      <c r="G1347" s="27" t="n">
        <v>45734</v>
      </c>
      <c r="H1347" s="27" t="n">
        <v>45738</v>
      </c>
      <c r="I1347" s="27" t="n">
        <v>45689</v>
      </c>
      <c r="J1347" s="27" t="n"/>
      <c r="K1347" t="inlineStr">
        <is>
          <t>Encontro de Contas</t>
        </is>
      </c>
      <c r="L1347" t="inlineStr">
        <is>
          <t>Deduções sobre Venda</t>
        </is>
      </c>
      <c r="M1347" t="inlineStr">
        <is>
          <t>Meios de pagamento - Delivery</t>
        </is>
      </c>
      <c r="N1347" t="inlineStr">
        <is>
          <t>PROV</t>
        </is>
      </c>
      <c r="P1347" t="inlineStr">
        <is>
          <t>Aprovado Diretoria</t>
        </is>
      </c>
      <c r="R1347" t="inlineStr">
        <is>
          <t>Pago</t>
        </is>
      </c>
    </row>
    <row r="1348">
      <c r="A1348" t="n">
        <v>116433</v>
      </c>
      <c r="B1348" t="n">
        <v>116</v>
      </c>
      <c r="C1348" t="inlineStr">
        <is>
          <t>Bar Léo - Centro</t>
        </is>
      </c>
      <c r="D1348" t="inlineStr">
        <is>
          <t xml:space="preserve">IFOOD. COM AGENCIA DE RESTAURANTES ONLINE S.A </t>
        </is>
      </c>
      <c r="E1348" t="n">
        <v>0</v>
      </c>
      <c r="F1348" s="27" t="n">
        <v>45689</v>
      </c>
      <c r="G1348" s="27" t="n">
        <v>45734</v>
      </c>
      <c r="H1348" s="27" t="n">
        <v>45738</v>
      </c>
      <c r="I1348" s="27" t="n">
        <v>45689</v>
      </c>
      <c r="J1348" s="27" t="n"/>
      <c r="K1348" t="inlineStr">
        <is>
          <t>Encontro de Contas</t>
        </is>
      </c>
      <c r="L1348" t="inlineStr">
        <is>
          <t>Deduções sobre Venda</t>
        </is>
      </c>
      <c r="M1348" t="inlineStr">
        <is>
          <t>Meios de pagamento - Delivery</t>
        </is>
      </c>
      <c r="N1348" t="inlineStr">
        <is>
          <t>022025</t>
        </is>
      </c>
      <c r="P1348" t="inlineStr">
        <is>
          <t>Aprovado Diretoria</t>
        </is>
      </c>
      <c r="R1348" t="inlineStr">
        <is>
          <t>Pago</t>
        </is>
      </c>
    </row>
    <row r="1349">
      <c r="A1349" t="n">
        <v>105615</v>
      </c>
      <c r="B1349" t="n">
        <v>116</v>
      </c>
      <c r="C1349" t="inlineStr">
        <is>
          <t>Bar Léo - Centro</t>
        </is>
      </c>
      <c r="D1349" t="inlineStr">
        <is>
          <t xml:space="preserve">IFOOD. COM AGENCIA DE RESTAURANTES ONLINE S.A </t>
        </is>
      </c>
      <c r="E1349" t="n">
        <v>0</v>
      </c>
      <c r="F1349" s="27" t="n">
        <v>45657</v>
      </c>
      <c r="G1349" s="27" t="n"/>
      <c r="H1349" s="27" t="n">
        <v>45738</v>
      </c>
      <c r="I1349" s="27" t="n">
        <v>45657</v>
      </c>
      <c r="J1349" s="27" t="n">
        <v>45684</v>
      </c>
      <c r="K1349" t="inlineStr">
        <is>
          <t>Encontro de Contas</t>
        </is>
      </c>
      <c r="M1349" t="inlineStr">
        <is>
          <t>DEDUCOES SOBRE VENDA</t>
        </is>
      </c>
      <c r="N1349" t="inlineStr">
        <is>
          <t>122024</t>
        </is>
      </c>
      <c r="P1349" t="inlineStr">
        <is>
          <t>Aprovado Diretoria</t>
        </is>
      </c>
      <c r="R1349" t="inlineStr">
        <is>
          <t>Pago</t>
        </is>
      </c>
    </row>
    <row r="1350">
      <c r="A1350" t="n">
        <v>101548</v>
      </c>
      <c r="B1350" t="n">
        <v>116</v>
      </c>
      <c r="C1350" t="inlineStr">
        <is>
          <t>Bar Léo - Centro</t>
        </is>
      </c>
      <c r="D1350" t="inlineStr">
        <is>
          <t>TELEFONICA BRASIL S/A</t>
        </is>
      </c>
      <c r="E1350" t="n">
        <v>89.98999999999999</v>
      </c>
      <c r="F1350" s="27" t="n">
        <v>45737</v>
      </c>
      <c r="G1350" s="27" t="n">
        <v>45737</v>
      </c>
      <c r="H1350" s="27" t="n">
        <v>45737</v>
      </c>
      <c r="I1350" s="27" t="n">
        <v>45719</v>
      </c>
      <c r="J1350" s="27" t="n"/>
      <c r="K1350" t="inlineStr">
        <is>
          <t>Boleto Bancário</t>
        </is>
      </c>
      <c r="L1350" t="inlineStr">
        <is>
          <t>Informática e TI</t>
        </is>
      </c>
      <c r="M1350" t="inlineStr">
        <is>
          <t>Internet</t>
        </is>
      </c>
      <c r="N1350" t="inlineStr">
        <is>
          <t>NFFST: 393294839-SP</t>
        </is>
      </c>
      <c r="O1350" t="inlineStr">
        <is>
          <t>Documentação Aprovada</t>
        </is>
      </c>
      <c r="P1350" t="inlineStr">
        <is>
          <t>Aprovado Diretoria</t>
        </is>
      </c>
      <c r="Q1350" t="inlineStr">
        <is>
          <t>Aprovado Caixa</t>
        </is>
      </c>
      <c r="R1350" t="inlineStr">
        <is>
          <t>Pago</t>
        </is>
      </c>
      <c r="S1350" t="n">
        <v>151</v>
      </c>
      <c r="T1350" t="inlineStr">
        <is>
          <t>Bar Léo -  Aurora Térreo - Banco do Brasil</t>
        </is>
      </c>
    </row>
    <row r="1351">
      <c r="A1351" t="n">
        <v>101505</v>
      </c>
      <c r="B1351" t="n">
        <v>116</v>
      </c>
      <c r="C1351" t="inlineStr">
        <is>
          <t>Bar Léo - Centro</t>
        </is>
      </c>
      <c r="D1351" t="inlineStr">
        <is>
          <t>TELEFONICA BRASIL S/A</t>
        </is>
      </c>
      <c r="E1351" t="n">
        <v>236.96</v>
      </c>
      <c r="F1351" s="27" t="n">
        <v>45737</v>
      </c>
      <c r="G1351" s="27" t="n">
        <v>45737</v>
      </c>
      <c r="H1351" s="27" t="n">
        <v>45737</v>
      </c>
      <c r="I1351" s="27" t="n">
        <v>45719</v>
      </c>
      <c r="J1351" s="27" t="n"/>
      <c r="K1351" t="inlineStr">
        <is>
          <t>Boleto Bancário</t>
        </is>
      </c>
      <c r="L1351" t="inlineStr">
        <is>
          <t>Informática e TI</t>
        </is>
      </c>
      <c r="M1351" t="inlineStr">
        <is>
          <t>TV por assinatura/musica ambiente</t>
        </is>
      </c>
      <c r="N1351" t="inlineStr">
        <is>
          <t>NFFST: 45327648-SP</t>
        </is>
      </c>
      <c r="O1351" t="inlineStr">
        <is>
          <t>Documentação Aprovada</t>
        </is>
      </c>
      <c r="P1351" t="inlineStr">
        <is>
          <t>Aprovado Diretoria</t>
        </is>
      </c>
      <c r="Q1351" t="inlineStr">
        <is>
          <t>Aprovado Caixa</t>
        </is>
      </c>
      <c r="R1351" t="inlineStr">
        <is>
          <t>Pago</t>
        </is>
      </c>
      <c r="S1351" t="n">
        <v>151</v>
      </c>
      <c r="T1351" t="inlineStr">
        <is>
          <t>Bar Léo -  Aurora Térreo - Banco do Brasil</t>
        </is>
      </c>
    </row>
    <row r="1352">
      <c r="A1352" t="n">
        <v>120291</v>
      </c>
      <c r="B1352" t="n">
        <v>116</v>
      </c>
      <c r="C1352" t="inlineStr">
        <is>
          <t>Bar Léo - Centro</t>
        </is>
      </c>
      <c r="D1352" t="inlineStr">
        <is>
          <t>BANCO DO BRASIL SA</t>
        </is>
      </c>
      <c r="E1352" t="n">
        <v>199.8</v>
      </c>
      <c r="F1352" s="27" t="n">
        <v>45737</v>
      </c>
      <c r="G1352" s="27" t="n"/>
      <c r="H1352" s="27" t="n">
        <v>45737</v>
      </c>
      <c r="I1352" s="27" t="n">
        <v>45737</v>
      </c>
      <c r="J1352" s="27" t="n">
        <v>45740</v>
      </c>
      <c r="K1352" t="inlineStr">
        <is>
          <t>Encontro de Contas</t>
        </is>
      </c>
      <c r="L1352" t="inlineStr">
        <is>
          <t>Despesas Financeiras</t>
        </is>
      </c>
      <c r="M1352" t="inlineStr">
        <is>
          <t>Tarifas Bancárias</t>
        </is>
      </c>
      <c r="N1352" t="inlineStr">
        <is>
          <t>032025</t>
        </is>
      </c>
      <c r="P1352" t="inlineStr">
        <is>
          <t>Aprovado Diretoria</t>
        </is>
      </c>
      <c r="R1352" t="inlineStr">
        <is>
          <t>Pago</t>
        </is>
      </c>
    </row>
    <row r="1353">
      <c r="A1353" t="n">
        <v>118768</v>
      </c>
      <c r="B1353" t="n">
        <v>116</v>
      </c>
      <c r="C1353" t="inlineStr">
        <is>
          <t>Bar Léo - Centro</t>
        </is>
      </c>
      <c r="D1353" t="inlineStr">
        <is>
          <t>PORTO SEGURO CIA DE SEGUROS GERAIS</t>
        </is>
      </c>
      <c r="E1353" t="n">
        <v>47.2</v>
      </c>
      <c r="F1353" s="27" t="n">
        <v>45737</v>
      </c>
      <c r="G1353" s="27" t="n">
        <v>45737</v>
      </c>
      <c r="H1353" s="27" t="n">
        <v>45737</v>
      </c>
      <c r="I1353" s="27" t="n">
        <v>45717</v>
      </c>
      <c r="J1353" s="27" t="n">
        <v>45733</v>
      </c>
      <c r="K1353" t="inlineStr">
        <is>
          <t>Boleto Bancário</t>
        </is>
      </c>
      <c r="L1353" t="inlineStr">
        <is>
          <t>Mão de Obra - Benefícios</t>
        </is>
      </c>
      <c r="M1353" t="inlineStr">
        <is>
          <t xml:space="preserve">  -  Seguro de Vida</t>
        </is>
      </c>
      <c r="N1353" t="inlineStr">
        <is>
          <t>6772834945</t>
        </is>
      </c>
      <c r="O1353" t="inlineStr">
        <is>
          <t>Documentação Aprovada</t>
        </is>
      </c>
      <c r="P1353" t="inlineStr">
        <is>
          <t>Aprovado Diretoria</t>
        </is>
      </c>
      <c r="Q1353" t="inlineStr">
        <is>
          <t>Aprovado Caixa</t>
        </is>
      </c>
      <c r="R1353" t="inlineStr">
        <is>
          <t>Pago</t>
        </is>
      </c>
      <c r="S1353" t="n">
        <v>151</v>
      </c>
      <c r="T1353" t="inlineStr">
        <is>
          <t>Bar Léo -  Aurora Térreo - Banco do Brasil</t>
        </is>
      </c>
    </row>
    <row r="1354">
      <c r="A1354" t="n">
        <v>112784</v>
      </c>
      <c r="B1354" t="n">
        <v>116</v>
      </c>
      <c r="C1354" t="inlineStr">
        <is>
          <t>Bar Léo - Centro</t>
        </is>
      </c>
      <c r="D1354" t="inlineStr">
        <is>
          <t>AMBEV S.A.</t>
        </is>
      </c>
      <c r="E1354" t="n">
        <v>4477.92</v>
      </c>
      <c r="F1354" s="27" t="n">
        <v>45737</v>
      </c>
      <c r="G1354" s="27" t="n">
        <v>45737</v>
      </c>
      <c r="H1354" s="27" t="n">
        <v>45737</v>
      </c>
      <c r="I1354" s="27" t="n">
        <v>45706</v>
      </c>
      <c r="J1354" s="27" t="n">
        <v>45709</v>
      </c>
      <c r="K1354" t="inlineStr">
        <is>
          <t>Boleto Bancário</t>
        </is>
      </c>
      <c r="L1354" t="inlineStr">
        <is>
          <t>Custo Mercadoria Vendida</t>
        </is>
      </c>
      <c r="M1354" t="inlineStr">
        <is>
          <t>Insumos - Bebidas</t>
        </is>
      </c>
      <c r="N1354" t="inlineStr">
        <is>
          <t>340813</t>
        </is>
      </c>
      <c r="O1354" t="inlineStr">
        <is>
          <t>Documentação Aprovada</t>
        </is>
      </c>
      <c r="P1354" t="inlineStr">
        <is>
          <t>Aprovado Diretoria</t>
        </is>
      </c>
      <c r="Q1354" t="inlineStr">
        <is>
          <t>Aprovado Caixa</t>
        </is>
      </c>
      <c r="R1354" t="inlineStr">
        <is>
          <t>Pago</t>
        </is>
      </c>
      <c r="S1354" t="n">
        <v>151</v>
      </c>
      <c r="T1354" t="inlineStr">
        <is>
          <t>Bar Léo -  Aurora Térreo - Banco do Brasil</t>
        </is>
      </c>
    </row>
    <row r="1355">
      <c r="A1355" t="n">
        <v>115536</v>
      </c>
      <c r="B1355" t="n">
        <v>116</v>
      </c>
      <c r="C1355" t="inlineStr">
        <is>
          <t>Bar Léo - Centro</t>
        </is>
      </c>
      <c r="D1355" t="inlineStr">
        <is>
          <t xml:space="preserve">EMPORIO MEL </t>
        </is>
      </c>
      <c r="E1355" t="n">
        <v>367.95</v>
      </c>
      <c r="F1355" s="27" t="n">
        <v>45737</v>
      </c>
      <c r="G1355" s="27" t="n">
        <v>45737</v>
      </c>
      <c r="H1355" s="27" t="n">
        <v>45737</v>
      </c>
      <c r="I1355" s="27" t="n">
        <v>45716</v>
      </c>
      <c r="J1355" s="27" t="n">
        <v>45721</v>
      </c>
      <c r="K1355" t="inlineStr">
        <is>
          <t>Boleto Bancário</t>
        </is>
      </c>
      <c r="L1355" t="inlineStr">
        <is>
          <t>Custo Mercadoria Vendida</t>
        </is>
      </c>
      <c r="M1355" t="inlineStr">
        <is>
          <t>Insumos - Alimentos</t>
        </is>
      </c>
      <c r="N1355" t="inlineStr">
        <is>
          <t>442479</t>
        </is>
      </c>
      <c r="O1355" t="inlineStr">
        <is>
          <t>Documentação Aprovada</t>
        </is>
      </c>
      <c r="P1355" t="inlineStr">
        <is>
          <t>Aprovado Diretoria</t>
        </is>
      </c>
      <c r="Q1355" t="inlineStr">
        <is>
          <t>Aprovado Caixa</t>
        </is>
      </c>
      <c r="R1355" t="inlineStr">
        <is>
          <t>Pago</t>
        </is>
      </c>
      <c r="S1355" t="n">
        <v>151</v>
      </c>
      <c r="T1355" t="inlineStr">
        <is>
          <t>Bar Léo -  Aurora Térreo - Banco do Brasil</t>
        </is>
      </c>
    </row>
    <row r="1356">
      <c r="A1356" t="n">
        <v>115526</v>
      </c>
      <c r="B1356" t="n">
        <v>116</v>
      </c>
      <c r="C1356" t="inlineStr">
        <is>
          <t>Bar Léo - Centro</t>
        </is>
      </c>
      <c r="D1356" t="inlineStr">
        <is>
          <t>CG FOODS DISTRIB. DE ALIMENTOS LTDA</t>
        </is>
      </c>
      <c r="E1356" t="n">
        <v>338.5</v>
      </c>
      <c r="F1356" s="27" t="n">
        <v>45737</v>
      </c>
      <c r="G1356" s="27" t="n">
        <v>45737</v>
      </c>
      <c r="H1356" s="27" t="n">
        <v>45737</v>
      </c>
      <c r="I1356" s="27" t="n">
        <v>45716</v>
      </c>
      <c r="J1356" s="27" t="n">
        <v>45721</v>
      </c>
      <c r="K1356" t="inlineStr">
        <is>
          <t>Boleto Bancário</t>
        </is>
      </c>
      <c r="L1356" t="inlineStr">
        <is>
          <t>Custo Mercadoria Vendida</t>
        </is>
      </c>
      <c r="M1356" t="inlineStr">
        <is>
          <t>Insumos - Alimentos</t>
        </is>
      </c>
      <c r="N1356" t="inlineStr">
        <is>
          <t>143788</t>
        </is>
      </c>
      <c r="O1356" t="inlineStr">
        <is>
          <t>Documentação Aprovada</t>
        </is>
      </c>
      <c r="P1356" t="inlineStr">
        <is>
          <t>Aprovado Diretoria</t>
        </is>
      </c>
      <c r="Q1356" t="inlineStr">
        <is>
          <t>Aprovado Caixa</t>
        </is>
      </c>
      <c r="R1356" t="inlineStr">
        <is>
          <t>Pago</t>
        </is>
      </c>
      <c r="S1356" t="n">
        <v>151</v>
      </c>
      <c r="T1356" t="inlineStr">
        <is>
          <t>Bar Léo -  Aurora Térreo - Banco do Brasil</t>
        </is>
      </c>
    </row>
    <row r="1357">
      <c r="A1357" t="n">
        <v>116031</v>
      </c>
      <c r="B1357" t="n">
        <v>116</v>
      </c>
      <c r="C1357" t="inlineStr">
        <is>
          <t>Bar Léo - Centro</t>
        </is>
      </c>
      <c r="D1357" t="inlineStr">
        <is>
          <t>FABLAB INOVACAO E SOLUCOES TECNOLOGICAS LTDA</t>
        </is>
      </c>
      <c r="E1357" t="n">
        <v>360</v>
      </c>
      <c r="F1357" s="27" t="n">
        <v>45736</v>
      </c>
      <c r="G1357" s="27" t="n">
        <v>45736</v>
      </c>
      <c r="H1357" s="27" t="n">
        <v>45736</v>
      </c>
      <c r="I1357" s="27" t="n">
        <v>45716</v>
      </c>
      <c r="J1357" s="27" t="n">
        <v>45722</v>
      </c>
      <c r="K1357" t="inlineStr">
        <is>
          <t>Boleto Bancário</t>
        </is>
      </c>
      <c r="L1357" t="inlineStr">
        <is>
          <t>Informática e TI</t>
        </is>
      </c>
      <c r="M1357" t="inlineStr">
        <is>
          <t>Sistemas Gerais - Financeiros</t>
        </is>
      </c>
      <c r="N1357" t="inlineStr">
        <is>
          <t>64</t>
        </is>
      </c>
      <c r="O1357" t="inlineStr">
        <is>
          <t>Documentação Aprovada</t>
        </is>
      </c>
      <c r="P1357" t="inlineStr">
        <is>
          <t>Aprovado Diretoria</t>
        </is>
      </c>
      <c r="Q1357" t="inlineStr">
        <is>
          <t>Aprovado Caixa</t>
        </is>
      </c>
      <c r="R1357" t="inlineStr">
        <is>
          <t>Pago</t>
        </is>
      </c>
      <c r="S1357" t="n">
        <v>151</v>
      </c>
      <c r="T1357" t="inlineStr">
        <is>
          <t>Bar Léo -  Aurora Térreo - Banco do Brasil</t>
        </is>
      </c>
    </row>
    <row r="1358">
      <c r="A1358" t="n">
        <v>115527</v>
      </c>
      <c r="B1358" t="n">
        <v>116</v>
      </c>
      <c r="C1358" t="inlineStr">
        <is>
          <t>Bar Léo - Centro</t>
        </is>
      </c>
      <c r="D1358" t="inlineStr">
        <is>
          <t>CG FOODS DISTRIB. DE ALIMENTOS LTDA</t>
        </is>
      </c>
      <c r="E1358" t="n">
        <v>136.5</v>
      </c>
      <c r="F1358" s="27" t="n">
        <v>45736</v>
      </c>
      <c r="G1358" s="27" t="n">
        <v>45736</v>
      </c>
      <c r="H1358" s="27" t="n">
        <v>45736</v>
      </c>
      <c r="I1358" s="27" t="n">
        <v>45715</v>
      </c>
      <c r="J1358" s="27" t="n">
        <v>45721</v>
      </c>
      <c r="K1358" t="inlineStr">
        <is>
          <t>Boleto Bancário</t>
        </is>
      </c>
      <c r="L1358" t="inlineStr">
        <is>
          <t>Custo Mercadoria Vendida</t>
        </is>
      </c>
      <c r="M1358" t="inlineStr">
        <is>
          <t>Insumos - Alimentos</t>
        </is>
      </c>
      <c r="N1358" t="inlineStr">
        <is>
          <t>143631</t>
        </is>
      </c>
      <c r="O1358" t="inlineStr">
        <is>
          <t>Documentação Aprovada</t>
        </is>
      </c>
      <c r="P1358" t="inlineStr">
        <is>
          <t>Aprovado Diretoria</t>
        </is>
      </c>
      <c r="Q1358" t="inlineStr">
        <is>
          <t>Aprovado Caixa</t>
        </is>
      </c>
      <c r="R1358" t="inlineStr">
        <is>
          <t>Pago</t>
        </is>
      </c>
      <c r="S1358" t="n">
        <v>151</v>
      </c>
      <c r="T1358" t="inlineStr">
        <is>
          <t>Bar Léo -  Aurora Térreo - Banco do Brasil</t>
        </is>
      </c>
    </row>
    <row r="1359">
      <c r="A1359" t="n">
        <v>113578</v>
      </c>
      <c r="B1359" t="n">
        <v>116</v>
      </c>
      <c r="C1359" t="inlineStr">
        <is>
          <t>Bar Léo - Centro</t>
        </is>
      </c>
      <c r="D1359" t="inlineStr">
        <is>
          <t>EAU DISTRIB. DE AGUA MINERAL EIRELI - EP</t>
        </is>
      </c>
      <c r="E1359" t="n">
        <v>244.5</v>
      </c>
      <c r="F1359" s="27" t="n">
        <v>45736</v>
      </c>
      <c r="G1359" s="27" t="n">
        <v>45736</v>
      </c>
      <c r="H1359" s="27" t="n">
        <v>45736</v>
      </c>
      <c r="I1359" s="27" t="n">
        <v>45706</v>
      </c>
      <c r="J1359" s="27" t="n">
        <v>45713</v>
      </c>
      <c r="K1359" t="inlineStr">
        <is>
          <t>Boleto Bancário</t>
        </is>
      </c>
      <c r="L1359" t="inlineStr">
        <is>
          <t>Custo Mercadoria Vendida</t>
        </is>
      </c>
      <c r="M1359" t="inlineStr">
        <is>
          <t>Insumos - Bebidas</t>
        </is>
      </c>
      <c r="N1359" t="inlineStr">
        <is>
          <t>235940</t>
        </is>
      </c>
      <c r="O1359" t="inlineStr">
        <is>
          <t>Documentação Aprovada</t>
        </is>
      </c>
      <c r="P1359" t="inlineStr">
        <is>
          <t>Aprovado Diretoria</t>
        </is>
      </c>
      <c r="Q1359" t="inlineStr">
        <is>
          <t>Aprovado Caixa</t>
        </is>
      </c>
      <c r="R1359" t="inlineStr">
        <is>
          <t>Pago</t>
        </is>
      </c>
      <c r="S1359" t="n">
        <v>151</v>
      </c>
      <c r="T1359" t="inlineStr">
        <is>
          <t>Bar Léo -  Aurora Térreo - Banco do Brasil</t>
        </is>
      </c>
    </row>
    <row r="1360">
      <c r="A1360" t="n">
        <v>115451</v>
      </c>
      <c r="B1360" t="n">
        <v>116</v>
      </c>
      <c r="C1360" t="inlineStr">
        <is>
          <t>Bar Léo - Centro</t>
        </is>
      </c>
      <c r="D1360" t="inlineStr">
        <is>
          <t>EVA FATIMA LORINI</t>
        </is>
      </c>
      <c r="E1360" t="n">
        <v>165</v>
      </c>
      <c r="F1360" s="27" t="n">
        <v>45736</v>
      </c>
      <c r="G1360" s="27" t="n">
        <v>45736</v>
      </c>
      <c r="H1360" s="27" t="n">
        <v>45736</v>
      </c>
      <c r="I1360" s="27" t="n">
        <v>45714</v>
      </c>
      <c r="J1360" s="27" t="n">
        <v>45721</v>
      </c>
      <c r="K1360" t="inlineStr">
        <is>
          <t>Transferência Bancária ou Pix</t>
        </is>
      </c>
      <c r="L1360" t="inlineStr">
        <is>
          <t>Custo Mercadoria Vendida</t>
        </is>
      </c>
      <c r="M1360" t="inlineStr">
        <is>
          <t>Insumos - Alimentos</t>
        </is>
      </c>
      <c r="N1360" t="inlineStr">
        <is>
          <t>1650022025</t>
        </is>
      </c>
      <c r="O1360" t="inlineStr">
        <is>
          <t>Documentação Aprovada</t>
        </is>
      </c>
      <c r="P1360" t="inlineStr">
        <is>
          <t>Aprovado Diretoria</t>
        </is>
      </c>
      <c r="Q1360" t="inlineStr">
        <is>
          <t>Aprovado Caixa</t>
        </is>
      </c>
      <c r="R1360" t="inlineStr">
        <is>
          <t>Pago</t>
        </is>
      </c>
      <c r="S1360" t="n">
        <v>151</v>
      </c>
      <c r="T1360" t="inlineStr">
        <is>
          <t>Bar Léo -  Aurora Térreo - Banco do Brasil</t>
        </is>
      </c>
    </row>
    <row r="1361">
      <c r="A1361" t="n">
        <v>103675</v>
      </c>
      <c r="B1361" t="n">
        <v>116</v>
      </c>
      <c r="C1361" t="inlineStr">
        <is>
          <t>Bar Léo - Centro</t>
        </is>
      </c>
      <c r="D1361" t="inlineStr">
        <is>
          <t>IRRF</t>
        </is>
      </c>
      <c r="E1361" t="n">
        <v>33</v>
      </c>
      <c r="F1361" s="27" t="n">
        <v>45736</v>
      </c>
      <c r="G1361" s="27" t="n">
        <v>45736</v>
      </c>
      <c r="H1361" s="27" t="n">
        <v>45736</v>
      </c>
      <c r="I1361" s="27" t="n">
        <v>45716</v>
      </c>
      <c r="J1361" s="27" t="n"/>
      <c r="K1361" t="inlineStr">
        <is>
          <t>Boleto Bancário</t>
        </is>
      </c>
      <c r="L1361" t="inlineStr">
        <is>
          <t>Serviços de Terceiros</t>
        </is>
      </c>
      <c r="M1361" t="inlineStr">
        <is>
          <t>Assessoria Contabil</t>
        </is>
      </c>
      <c r="N1361" t="inlineStr">
        <is>
          <t>000006963</t>
        </is>
      </c>
      <c r="O1361" t="inlineStr">
        <is>
          <t>Documentação Aprovada</t>
        </is>
      </c>
      <c r="P1361" t="inlineStr">
        <is>
          <t>Aprovado Diretoria</t>
        </is>
      </c>
      <c r="Q1361" t="inlineStr">
        <is>
          <t>Aprovado Caixa</t>
        </is>
      </c>
      <c r="R1361" t="inlineStr">
        <is>
          <t>Pago</t>
        </is>
      </c>
      <c r="S1361" t="n">
        <v>151</v>
      </c>
      <c r="T1361" t="inlineStr">
        <is>
          <t>Bar Léo -  Aurora Térreo - Banco do Brasil</t>
        </is>
      </c>
    </row>
    <row r="1362">
      <c r="A1362" t="n">
        <v>116522</v>
      </c>
      <c r="B1362" t="n">
        <v>116</v>
      </c>
      <c r="C1362" t="inlineStr">
        <is>
          <t>Bar Léo - Centro</t>
        </is>
      </c>
      <c r="D1362" t="inlineStr">
        <is>
          <t>FGTS</t>
        </is>
      </c>
      <c r="E1362" t="n">
        <v>1518</v>
      </c>
      <c r="F1362" s="27" t="n">
        <v>45736</v>
      </c>
      <c r="G1362" s="27" t="n">
        <v>45736</v>
      </c>
      <c r="H1362" s="27" t="n">
        <v>45736</v>
      </c>
      <c r="I1362" s="27" t="n">
        <v>45716</v>
      </c>
      <c r="J1362" s="27" t="n">
        <v>45723</v>
      </c>
      <c r="K1362" t="inlineStr">
        <is>
          <t>Transferência Bancária ou Pix</t>
        </is>
      </c>
      <c r="L1362" t="inlineStr">
        <is>
          <t>Mão de Obra - Encargos e Provisões</t>
        </is>
      </c>
      <c r="M1362" t="inlineStr">
        <is>
          <t xml:space="preserve">  -  FGTS</t>
        </is>
      </c>
      <c r="N1362" t="inlineStr">
        <is>
          <t>151800 022025</t>
        </is>
      </c>
      <c r="O1362" t="inlineStr">
        <is>
          <t>Documentação Aprovada</t>
        </is>
      </c>
      <c r="P1362" t="inlineStr">
        <is>
          <t>Aprovado Diretoria</t>
        </is>
      </c>
      <c r="Q1362" t="inlineStr">
        <is>
          <t>Aprovado Caixa</t>
        </is>
      </c>
      <c r="R1362" t="inlineStr">
        <is>
          <t>Pago</t>
        </is>
      </c>
      <c r="S1362" t="n">
        <v>151</v>
      </c>
      <c r="T1362" t="inlineStr">
        <is>
          <t>Bar Léo -  Aurora Térreo - Banco do Brasil</t>
        </is>
      </c>
    </row>
    <row r="1363">
      <c r="A1363" t="n">
        <v>116933</v>
      </c>
      <c r="B1363" t="n">
        <v>116</v>
      </c>
      <c r="C1363" t="inlineStr">
        <is>
          <t>Bar Léo - Centro</t>
        </is>
      </c>
      <c r="D1363" t="inlineStr">
        <is>
          <t>CEPEL COMERCIO DE PAPEIS E EMBALAGENS EIRELI</t>
        </is>
      </c>
      <c r="E1363" t="n">
        <v>468.55</v>
      </c>
      <c r="F1363" s="27" t="n">
        <v>45736</v>
      </c>
      <c r="G1363" s="27" t="n">
        <v>45736</v>
      </c>
      <c r="H1363" s="27" t="n">
        <v>45736</v>
      </c>
      <c r="I1363" s="27" t="n">
        <v>45721</v>
      </c>
      <c r="J1363" s="27" t="n">
        <v>45727</v>
      </c>
      <c r="K1363" t="inlineStr">
        <is>
          <t>Boleto Bancário</t>
        </is>
      </c>
      <c r="L1363" t="inlineStr">
        <is>
          <t>Utilidades</t>
        </is>
      </c>
      <c r="M1363" t="inlineStr">
        <is>
          <t>Higiene e Limpeza</t>
        </is>
      </c>
      <c r="N1363" t="inlineStr">
        <is>
          <t>235973</t>
        </is>
      </c>
      <c r="O1363" t="inlineStr">
        <is>
          <t>Documentação Aprovada</t>
        </is>
      </c>
      <c r="P1363" t="inlineStr">
        <is>
          <t>Aprovado Diretoria</t>
        </is>
      </c>
      <c r="Q1363" t="inlineStr">
        <is>
          <t>Aprovado Caixa</t>
        </is>
      </c>
      <c r="R1363" t="inlineStr">
        <is>
          <t>Pago</t>
        </is>
      </c>
      <c r="S1363" t="n">
        <v>151</v>
      </c>
      <c r="T1363" t="inlineStr">
        <is>
          <t>Bar Léo -  Aurora Térreo - Banco do Brasil</t>
        </is>
      </c>
    </row>
    <row r="1364">
      <c r="A1364" t="n">
        <v>116521</v>
      </c>
      <c r="B1364" t="n">
        <v>116</v>
      </c>
      <c r="C1364" t="inlineStr">
        <is>
          <t>Bar Léo - Centro</t>
        </is>
      </c>
      <c r="D1364" t="inlineStr">
        <is>
          <t>IRRF</t>
        </is>
      </c>
      <c r="E1364" t="n">
        <v>1203.6</v>
      </c>
      <c r="F1364" s="27" t="n">
        <v>45736</v>
      </c>
      <c r="G1364" s="27" t="n">
        <v>45736</v>
      </c>
      <c r="H1364" s="27" t="n">
        <v>45736</v>
      </c>
      <c r="I1364" s="27" t="n">
        <v>45716</v>
      </c>
      <c r="J1364" s="27" t="n">
        <v>45723</v>
      </c>
      <c r="K1364" t="inlineStr">
        <is>
          <t>Boleto Bancário</t>
        </is>
      </c>
      <c r="L1364" t="inlineStr">
        <is>
          <t>Mão de Obra - Encargos e Provisões</t>
        </is>
      </c>
      <c r="M1364" t="inlineStr">
        <is>
          <t>IRRF - MDO CLT - Salário</t>
        </is>
      </c>
      <c r="N1364" t="inlineStr">
        <is>
          <t>120360 022025</t>
        </is>
      </c>
      <c r="O1364" t="inlineStr">
        <is>
          <t>Documentação Aprovada</t>
        </is>
      </c>
      <c r="P1364" t="inlineStr">
        <is>
          <t>Aprovado Diretoria</t>
        </is>
      </c>
      <c r="Q1364" t="inlineStr">
        <is>
          <t>Aprovado Caixa</t>
        </is>
      </c>
      <c r="R1364" t="inlineStr">
        <is>
          <t>Pago</t>
        </is>
      </c>
      <c r="S1364" t="n">
        <v>151</v>
      </c>
      <c r="T1364" t="inlineStr">
        <is>
          <t>Bar Léo -  Aurora Térreo - Banco do Brasil</t>
        </is>
      </c>
    </row>
    <row r="1365">
      <c r="A1365" t="n">
        <v>116520</v>
      </c>
      <c r="B1365" t="n">
        <v>116</v>
      </c>
      <c r="C1365" t="inlineStr">
        <is>
          <t>Bar Léo - Centro</t>
        </is>
      </c>
      <c r="D1365" t="inlineStr">
        <is>
          <t>INSS</t>
        </is>
      </c>
      <c r="E1365" t="n">
        <v>1917.7</v>
      </c>
      <c r="F1365" s="27" t="n">
        <v>45736</v>
      </c>
      <c r="G1365" s="27" t="n">
        <v>45736</v>
      </c>
      <c r="H1365" s="27" t="n">
        <v>45736</v>
      </c>
      <c r="I1365" s="27" t="n">
        <v>45716</v>
      </c>
      <c r="J1365" s="27" t="n">
        <v>45723</v>
      </c>
      <c r="K1365" t="inlineStr">
        <is>
          <t>Boleto Bancário</t>
        </is>
      </c>
      <c r="L1365" t="inlineStr">
        <is>
          <t>Mão de Obra - Encargos e Provisões</t>
        </is>
      </c>
      <c r="M1365" t="inlineStr">
        <is>
          <t xml:space="preserve">  -  INSS Segurados</t>
        </is>
      </c>
      <c r="N1365" t="inlineStr">
        <is>
          <t>191770 022025</t>
        </is>
      </c>
      <c r="O1365" t="inlineStr">
        <is>
          <t>Documentação Aprovada</t>
        </is>
      </c>
      <c r="P1365" t="inlineStr">
        <is>
          <t>Aprovado Diretoria</t>
        </is>
      </c>
      <c r="Q1365" t="inlineStr">
        <is>
          <t>Aprovado Caixa</t>
        </is>
      </c>
      <c r="R1365" t="inlineStr">
        <is>
          <t>Pago</t>
        </is>
      </c>
      <c r="S1365" t="n">
        <v>151</v>
      </c>
      <c r="T1365" t="inlineStr">
        <is>
          <t>Bar Léo -  Aurora Térreo - Banco do Brasil</t>
        </is>
      </c>
    </row>
    <row r="1366">
      <c r="A1366" t="n">
        <v>116932</v>
      </c>
      <c r="B1366" t="n">
        <v>116</v>
      </c>
      <c r="C1366" t="inlineStr">
        <is>
          <t>Bar Léo - Centro</t>
        </is>
      </c>
      <c r="D1366" t="inlineStr">
        <is>
          <t>J A DOS SANTOS HORTIFRUTI</t>
        </is>
      </c>
      <c r="E1366" t="n">
        <v>421.92</v>
      </c>
      <c r="F1366" s="27" t="n">
        <v>45736</v>
      </c>
      <c r="G1366" s="27" t="n">
        <v>45736</v>
      </c>
      <c r="H1366" s="27" t="n">
        <v>45736</v>
      </c>
      <c r="I1366" s="27" t="n">
        <v>45721</v>
      </c>
      <c r="J1366" s="27" t="n">
        <v>45727</v>
      </c>
      <c r="K1366" t="inlineStr">
        <is>
          <t>Boleto Bancário</t>
        </is>
      </c>
      <c r="L1366" t="inlineStr">
        <is>
          <t>Custo Mercadoria Vendida</t>
        </is>
      </c>
      <c r="M1366" t="inlineStr">
        <is>
          <t>Insumos - Alimentos</t>
        </is>
      </c>
      <c r="N1366" t="inlineStr">
        <is>
          <t>36441</t>
        </is>
      </c>
      <c r="O1366" t="inlineStr">
        <is>
          <t>Documentação Aprovada</t>
        </is>
      </c>
      <c r="P1366" t="inlineStr">
        <is>
          <t>Aprovado Diretoria</t>
        </is>
      </c>
      <c r="Q1366" t="inlineStr">
        <is>
          <t>Aprovado Caixa</t>
        </is>
      </c>
      <c r="R1366" t="inlineStr">
        <is>
          <t>Pago</t>
        </is>
      </c>
      <c r="S1366" t="n">
        <v>151</v>
      </c>
      <c r="T1366" t="inlineStr">
        <is>
          <t>Bar Léo -  Aurora Térreo - Banco do Brasil</t>
        </is>
      </c>
    </row>
    <row r="1367">
      <c r="A1367" t="n">
        <v>116930</v>
      </c>
      <c r="B1367" t="n">
        <v>116</v>
      </c>
      <c r="C1367" t="inlineStr">
        <is>
          <t>Bar Léo - Centro</t>
        </is>
      </c>
      <c r="D1367" t="inlineStr">
        <is>
          <t xml:space="preserve">HORTIFRUTI DO CHEF LTDA </t>
        </is>
      </c>
      <c r="E1367" t="n">
        <v>830.03</v>
      </c>
      <c r="F1367" s="27" t="n">
        <v>45736</v>
      </c>
      <c r="G1367" s="27" t="n">
        <v>45736</v>
      </c>
      <c r="H1367" s="27" t="n">
        <v>45736</v>
      </c>
      <c r="I1367" s="27" t="n">
        <v>45721</v>
      </c>
      <c r="J1367" s="27" t="n">
        <v>45727</v>
      </c>
      <c r="K1367" t="inlineStr">
        <is>
          <t>Boleto Bancário</t>
        </is>
      </c>
      <c r="L1367" t="inlineStr">
        <is>
          <t>Custo Mercadoria Vendida</t>
        </is>
      </c>
      <c r="M1367" t="inlineStr">
        <is>
          <t>Insumos - Alimentos</t>
        </is>
      </c>
      <c r="N1367" t="inlineStr">
        <is>
          <t>26007</t>
        </is>
      </c>
      <c r="O1367" t="inlineStr">
        <is>
          <t>Documentação Aprovada</t>
        </is>
      </c>
      <c r="P1367" t="inlineStr">
        <is>
          <t>Aprovado Diretoria</t>
        </is>
      </c>
      <c r="Q1367" t="inlineStr">
        <is>
          <t>Aprovado Caixa</t>
        </is>
      </c>
      <c r="R1367" t="inlineStr">
        <is>
          <t>Pago</t>
        </is>
      </c>
      <c r="S1367" t="n">
        <v>151</v>
      </c>
      <c r="T1367" t="inlineStr">
        <is>
          <t>Bar Léo -  Aurora Térreo - Banco do Brasil</t>
        </is>
      </c>
    </row>
    <row r="1368">
      <c r="A1368" t="n">
        <v>119038</v>
      </c>
      <c r="B1368" t="n">
        <v>116</v>
      </c>
      <c r="C1368" t="inlineStr">
        <is>
          <t>Bar Léo - Centro</t>
        </is>
      </c>
      <c r="D1368" t="inlineStr">
        <is>
          <t>MARIA CRISTINA LEMOS</t>
        </is>
      </c>
      <c r="E1368" t="n">
        <v>819.0700000000001</v>
      </c>
      <c r="F1368" s="27" t="n">
        <v>45736</v>
      </c>
      <c r="G1368" s="27" t="n">
        <v>45736</v>
      </c>
      <c r="H1368" s="27" t="n">
        <v>45736</v>
      </c>
      <c r="I1368" s="27" t="n">
        <v>45731</v>
      </c>
      <c r="J1368" s="27" t="n"/>
      <c r="K1368" t="inlineStr">
        <is>
          <t>Transferência Bancária ou Pix</t>
        </is>
      </c>
      <c r="L1368" t="inlineStr">
        <is>
          <t>Mão de Obra - Salários</t>
        </is>
      </c>
      <c r="M1368" t="inlineStr">
        <is>
          <t>MDO CLT - Salário</t>
        </is>
      </c>
      <c r="N1368" t="inlineStr">
        <is>
          <t>81907 032025</t>
        </is>
      </c>
      <c r="O1368" t="inlineStr">
        <is>
          <t>Documentação Aprovada</t>
        </is>
      </c>
      <c r="P1368" t="inlineStr">
        <is>
          <t>Aprovado Diretoria</t>
        </is>
      </c>
      <c r="Q1368" t="inlineStr">
        <is>
          <t>Aprovado Caixa</t>
        </is>
      </c>
      <c r="R1368" t="inlineStr">
        <is>
          <t>Pago</t>
        </is>
      </c>
      <c r="S1368" t="n">
        <v>151</v>
      </c>
      <c r="T1368" t="inlineStr">
        <is>
          <t>Bar Léo -  Aurora Térreo - Banco do Brasil</t>
        </is>
      </c>
    </row>
    <row r="1369">
      <c r="A1369" t="n">
        <v>119037</v>
      </c>
      <c r="B1369" t="n">
        <v>116</v>
      </c>
      <c r="C1369" t="inlineStr">
        <is>
          <t>Bar Léo - Centro</t>
        </is>
      </c>
      <c r="D1369" t="inlineStr">
        <is>
          <t>ALEXSANDRA GRACIELE DA SILVA</t>
        </is>
      </c>
      <c r="E1369" t="n">
        <v>1099.57</v>
      </c>
      <c r="F1369" s="27" t="n">
        <v>45736</v>
      </c>
      <c r="G1369" s="27" t="n">
        <v>45736</v>
      </c>
      <c r="H1369" s="27" t="n">
        <v>45736</v>
      </c>
      <c r="I1369" s="27" t="n">
        <v>45731</v>
      </c>
      <c r="J1369" s="27" t="n"/>
      <c r="K1369" t="inlineStr">
        <is>
          <t>Transferência Bancária ou Pix</t>
        </is>
      </c>
      <c r="L1369" t="inlineStr">
        <is>
          <t>Mão de Obra - Salários</t>
        </is>
      </c>
      <c r="M1369" t="inlineStr">
        <is>
          <t>MDO CLT - Salário</t>
        </is>
      </c>
      <c r="N1369" t="inlineStr">
        <is>
          <t>109957 032025</t>
        </is>
      </c>
      <c r="O1369" t="inlineStr">
        <is>
          <t>Documentação Aprovada</t>
        </is>
      </c>
      <c r="P1369" t="inlineStr">
        <is>
          <t>Aprovado Diretoria</t>
        </is>
      </c>
      <c r="Q1369" t="inlineStr">
        <is>
          <t>Aprovado Caixa</t>
        </is>
      </c>
      <c r="R1369" t="inlineStr">
        <is>
          <t>Pago</t>
        </is>
      </c>
      <c r="S1369" t="n">
        <v>151</v>
      </c>
      <c r="T1369" t="inlineStr">
        <is>
          <t>Bar Léo -  Aurora Térreo - Banco do Brasil</t>
        </is>
      </c>
    </row>
    <row r="1370">
      <c r="A1370" t="n">
        <v>119036</v>
      </c>
      <c r="B1370" t="n">
        <v>116</v>
      </c>
      <c r="C1370" t="inlineStr">
        <is>
          <t>Bar Léo - Centro</t>
        </is>
      </c>
      <c r="D1370" t="inlineStr">
        <is>
          <t>ADRIANA APARECIDA DE JESUS</t>
        </is>
      </c>
      <c r="E1370" t="n">
        <v>864.71</v>
      </c>
      <c r="F1370" s="27" t="n">
        <v>45736</v>
      </c>
      <c r="G1370" s="27" t="n">
        <v>45736</v>
      </c>
      <c r="H1370" s="27" t="n">
        <v>45736</v>
      </c>
      <c r="I1370" s="27" t="n">
        <v>45731</v>
      </c>
      <c r="J1370" s="27" t="n"/>
      <c r="K1370" t="inlineStr">
        <is>
          <t>Transferência Bancária ou Pix</t>
        </is>
      </c>
      <c r="L1370" t="inlineStr">
        <is>
          <t>Mão de Obra - Salários</t>
        </is>
      </c>
      <c r="M1370" t="inlineStr">
        <is>
          <t>MDO CLT - Salário</t>
        </is>
      </c>
      <c r="N1370" t="inlineStr">
        <is>
          <t>86471 032025</t>
        </is>
      </c>
      <c r="O1370" t="inlineStr">
        <is>
          <t>Documentação Aprovada</t>
        </is>
      </c>
      <c r="P1370" t="inlineStr">
        <is>
          <t>Aprovado Diretoria</t>
        </is>
      </c>
      <c r="Q1370" t="inlineStr">
        <is>
          <t>Aprovado Caixa</t>
        </is>
      </c>
      <c r="R1370" t="inlineStr">
        <is>
          <t>Pago</t>
        </is>
      </c>
      <c r="S1370" t="n">
        <v>151</v>
      </c>
      <c r="T1370" t="inlineStr">
        <is>
          <t>Bar Léo -  Aurora Térreo - Banco do Brasil</t>
        </is>
      </c>
    </row>
    <row r="1371">
      <c r="A1371" t="n">
        <v>119676</v>
      </c>
      <c r="B1371" t="n">
        <v>116</v>
      </c>
      <c r="C1371" t="inlineStr">
        <is>
          <t>Bar Léo - Centro</t>
        </is>
      </c>
      <c r="D1371" t="inlineStr">
        <is>
          <t>ZEON REGRIGERAÇÃO LTDA</t>
        </is>
      </c>
      <c r="E1371" t="n">
        <v>294.2</v>
      </c>
      <c r="F1371" s="27" t="n">
        <v>45736</v>
      </c>
      <c r="G1371" s="27" t="n">
        <v>45741</v>
      </c>
      <c r="H1371" s="27" t="n">
        <v>45736</v>
      </c>
      <c r="I1371" s="27" t="n">
        <v>45736</v>
      </c>
      <c r="J1371" s="27" t="n">
        <v>45736</v>
      </c>
      <c r="K1371" t="inlineStr">
        <is>
          <t>Dinheiro em Espécie</t>
        </is>
      </c>
      <c r="L1371" t="inlineStr">
        <is>
          <t>Manutenção</t>
        </is>
      </c>
      <c r="M1371" t="inlineStr">
        <is>
          <t>Material de Manutenção</t>
        </is>
      </c>
      <c r="N1371" t="inlineStr">
        <is>
          <t>56890 - NO 60114362</t>
        </is>
      </c>
      <c r="O1371" t="inlineStr">
        <is>
          <t>Documentação Aprovada</t>
        </is>
      </c>
      <c r="P1371" t="inlineStr">
        <is>
          <t>Aprovado Diretoria</t>
        </is>
      </c>
      <c r="Q1371" t="inlineStr">
        <is>
          <t>Aprovado Caixa</t>
        </is>
      </c>
      <c r="R1371" t="inlineStr">
        <is>
          <t>Pago</t>
        </is>
      </c>
      <c r="S1371" t="n">
        <v>143</v>
      </c>
      <c r="T1371" t="inlineStr">
        <is>
          <t>Tesouraria</t>
        </is>
      </c>
    </row>
    <row r="1372">
      <c r="A1372" t="n">
        <v>120288</v>
      </c>
      <c r="B1372" t="n">
        <v>116</v>
      </c>
      <c r="C1372" t="inlineStr">
        <is>
          <t>Bar Léo - Centro</t>
        </is>
      </c>
      <c r="D1372" t="inlineStr">
        <is>
          <t>BANCO DO BRASIL SA</t>
        </is>
      </c>
      <c r="E1372" t="n">
        <v>85.03</v>
      </c>
      <c r="F1372" s="27" t="n">
        <v>45736</v>
      </c>
      <c r="G1372" s="27" t="n"/>
      <c r="H1372" s="27" t="n">
        <v>45736</v>
      </c>
      <c r="I1372" s="27" t="n">
        <v>45736</v>
      </c>
      <c r="J1372" s="27" t="n">
        <v>45740</v>
      </c>
      <c r="K1372" t="inlineStr">
        <is>
          <t>Encontro de Contas</t>
        </is>
      </c>
      <c r="L1372" t="inlineStr">
        <is>
          <t>Despesas Financeiras</t>
        </is>
      </c>
      <c r="M1372" t="inlineStr">
        <is>
          <t>Tarifas Bancárias</t>
        </is>
      </c>
      <c r="N1372" t="inlineStr">
        <is>
          <t>032025</t>
        </is>
      </c>
      <c r="P1372" t="inlineStr">
        <is>
          <t>Aprovado Diretoria</t>
        </is>
      </c>
      <c r="R1372" t="inlineStr">
        <is>
          <t>Pago</t>
        </is>
      </c>
    </row>
    <row r="1373">
      <c r="A1373" t="n">
        <v>101447</v>
      </c>
      <c r="B1373" t="n">
        <v>116</v>
      </c>
      <c r="C1373" t="inlineStr">
        <is>
          <t>Bar Léo - Centro</t>
        </is>
      </c>
      <c r="D1373" t="inlineStr">
        <is>
          <t>SALARIOS FUNCIONARIOS EXTRA</t>
        </is>
      </c>
      <c r="E1373" t="n">
        <v>3362</v>
      </c>
      <c r="F1373" s="27" t="n">
        <v>45736</v>
      </c>
      <c r="G1373" s="27" t="n">
        <v>45736</v>
      </c>
      <c r="H1373" s="27" t="n">
        <v>45736</v>
      </c>
      <c r="I1373" s="27" t="n">
        <v>45717</v>
      </c>
      <c r="J1373" s="27" t="n"/>
      <c r="K1373" t="inlineStr">
        <is>
          <t>Transferência Bancária ou Pix</t>
        </is>
      </c>
      <c r="L1373" t="inlineStr">
        <is>
          <t>Mão de Obra - Salários</t>
        </is>
      </c>
      <c r="M1373" t="inlineStr">
        <is>
          <t>MDO CLT - Salário</t>
        </is>
      </c>
      <c r="N1373" t="inlineStr">
        <is>
          <t>33620032025</t>
        </is>
      </c>
      <c r="O1373" t="inlineStr">
        <is>
          <t>Documentação Aprovada</t>
        </is>
      </c>
      <c r="P1373" t="inlineStr">
        <is>
          <t>Aprovado Diretoria</t>
        </is>
      </c>
      <c r="Q1373" t="inlineStr">
        <is>
          <t>Aprovado Caixa</t>
        </is>
      </c>
      <c r="R1373" t="inlineStr">
        <is>
          <t>Pago</t>
        </is>
      </c>
      <c r="S1373" t="n">
        <v>151</v>
      </c>
      <c r="T1373" t="inlineStr">
        <is>
          <t>Bar Léo -  Aurora Térreo - Banco do Brasil</t>
        </is>
      </c>
    </row>
    <row r="1374">
      <c r="A1374" t="n">
        <v>101257</v>
      </c>
      <c r="B1374" t="n">
        <v>116</v>
      </c>
      <c r="C1374" t="inlineStr">
        <is>
          <t>Bar Léo - Centro</t>
        </is>
      </c>
      <c r="D1374" t="inlineStr">
        <is>
          <t>GOMES D ELIA EQUIP. HIGIENE LTDA - WESCO</t>
        </is>
      </c>
      <c r="E1374" t="n">
        <v>278</v>
      </c>
      <c r="F1374" s="27" t="n">
        <v>45736</v>
      </c>
      <c r="G1374" s="27" t="n">
        <v>45736</v>
      </c>
      <c r="H1374" s="27" t="n">
        <v>45736</v>
      </c>
      <c r="I1374" s="27" t="n">
        <v>45701</v>
      </c>
      <c r="J1374" s="27" t="n"/>
      <c r="K1374" t="inlineStr">
        <is>
          <t>Boleto Bancário</t>
        </is>
      </c>
      <c r="L1374" t="inlineStr">
        <is>
          <t>Locação de Equipamentos</t>
        </is>
      </c>
      <c r="M1374" t="inlineStr">
        <is>
          <t>Locações de Equipamentos - Operacionais</t>
        </is>
      </c>
      <c r="N1374" t="inlineStr">
        <is>
          <t>171676</t>
        </is>
      </c>
      <c r="O1374" t="inlineStr">
        <is>
          <t>Documentação Aprovada</t>
        </is>
      </c>
      <c r="P1374" t="inlineStr">
        <is>
          <t>Aprovado Diretoria</t>
        </is>
      </c>
      <c r="Q1374" t="inlineStr">
        <is>
          <t>Aprovado Caixa</t>
        </is>
      </c>
      <c r="R1374" t="inlineStr">
        <is>
          <t>Pago</t>
        </is>
      </c>
      <c r="S1374" t="n">
        <v>151</v>
      </c>
      <c r="T1374" t="inlineStr">
        <is>
          <t>Bar Léo -  Aurora Térreo - Banco do Brasil</t>
        </is>
      </c>
    </row>
    <row r="1375">
      <c r="A1375" t="n">
        <v>101562</v>
      </c>
      <c r="B1375" t="n">
        <v>116</v>
      </c>
      <c r="C1375" t="inlineStr">
        <is>
          <t>Bar Léo - Centro</t>
        </is>
      </c>
      <c r="D1375" t="inlineStr">
        <is>
          <t xml:space="preserve">ABRASEL SAO PAULO </t>
        </is>
      </c>
      <c r="E1375" t="n">
        <v>185</v>
      </c>
      <c r="F1375" s="27" t="n">
        <v>45736</v>
      </c>
      <c r="G1375" s="27" t="n">
        <v>45736</v>
      </c>
      <c r="H1375" s="27" t="n">
        <v>45736</v>
      </c>
      <c r="I1375" s="27" t="n">
        <v>45726</v>
      </c>
      <c r="J1375" s="27" t="n"/>
      <c r="K1375" t="inlineStr">
        <is>
          <t>Boleto Bancário</t>
        </is>
      </c>
      <c r="L1375" t="inlineStr">
        <is>
          <t>Serviços de Terceiros</t>
        </is>
      </c>
      <c r="M1375" t="inlineStr">
        <is>
          <t>Assessoria Financeira</t>
        </is>
      </c>
      <c r="N1375" t="inlineStr">
        <is>
          <t>124168</t>
        </is>
      </c>
      <c r="O1375" t="inlineStr">
        <is>
          <t>Documentação Aprovada</t>
        </is>
      </c>
      <c r="P1375" t="inlineStr">
        <is>
          <t>Aprovado Diretoria</t>
        </is>
      </c>
      <c r="Q1375" t="inlineStr">
        <is>
          <t>Aprovado Caixa</t>
        </is>
      </c>
      <c r="R1375" t="inlineStr">
        <is>
          <t>Pago</t>
        </is>
      </c>
      <c r="S1375" t="n">
        <v>151</v>
      </c>
      <c r="T1375" t="inlineStr">
        <is>
          <t>Bar Léo -  Aurora Térreo - Banco do Brasil</t>
        </is>
      </c>
    </row>
    <row r="1376">
      <c r="A1376" t="n">
        <v>100197</v>
      </c>
      <c r="B1376" t="n">
        <v>116</v>
      </c>
      <c r="C1376" t="inlineStr">
        <is>
          <t>Bar Léo - Centro</t>
        </is>
      </c>
      <c r="D1376" t="inlineStr">
        <is>
          <t>JUCELITO MOURA</t>
        </is>
      </c>
      <c r="E1376" t="n">
        <v>200</v>
      </c>
      <c r="F1376" s="27" t="n">
        <v>45736</v>
      </c>
      <c r="G1376" s="27" t="n">
        <v>45736</v>
      </c>
      <c r="H1376" s="27" t="n">
        <v>45736</v>
      </c>
      <c r="I1376" s="27" t="n">
        <v>45717</v>
      </c>
      <c r="J1376" s="27" t="n"/>
      <c r="K1376" t="inlineStr">
        <is>
          <t>Transferência Bancária ou Pix</t>
        </is>
      </c>
      <c r="L1376" t="inlineStr">
        <is>
          <t>Serviços de Terceiros</t>
        </is>
      </c>
      <c r="M1376" t="inlineStr">
        <is>
          <t>Serviços de Segurança</t>
        </is>
      </c>
      <c r="N1376" t="inlineStr">
        <is>
          <t>2000032025</t>
        </is>
      </c>
      <c r="O1376" t="inlineStr">
        <is>
          <t>Documentação Aprovada</t>
        </is>
      </c>
      <c r="P1376" t="inlineStr">
        <is>
          <t>Aprovado Diretoria</t>
        </is>
      </c>
      <c r="Q1376" t="inlineStr">
        <is>
          <t>Aprovado Caixa</t>
        </is>
      </c>
      <c r="R1376" t="inlineStr">
        <is>
          <t>Pago</t>
        </is>
      </c>
      <c r="S1376" t="n">
        <v>151</v>
      </c>
      <c r="T1376" t="inlineStr">
        <is>
          <t>Bar Léo -  Aurora Térreo - Banco do Brasil</t>
        </is>
      </c>
    </row>
    <row r="1377">
      <c r="A1377" t="n">
        <v>111767</v>
      </c>
      <c r="B1377" t="n">
        <v>116</v>
      </c>
      <c r="C1377" t="inlineStr">
        <is>
          <t>Bar Léo - Centro</t>
        </is>
      </c>
      <c r="D1377" t="inlineStr">
        <is>
          <t>PJ 47823688000173</t>
        </is>
      </c>
      <c r="E1377" t="n">
        <v>8000</v>
      </c>
      <c r="F1377" s="27" t="n">
        <v>45731</v>
      </c>
      <c r="G1377" s="27" t="n">
        <v>45734</v>
      </c>
      <c r="H1377" s="27" t="n">
        <v>45735</v>
      </c>
      <c r="I1377" s="27" t="n">
        <v>45689</v>
      </c>
      <c r="J1377" s="27" t="n">
        <v>45706</v>
      </c>
      <c r="K1377" t="inlineStr">
        <is>
          <t>Transferência Bancária ou Pix</t>
        </is>
      </c>
      <c r="L1377" t="inlineStr">
        <is>
          <t>Mão de Obra - PJ</t>
        </is>
      </c>
      <c r="M1377" t="inlineStr">
        <is>
          <t>MDO PJ Fixo</t>
        </is>
      </c>
      <c r="N1377" t="inlineStr">
        <is>
          <t>42</t>
        </is>
      </c>
      <c r="O1377" t="inlineStr">
        <is>
          <t>Documentação Aprovada</t>
        </is>
      </c>
      <c r="P1377" t="inlineStr">
        <is>
          <t>Aprovado Diretoria</t>
        </is>
      </c>
      <c r="Q1377" t="inlineStr">
        <is>
          <t>Aprovado Caixa</t>
        </is>
      </c>
      <c r="R1377" t="inlineStr">
        <is>
          <t>Pago</t>
        </is>
      </c>
      <c r="S1377" t="n">
        <v>151</v>
      </c>
      <c r="T1377" t="inlineStr">
        <is>
          <t>Bar Léo -  Aurora Térreo - Banco do Brasil</t>
        </is>
      </c>
    </row>
    <row r="1378">
      <c r="A1378" t="n">
        <v>119657</v>
      </c>
      <c r="B1378" t="n">
        <v>116</v>
      </c>
      <c r="C1378" t="inlineStr">
        <is>
          <t>Bar Léo - Centro</t>
        </is>
      </c>
      <c r="D1378" t="inlineStr">
        <is>
          <t>BANCO DO BRASIL SA</t>
        </is>
      </c>
      <c r="E1378" t="n">
        <v>10</v>
      </c>
      <c r="F1378" s="27" t="n">
        <v>45735</v>
      </c>
      <c r="G1378" s="27" t="n"/>
      <c r="H1378" s="27" t="n">
        <v>45735</v>
      </c>
      <c r="I1378" s="27" t="n">
        <v>45735</v>
      </c>
      <c r="J1378" s="27" t="n">
        <v>45736</v>
      </c>
      <c r="K1378" t="inlineStr">
        <is>
          <t>Encontro de Contas</t>
        </is>
      </c>
      <c r="L1378" t="inlineStr">
        <is>
          <t>Despesas Financeiras</t>
        </is>
      </c>
      <c r="M1378" t="inlineStr">
        <is>
          <t>Tarifas Bancárias</t>
        </is>
      </c>
      <c r="N1378" t="inlineStr">
        <is>
          <t>032025</t>
        </is>
      </c>
      <c r="P1378" t="inlineStr">
        <is>
          <t>Aprovado Diretoria</t>
        </is>
      </c>
      <c r="R1378" t="inlineStr">
        <is>
          <t>Pago</t>
        </is>
      </c>
    </row>
    <row r="1379">
      <c r="A1379" t="n">
        <v>119358</v>
      </c>
      <c r="B1379" t="n">
        <v>116</v>
      </c>
      <c r="C1379" t="inlineStr">
        <is>
          <t>Bar Léo - Centro</t>
        </is>
      </c>
      <c r="D1379" t="inlineStr">
        <is>
          <t>BANCO DO BRASIL SA</t>
        </is>
      </c>
      <c r="E1379" t="n">
        <v>3.94</v>
      </c>
      <c r="F1379" s="27" t="n">
        <v>45734</v>
      </c>
      <c r="G1379" s="27" t="n"/>
      <c r="H1379" s="27" t="n">
        <v>45734</v>
      </c>
      <c r="I1379" s="27" t="n">
        <v>45734</v>
      </c>
      <c r="J1379" s="27" t="n">
        <v>45735</v>
      </c>
      <c r="K1379" t="inlineStr">
        <is>
          <t>Encontro de Contas</t>
        </is>
      </c>
      <c r="L1379" t="inlineStr">
        <is>
          <t>Despesas Financeiras</t>
        </is>
      </c>
      <c r="M1379" t="inlineStr">
        <is>
          <t>Tarifas Bancárias</t>
        </is>
      </c>
      <c r="N1379" t="inlineStr">
        <is>
          <t>032025</t>
        </is>
      </c>
      <c r="P1379" t="inlineStr">
        <is>
          <t>Aprovado Diretoria</t>
        </is>
      </c>
      <c r="R1379" t="inlineStr">
        <is>
          <t>Pago</t>
        </is>
      </c>
    </row>
    <row r="1380">
      <c r="A1380" t="n">
        <v>119000</v>
      </c>
      <c r="B1380" t="n">
        <v>116</v>
      </c>
      <c r="C1380" t="inlineStr">
        <is>
          <t>Bar Léo - Centro</t>
        </is>
      </c>
      <c r="D1380" t="inlineStr">
        <is>
          <t>ELIZABETH BISPO 17087401807</t>
        </is>
      </c>
      <c r="E1380" t="n">
        <v>398</v>
      </c>
      <c r="F1380" s="27" t="n">
        <v>45734</v>
      </c>
      <c r="G1380" s="27" t="n">
        <v>45734</v>
      </c>
      <c r="H1380" s="27" t="n">
        <v>45734</v>
      </c>
      <c r="I1380" s="27" t="n">
        <v>45734</v>
      </c>
      <c r="J1380" s="27" t="n">
        <v>45734</v>
      </c>
      <c r="K1380" t="inlineStr">
        <is>
          <t>Transferência Bancária ou Pix</t>
        </is>
      </c>
      <c r="L1380" t="inlineStr">
        <is>
          <t>Utilidades</t>
        </is>
      </c>
      <c r="M1380" t="inlineStr">
        <is>
          <t>Material de Consumo - Gelo/ Gas CO2/ Carvao /Velas</t>
        </is>
      </c>
      <c r="N1380" t="inlineStr">
        <is>
          <t>180032025</t>
        </is>
      </c>
      <c r="O1380" t="inlineStr">
        <is>
          <t>Documentação Aprovada</t>
        </is>
      </c>
      <c r="P1380" t="inlineStr">
        <is>
          <t>Aprovado Diretoria</t>
        </is>
      </c>
      <c r="Q1380" t="inlineStr">
        <is>
          <t>Aprovado Caixa</t>
        </is>
      </c>
      <c r="R1380" t="inlineStr">
        <is>
          <t>Pago</t>
        </is>
      </c>
      <c r="S1380" t="n">
        <v>151</v>
      </c>
      <c r="T1380" t="inlineStr">
        <is>
          <t>Bar Léo -  Aurora Térreo - Banco do Brasil</t>
        </is>
      </c>
    </row>
    <row r="1381">
      <c r="A1381" t="n">
        <v>116937</v>
      </c>
      <c r="B1381" t="n">
        <v>116</v>
      </c>
      <c r="C1381" t="inlineStr">
        <is>
          <t>Bar Léo - Centro</t>
        </is>
      </c>
      <c r="D1381" t="inlineStr">
        <is>
          <t>CRYSTALMIXX-GAS COMERCIO E MANUTENCAO DE EQUIPAMENTOS DE GAS LTDA</t>
        </is>
      </c>
      <c r="E1381" t="n">
        <v>234</v>
      </c>
      <c r="F1381" s="27" t="n">
        <v>45735</v>
      </c>
      <c r="G1381" s="27" t="n">
        <v>45734</v>
      </c>
      <c r="H1381" s="27" t="n">
        <v>45734</v>
      </c>
      <c r="I1381" s="27" t="n">
        <v>45721</v>
      </c>
      <c r="J1381" s="27" t="n">
        <v>45727</v>
      </c>
      <c r="K1381" t="inlineStr">
        <is>
          <t>Boleto Bancário</t>
        </is>
      </c>
      <c r="L1381" t="inlineStr">
        <is>
          <t>Utilidades</t>
        </is>
      </c>
      <c r="M1381" t="inlineStr">
        <is>
          <t>Material de Consumo - Gelo/ Gas CO2/ Carvao /Velas</t>
        </is>
      </c>
      <c r="N1381" t="inlineStr">
        <is>
          <t>25300</t>
        </is>
      </c>
      <c r="O1381" t="inlineStr">
        <is>
          <t>Documentação Aprovada</t>
        </is>
      </c>
      <c r="P1381" t="inlineStr">
        <is>
          <t>Aprovado Diretoria</t>
        </is>
      </c>
      <c r="Q1381" t="inlineStr">
        <is>
          <t>Aprovado Caixa</t>
        </is>
      </c>
      <c r="R1381" t="inlineStr">
        <is>
          <t>Pago</t>
        </is>
      </c>
      <c r="S1381" t="n">
        <v>151</v>
      </c>
      <c r="T1381" t="inlineStr">
        <is>
          <t>Bar Léo -  Aurora Térreo - Banco do Brasil</t>
        </is>
      </c>
    </row>
    <row r="1382">
      <c r="A1382" t="n">
        <v>116945</v>
      </c>
      <c r="B1382" t="n">
        <v>116</v>
      </c>
      <c r="C1382" t="inlineStr">
        <is>
          <t>Bar Léo - Centro</t>
        </is>
      </c>
      <c r="D1382" t="inlineStr">
        <is>
          <t>LATICINIOS PIRAMIDE LTDA</t>
        </is>
      </c>
      <c r="E1382" t="n">
        <v>396.68</v>
      </c>
      <c r="F1382" s="27" t="n">
        <v>45735</v>
      </c>
      <c r="G1382" s="27" t="n">
        <v>45734</v>
      </c>
      <c r="H1382" s="27" t="n">
        <v>45734</v>
      </c>
      <c r="I1382" s="27" t="n">
        <v>45721</v>
      </c>
      <c r="J1382" s="27" t="n">
        <v>45727</v>
      </c>
      <c r="K1382" t="inlineStr">
        <is>
          <t>Boleto Bancário</t>
        </is>
      </c>
      <c r="L1382" t="inlineStr">
        <is>
          <t>Custo Mercadoria Vendida</t>
        </is>
      </c>
      <c r="M1382" t="inlineStr">
        <is>
          <t>Insumos - Alimentos</t>
        </is>
      </c>
      <c r="N1382" t="inlineStr">
        <is>
          <t>75679</t>
        </is>
      </c>
      <c r="O1382" t="inlineStr">
        <is>
          <t>Documentação Aprovada</t>
        </is>
      </c>
      <c r="P1382" t="inlineStr">
        <is>
          <t>Aprovado Diretoria</t>
        </is>
      </c>
      <c r="Q1382" t="inlineStr">
        <is>
          <t>Aprovado Caixa</t>
        </is>
      </c>
      <c r="R1382" t="inlineStr">
        <is>
          <t>Pago</t>
        </is>
      </c>
      <c r="S1382" t="n">
        <v>151</v>
      </c>
      <c r="T1382" t="inlineStr">
        <is>
          <t>Bar Léo -  Aurora Térreo - Banco do Brasil</t>
        </is>
      </c>
    </row>
    <row r="1383">
      <c r="A1383" t="n">
        <v>116934</v>
      </c>
      <c r="B1383" t="n">
        <v>116</v>
      </c>
      <c r="C1383" t="inlineStr">
        <is>
          <t>Bar Léo - Centro</t>
        </is>
      </c>
      <c r="D1383" t="inlineStr">
        <is>
          <t>PARAMU COMERCIO E REPRESENTACAO DE PRODUTOS ALIMENTICIOS</t>
        </is>
      </c>
      <c r="E1383" t="n">
        <v>318.15</v>
      </c>
      <c r="F1383" s="27" t="n">
        <v>45735</v>
      </c>
      <c r="G1383" s="27" t="n">
        <v>45734</v>
      </c>
      <c r="H1383" s="27" t="n">
        <v>45734</v>
      </c>
      <c r="I1383" s="27" t="n">
        <v>45721</v>
      </c>
      <c r="J1383" s="27" t="n">
        <v>45727</v>
      </c>
      <c r="K1383" t="inlineStr">
        <is>
          <t>Boleto Bancário</t>
        </is>
      </c>
      <c r="L1383" t="inlineStr">
        <is>
          <t>Custo Mercadoria Vendida</t>
        </is>
      </c>
      <c r="M1383" t="inlineStr">
        <is>
          <t>Insumos - Alimentos</t>
        </is>
      </c>
      <c r="N1383" t="inlineStr">
        <is>
          <t>13007</t>
        </is>
      </c>
      <c r="O1383" t="inlineStr">
        <is>
          <t>Documentação Aprovada</t>
        </is>
      </c>
      <c r="P1383" t="inlineStr">
        <is>
          <t>Aprovado Diretoria</t>
        </is>
      </c>
      <c r="Q1383" t="inlineStr">
        <is>
          <t>Aprovado Caixa</t>
        </is>
      </c>
      <c r="R1383" t="inlineStr">
        <is>
          <t>Pago</t>
        </is>
      </c>
      <c r="S1383" t="n">
        <v>151</v>
      </c>
      <c r="T1383" t="inlineStr">
        <is>
          <t>Bar Léo -  Aurora Térreo - Banco do Brasil</t>
        </is>
      </c>
    </row>
    <row r="1384">
      <c r="A1384" t="n">
        <v>100744</v>
      </c>
      <c r="B1384" t="n">
        <v>116</v>
      </c>
      <c r="C1384" t="inlineStr">
        <is>
          <t>Bar Léo - Centro</t>
        </is>
      </c>
      <c r="D1384" t="inlineStr">
        <is>
          <t>ESTAFF SOLUCOES TECNOLOGICAS DE AGENCIAMENTO LTDA</t>
        </is>
      </c>
      <c r="E1384" t="n">
        <v>2068</v>
      </c>
      <c r="F1384" s="27" t="n">
        <v>45729</v>
      </c>
      <c r="G1384" s="27" t="n">
        <v>45734</v>
      </c>
      <c r="H1384" s="27" t="n">
        <v>45734</v>
      </c>
      <c r="I1384" s="27" t="n">
        <v>45726</v>
      </c>
      <c r="J1384" s="27" t="n"/>
      <c r="K1384" t="inlineStr">
        <is>
          <t>Boleto Bancário</t>
        </is>
      </c>
      <c r="L1384" t="inlineStr">
        <is>
          <t>Mão de Obra - Extra</t>
        </is>
      </c>
      <c r="M1384" t="inlineStr">
        <is>
          <t>Mão de Obra Extra</t>
        </is>
      </c>
      <c r="N1384" t="inlineStr">
        <is>
          <t>531897438</t>
        </is>
      </c>
      <c r="O1384" t="inlineStr">
        <is>
          <t>Documentação Aprovada</t>
        </is>
      </c>
      <c r="P1384" t="inlineStr">
        <is>
          <t>Aprovado Diretoria</t>
        </is>
      </c>
      <c r="Q1384" t="inlineStr">
        <is>
          <t>Aprovado Caixa</t>
        </is>
      </c>
      <c r="R1384" t="inlineStr">
        <is>
          <t>Pago</t>
        </is>
      </c>
      <c r="S1384" t="n">
        <v>151</v>
      </c>
      <c r="T1384" t="inlineStr">
        <is>
          <t>Bar Léo -  Aurora Térreo - Banco do Brasil</t>
        </is>
      </c>
    </row>
    <row r="1385">
      <c r="A1385" t="n">
        <v>114516</v>
      </c>
      <c r="B1385" t="n">
        <v>116</v>
      </c>
      <c r="C1385" t="inlineStr">
        <is>
          <t>Bar Léo - Centro</t>
        </is>
      </c>
      <c r="D1385" t="inlineStr">
        <is>
          <t>DTK COMERCIO DE ALIMENTOS LTDA</t>
        </is>
      </c>
      <c r="E1385" t="n">
        <v>1606.34</v>
      </c>
      <c r="F1385" s="27" t="n">
        <v>45734</v>
      </c>
      <c r="G1385" s="27" t="n">
        <v>45734</v>
      </c>
      <c r="H1385" s="27" t="n">
        <v>45734</v>
      </c>
      <c r="I1385" s="27" t="n">
        <v>45713</v>
      </c>
      <c r="J1385" s="27" t="n">
        <v>45715</v>
      </c>
      <c r="K1385" t="inlineStr">
        <is>
          <t>Boleto Bancário</t>
        </is>
      </c>
      <c r="L1385" t="inlineStr">
        <is>
          <t>Custo Mercadoria Vendida</t>
        </is>
      </c>
      <c r="M1385" t="inlineStr">
        <is>
          <t>Insumos - Alimentos</t>
        </is>
      </c>
      <c r="N1385" t="inlineStr">
        <is>
          <t>24312</t>
        </is>
      </c>
      <c r="O1385" t="inlineStr">
        <is>
          <t>Documentação Aprovada</t>
        </is>
      </c>
      <c r="P1385" t="inlineStr">
        <is>
          <t>Aprovado Diretoria</t>
        </is>
      </c>
      <c r="Q1385" t="inlineStr">
        <is>
          <t>Aprovado Caixa</t>
        </is>
      </c>
      <c r="R1385" t="inlineStr">
        <is>
          <t>Pago</t>
        </is>
      </c>
      <c r="S1385" t="n">
        <v>151</v>
      </c>
      <c r="T1385" t="inlineStr">
        <is>
          <t>Bar Léo -  Aurora Térreo - Banco do Brasil</t>
        </is>
      </c>
    </row>
    <row r="1386">
      <c r="A1386" t="n">
        <v>114512</v>
      </c>
      <c r="B1386" t="n">
        <v>116</v>
      </c>
      <c r="C1386" t="inlineStr">
        <is>
          <t>Bar Léo - Centro</t>
        </is>
      </c>
      <c r="D1386" t="inlineStr">
        <is>
          <t>CG FOODS DISTRIB. DE ALIMENTOS LTDA</t>
        </is>
      </c>
      <c r="E1386" t="n">
        <v>293.9</v>
      </c>
      <c r="F1386" s="27" t="n">
        <v>45734</v>
      </c>
      <c r="G1386" s="27" t="n">
        <v>45734</v>
      </c>
      <c r="H1386" s="27" t="n">
        <v>45734</v>
      </c>
      <c r="I1386" s="27" t="n">
        <v>45713</v>
      </c>
      <c r="J1386" s="27" t="n">
        <v>45715</v>
      </c>
      <c r="K1386" t="inlineStr">
        <is>
          <t>Boleto Bancário</t>
        </is>
      </c>
      <c r="L1386" t="inlineStr">
        <is>
          <t>Custo Mercadoria Vendida</t>
        </is>
      </c>
      <c r="M1386" t="inlineStr">
        <is>
          <t>Insumos - Alimentos</t>
        </is>
      </c>
      <c r="N1386" t="inlineStr">
        <is>
          <t>143322</t>
        </is>
      </c>
      <c r="O1386" t="inlineStr">
        <is>
          <t>Documentação Aprovada</t>
        </is>
      </c>
      <c r="P1386" t="inlineStr">
        <is>
          <t>Aprovado Diretoria</t>
        </is>
      </c>
      <c r="Q1386" t="inlineStr">
        <is>
          <t>Aprovado Caixa</t>
        </is>
      </c>
      <c r="R1386" t="inlineStr">
        <is>
          <t>Pago</t>
        </is>
      </c>
      <c r="S1386" t="n">
        <v>151</v>
      </c>
      <c r="T1386" t="inlineStr">
        <is>
          <t>Bar Léo -  Aurora Térreo - Banco do Brasil</t>
        </is>
      </c>
    </row>
    <row r="1387">
      <c r="A1387" t="n">
        <v>113483</v>
      </c>
      <c r="B1387" t="n">
        <v>116</v>
      </c>
      <c r="C1387" t="inlineStr">
        <is>
          <t>Bar Léo - Centro</t>
        </is>
      </c>
      <c r="D1387" t="inlineStr">
        <is>
          <t>EMPORIO M-M LTDA</t>
        </is>
      </c>
      <c r="E1387" t="n">
        <v>210</v>
      </c>
      <c r="F1387" s="27" t="n">
        <v>45735</v>
      </c>
      <c r="G1387" s="27" t="n">
        <v>45734</v>
      </c>
      <c r="H1387" s="27" t="n">
        <v>45734</v>
      </c>
      <c r="I1387" s="27" t="n">
        <v>45707</v>
      </c>
      <c r="J1387" s="27" t="n">
        <v>45713</v>
      </c>
      <c r="K1387" t="inlineStr">
        <is>
          <t>Boleto Bancário</t>
        </is>
      </c>
      <c r="L1387" t="inlineStr">
        <is>
          <t>Custo Mercadoria Vendida</t>
        </is>
      </c>
      <c r="M1387" t="inlineStr">
        <is>
          <t>Insumos - Alimentos</t>
        </is>
      </c>
      <c r="N1387" t="inlineStr">
        <is>
          <t>41820</t>
        </is>
      </c>
      <c r="O1387" t="inlineStr">
        <is>
          <t>Documentação Aprovada</t>
        </is>
      </c>
      <c r="P1387" t="inlineStr">
        <is>
          <t>Aprovado Diretoria</t>
        </is>
      </c>
      <c r="Q1387" t="inlineStr">
        <is>
          <t>Aprovado Caixa</t>
        </is>
      </c>
      <c r="R1387" t="inlineStr">
        <is>
          <t>Pago</t>
        </is>
      </c>
      <c r="S1387" t="n">
        <v>151</v>
      </c>
      <c r="T1387" t="inlineStr">
        <is>
          <t>Bar Léo -  Aurora Térreo - Banco do Brasil</t>
        </is>
      </c>
    </row>
    <row r="1388">
      <c r="A1388" t="n">
        <v>112779</v>
      </c>
      <c r="B1388" t="n">
        <v>116</v>
      </c>
      <c r="C1388" t="inlineStr">
        <is>
          <t>Bar Léo - Centro</t>
        </is>
      </c>
      <c r="D1388" t="inlineStr">
        <is>
          <t>FG7 COMERCIO E DISTRIBUICAO DE BEBIDAS -</t>
        </is>
      </c>
      <c r="E1388" t="n">
        <v>160</v>
      </c>
      <c r="F1388" s="27" t="n">
        <v>45734</v>
      </c>
      <c r="G1388" s="27" t="n">
        <v>45734</v>
      </c>
      <c r="H1388" s="27" t="n">
        <v>45734</v>
      </c>
      <c r="I1388" s="27" t="n">
        <v>45706</v>
      </c>
      <c r="J1388" s="27" t="n">
        <v>45709</v>
      </c>
      <c r="K1388" t="inlineStr">
        <is>
          <t>Boleto Bancário</t>
        </is>
      </c>
      <c r="L1388" t="inlineStr">
        <is>
          <t>Custo Mercadoria Vendida</t>
        </is>
      </c>
      <c r="M1388" t="inlineStr">
        <is>
          <t>Insumos - Bebidas</t>
        </is>
      </c>
      <c r="N1388" t="inlineStr">
        <is>
          <t>41769</t>
        </is>
      </c>
      <c r="O1388" t="inlineStr">
        <is>
          <t>Documentação Aprovada</t>
        </is>
      </c>
      <c r="P1388" t="inlineStr">
        <is>
          <t>Aprovado Diretoria</t>
        </is>
      </c>
      <c r="Q1388" t="inlineStr">
        <is>
          <t>Aprovado Caixa</t>
        </is>
      </c>
      <c r="R1388" t="inlineStr">
        <is>
          <t>Pago</t>
        </is>
      </c>
      <c r="S1388" t="n">
        <v>151</v>
      </c>
      <c r="T1388" t="inlineStr">
        <is>
          <t>Bar Léo -  Aurora Térreo - Banco do Brasil</t>
        </is>
      </c>
    </row>
    <row r="1389">
      <c r="A1389" t="n">
        <v>110472</v>
      </c>
      <c r="B1389" t="n">
        <v>116</v>
      </c>
      <c r="C1389" t="inlineStr">
        <is>
          <t>Bar Léo - Centro</t>
        </is>
      </c>
      <c r="D1389" t="inlineStr">
        <is>
          <t xml:space="preserve">KAMINO INSTITUICAO DE PAGAMENTO LTDA </t>
        </is>
      </c>
      <c r="E1389" t="n">
        <v>700</v>
      </c>
      <c r="F1389" s="27" t="n">
        <v>45734</v>
      </c>
      <c r="G1389" s="27" t="n">
        <v>45734</v>
      </c>
      <c r="H1389" s="27" t="n">
        <v>45734</v>
      </c>
      <c r="I1389" s="27" t="n">
        <v>45717</v>
      </c>
      <c r="J1389" s="27" t="n"/>
      <c r="K1389" t="inlineStr">
        <is>
          <t>Boleto Bancário</t>
        </is>
      </c>
      <c r="L1389" t="inlineStr">
        <is>
          <t>Despesas Financeiras</t>
        </is>
      </c>
      <c r="M1389" t="inlineStr">
        <is>
          <t>Tarifas Bancárias</t>
        </is>
      </c>
      <c r="N1389" t="inlineStr">
        <is>
          <t>3703</t>
        </is>
      </c>
      <c r="O1389" t="inlineStr">
        <is>
          <t>Documentação Aprovada</t>
        </is>
      </c>
      <c r="P1389" t="inlineStr">
        <is>
          <t>Aprovado Diretoria</t>
        </is>
      </c>
      <c r="Q1389" t="inlineStr">
        <is>
          <t>Aprovado Caixa</t>
        </is>
      </c>
      <c r="R1389" t="inlineStr">
        <is>
          <t>Pago</t>
        </is>
      </c>
      <c r="S1389" t="n">
        <v>151</v>
      </c>
      <c r="T1389" t="inlineStr">
        <is>
          <t>Bar Léo -  Aurora Térreo - Banco do Brasil</t>
        </is>
      </c>
    </row>
    <row r="1390">
      <c r="A1390" t="n">
        <v>111063</v>
      </c>
      <c r="B1390" t="n">
        <v>116</v>
      </c>
      <c r="C1390" t="inlineStr">
        <is>
          <t>Bar Léo - Centro</t>
        </is>
      </c>
      <c r="D1390" t="inlineStr">
        <is>
          <t>BRH SAUDE OCUPACIONAL LTDA</t>
        </is>
      </c>
      <c r="E1390" t="n">
        <v>38.56</v>
      </c>
      <c r="F1390" s="27" t="n">
        <v>45734</v>
      </c>
      <c r="G1390" s="27" t="n">
        <v>45734</v>
      </c>
      <c r="H1390" s="27" t="n">
        <v>45734</v>
      </c>
      <c r="I1390" s="27" t="n">
        <v>45705</v>
      </c>
      <c r="J1390" s="27" t="n">
        <v>45705</v>
      </c>
      <c r="K1390" t="inlineStr">
        <is>
          <t>Boleto Bancário</t>
        </is>
      </c>
      <c r="L1390" t="inlineStr">
        <is>
          <t>Mão de Obra - Benefícios</t>
        </is>
      </c>
      <c r="M1390" t="inlineStr">
        <is>
          <t xml:space="preserve">  -  Exames Periódicos</t>
        </is>
      </c>
      <c r="N1390" t="inlineStr">
        <is>
          <t>75949</t>
        </is>
      </c>
      <c r="O1390" t="inlineStr">
        <is>
          <t>Documentação Aprovada</t>
        </is>
      </c>
      <c r="P1390" t="inlineStr">
        <is>
          <t>Aprovado Diretoria</t>
        </is>
      </c>
      <c r="Q1390" t="inlineStr">
        <is>
          <t>Aprovado Caixa</t>
        </is>
      </c>
      <c r="R1390" t="inlineStr">
        <is>
          <t>Pago</t>
        </is>
      </c>
      <c r="S1390" t="n">
        <v>151</v>
      </c>
      <c r="T1390" t="inlineStr">
        <is>
          <t>Bar Léo -  Aurora Térreo - Banco do Brasil</t>
        </is>
      </c>
    </row>
    <row r="1391">
      <c r="A1391" t="n">
        <v>103750</v>
      </c>
      <c r="B1391" t="n">
        <v>116</v>
      </c>
      <c r="C1391" t="inlineStr">
        <is>
          <t>Bar Léo - Centro</t>
        </is>
      </c>
      <c r="D1391" t="inlineStr">
        <is>
          <t xml:space="preserve">KAMINO INSTITUICAO DE PAGAMENTO LTDA </t>
        </is>
      </c>
      <c r="E1391" t="n">
        <v>700</v>
      </c>
      <c r="F1391" s="27" t="n">
        <v>45734</v>
      </c>
      <c r="G1391" s="27" t="n">
        <v>45734</v>
      </c>
      <c r="H1391" s="27" t="n">
        <v>45734</v>
      </c>
      <c r="I1391" s="27" t="n">
        <v>45734</v>
      </c>
      <c r="J1391" s="27" t="n"/>
      <c r="K1391" t="inlineStr">
        <is>
          <t>Boleto Bancário</t>
        </is>
      </c>
      <c r="L1391" t="inlineStr">
        <is>
          <t>Despesas Financeiras</t>
        </is>
      </c>
      <c r="M1391" t="inlineStr">
        <is>
          <t>Tarifas Bancárias</t>
        </is>
      </c>
      <c r="N1391" t="inlineStr">
        <is>
          <t>3699</t>
        </is>
      </c>
      <c r="O1391" t="inlineStr">
        <is>
          <t>Documentação Aprovada</t>
        </is>
      </c>
      <c r="P1391" t="inlineStr">
        <is>
          <t>Aprovado Diretoria</t>
        </is>
      </c>
      <c r="Q1391" t="inlineStr">
        <is>
          <t>Aprovado Caixa</t>
        </is>
      </c>
      <c r="R1391" t="inlineStr">
        <is>
          <t>Pago</t>
        </is>
      </c>
      <c r="S1391" t="n">
        <v>151</v>
      </c>
      <c r="T1391" t="inlineStr">
        <is>
          <t>Bar Léo -  Aurora Térreo - Banco do Brasil</t>
        </is>
      </c>
    </row>
    <row r="1392">
      <c r="A1392" t="n">
        <v>116929</v>
      </c>
      <c r="B1392" t="n">
        <v>116</v>
      </c>
      <c r="C1392" t="inlineStr">
        <is>
          <t>Bar Léo - Centro</t>
        </is>
      </c>
      <c r="D1392" t="inlineStr">
        <is>
          <t>BB DISTRIBUIDORA DE CARNES LTDA</t>
        </is>
      </c>
      <c r="E1392" t="n">
        <v>730.7</v>
      </c>
      <c r="F1392" s="27" t="n">
        <v>45733</v>
      </c>
      <c r="G1392" s="27" t="n">
        <v>45733</v>
      </c>
      <c r="H1392" s="27" t="n">
        <v>45733</v>
      </c>
      <c r="I1392" s="27" t="n">
        <v>45719</v>
      </c>
      <c r="J1392" s="27" t="n">
        <v>45727</v>
      </c>
      <c r="K1392" t="inlineStr">
        <is>
          <t>Boleto Bancário</t>
        </is>
      </c>
      <c r="L1392" t="inlineStr">
        <is>
          <t>Custo Mercadoria Vendida</t>
        </is>
      </c>
      <c r="M1392" t="inlineStr">
        <is>
          <t>Insumos - Alimentos</t>
        </is>
      </c>
      <c r="N1392" t="inlineStr">
        <is>
          <t>387574</t>
        </is>
      </c>
      <c r="O1392" t="inlineStr">
        <is>
          <t>Documentação Aprovada</t>
        </is>
      </c>
      <c r="P1392" t="inlineStr">
        <is>
          <t>Aprovado Diretoria</t>
        </is>
      </c>
      <c r="Q1392" t="inlineStr">
        <is>
          <t>Aprovado Caixa</t>
        </is>
      </c>
      <c r="R1392" t="inlineStr">
        <is>
          <t>Pago</t>
        </is>
      </c>
      <c r="S1392" t="n">
        <v>151</v>
      </c>
      <c r="T1392" t="inlineStr">
        <is>
          <t>Bar Léo -  Aurora Térreo - Banco do Brasil</t>
        </is>
      </c>
    </row>
    <row r="1393">
      <c r="A1393" t="n">
        <v>116954</v>
      </c>
      <c r="B1393" t="n">
        <v>116</v>
      </c>
      <c r="C1393" t="inlineStr">
        <is>
          <t>Bar Léo - Centro</t>
        </is>
      </c>
      <c r="D1393" t="inlineStr">
        <is>
          <t>NOVA COMERCIAL DO PEIXE EIRELI</t>
        </is>
      </c>
      <c r="E1393" t="n">
        <v>679</v>
      </c>
      <c r="F1393" s="27" t="n">
        <v>45733</v>
      </c>
      <c r="G1393" s="27" t="n">
        <v>45733</v>
      </c>
      <c r="H1393" s="27" t="n">
        <v>45733</v>
      </c>
      <c r="I1393" s="27" t="n">
        <v>45643</v>
      </c>
      <c r="J1393" s="27" t="n">
        <v>45727</v>
      </c>
      <c r="K1393" t="inlineStr">
        <is>
          <t>Boleto Bancário</t>
        </is>
      </c>
      <c r="L1393" t="inlineStr">
        <is>
          <t>Custo Mercadoria Vendida</t>
        </is>
      </c>
      <c r="M1393" t="inlineStr">
        <is>
          <t>Insumos - Alimentos</t>
        </is>
      </c>
      <c r="N1393" t="inlineStr">
        <is>
          <t>21235</t>
        </is>
      </c>
      <c r="O1393" t="inlineStr">
        <is>
          <t>Documentação Aprovada</t>
        </is>
      </c>
      <c r="P1393" t="inlineStr">
        <is>
          <t>Aprovado Diretoria</t>
        </is>
      </c>
      <c r="Q1393" t="inlineStr">
        <is>
          <t>Aprovado Caixa</t>
        </is>
      </c>
      <c r="R1393" t="inlineStr">
        <is>
          <t>Pago</t>
        </is>
      </c>
      <c r="S1393" t="n">
        <v>151</v>
      </c>
      <c r="T1393" t="inlineStr">
        <is>
          <t>Bar Léo -  Aurora Térreo - Banco do Brasil</t>
        </is>
      </c>
    </row>
    <row r="1394">
      <c r="A1394" t="n">
        <v>116725</v>
      </c>
      <c r="B1394" t="n">
        <v>116</v>
      </c>
      <c r="C1394" t="inlineStr">
        <is>
          <t>Bar Léo - Centro</t>
        </is>
      </c>
      <c r="D1394" t="inlineStr">
        <is>
          <t>JOSE CASSIO PREVEDEL SISTEMAS ME</t>
        </is>
      </c>
      <c r="E1394" t="n">
        <v>400</v>
      </c>
      <c r="F1394" s="27" t="n">
        <v>45731</v>
      </c>
      <c r="G1394" s="27" t="n">
        <v>45733</v>
      </c>
      <c r="H1394" s="27" t="n">
        <v>45733</v>
      </c>
      <c r="I1394" s="27" t="n">
        <v>45717</v>
      </c>
      <c r="J1394" s="27" t="n">
        <v>45726</v>
      </c>
      <c r="K1394" t="inlineStr">
        <is>
          <t>Transferência Bancária ou Pix</t>
        </is>
      </c>
      <c r="L1394" t="inlineStr">
        <is>
          <t>Locação de Equipamentos</t>
        </is>
      </c>
      <c r="M1394" t="inlineStr">
        <is>
          <t>Locações de Equipamentos - Operacionais</t>
        </is>
      </c>
      <c r="N1394" t="inlineStr">
        <is>
          <t>18287</t>
        </is>
      </c>
      <c r="O1394" t="inlineStr">
        <is>
          <t>Documentação Aprovada</t>
        </is>
      </c>
      <c r="P1394" t="inlineStr">
        <is>
          <t>Aprovado Diretoria</t>
        </is>
      </c>
      <c r="Q1394" t="inlineStr">
        <is>
          <t>Aprovado Caixa</t>
        </is>
      </c>
      <c r="R1394" t="inlineStr">
        <is>
          <t>Pago</t>
        </is>
      </c>
      <c r="S1394" t="n">
        <v>151</v>
      </c>
      <c r="T1394" t="inlineStr">
        <is>
          <t>Bar Léo -  Aurora Térreo - Banco do Brasil</t>
        </is>
      </c>
    </row>
    <row r="1395">
      <c r="A1395" t="n">
        <v>116944</v>
      </c>
      <c r="B1395" t="n">
        <v>116</v>
      </c>
      <c r="C1395" t="inlineStr">
        <is>
          <t>Bar Léo - Centro</t>
        </is>
      </c>
      <c r="D1395" t="inlineStr">
        <is>
          <t xml:space="preserve">SKY COMERCIO DE PRODUTOS ALIMENTICIOS LTDA </t>
        </is>
      </c>
      <c r="E1395" t="n">
        <v>196.62</v>
      </c>
      <c r="F1395" s="27" t="n">
        <v>45733</v>
      </c>
      <c r="G1395" s="27" t="n">
        <v>45733</v>
      </c>
      <c r="H1395" s="27" t="n">
        <v>45733</v>
      </c>
      <c r="I1395" s="27" t="n">
        <v>45721</v>
      </c>
      <c r="J1395" s="27" t="n">
        <v>45727</v>
      </c>
      <c r="K1395" t="inlineStr">
        <is>
          <t>Boleto Bancário</t>
        </is>
      </c>
      <c r="L1395" t="inlineStr">
        <is>
          <t>Custo Mercadoria Vendida</t>
        </is>
      </c>
      <c r="M1395" t="inlineStr">
        <is>
          <t>Insumos - Bebidas</t>
        </is>
      </c>
      <c r="N1395" t="inlineStr">
        <is>
          <t>25783</t>
        </is>
      </c>
      <c r="O1395" t="inlineStr">
        <is>
          <t>Documentação Aprovada</t>
        </is>
      </c>
      <c r="P1395" t="inlineStr">
        <is>
          <t>Aprovado Diretoria</t>
        </is>
      </c>
      <c r="Q1395" t="inlineStr">
        <is>
          <t>Aprovado Caixa</t>
        </is>
      </c>
      <c r="R1395" t="inlineStr">
        <is>
          <t>Pago</t>
        </is>
      </c>
      <c r="S1395" t="n">
        <v>151</v>
      </c>
      <c r="T1395" t="inlineStr">
        <is>
          <t>Bar Léo -  Aurora Térreo - Banco do Brasil</t>
        </is>
      </c>
    </row>
    <row r="1396">
      <c r="A1396" t="n">
        <v>119122</v>
      </c>
      <c r="B1396" t="n">
        <v>116</v>
      </c>
      <c r="C1396" t="inlineStr">
        <is>
          <t>Bar Léo - Centro</t>
        </is>
      </c>
      <c r="D1396" t="inlineStr">
        <is>
          <t>BANCO DO BRASIL SA</t>
        </is>
      </c>
      <c r="E1396" t="n">
        <v>26.43</v>
      </c>
      <c r="F1396" s="27" t="n">
        <v>45733</v>
      </c>
      <c r="G1396" s="27" t="n"/>
      <c r="H1396" s="27" t="n">
        <v>45733</v>
      </c>
      <c r="I1396" s="27" t="n">
        <v>45733</v>
      </c>
      <c r="J1396" s="27" t="n">
        <v>45734</v>
      </c>
      <c r="K1396" t="inlineStr">
        <is>
          <t>Encontro de Contas</t>
        </is>
      </c>
      <c r="L1396" t="inlineStr">
        <is>
          <t>Despesas Financeiras</t>
        </is>
      </c>
      <c r="M1396" t="inlineStr">
        <is>
          <t>Tarifas Bancárias</t>
        </is>
      </c>
      <c r="N1396" t="inlineStr">
        <is>
          <t>032025</t>
        </is>
      </c>
      <c r="P1396" t="inlineStr">
        <is>
          <t>Aprovado Diretoria</t>
        </is>
      </c>
      <c r="R1396" t="inlineStr">
        <is>
          <t>Pago</t>
        </is>
      </c>
    </row>
    <row r="1397">
      <c r="A1397" t="n">
        <v>111774</v>
      </c>
      <c r="B1397" t="n">
        <v>116</v>
      </c>
      <c r="C1397" t="inlineStr">
        <is>
          <t>Bar Léo - Centro</t>
        </is>
      </c>
      <c r="D1397" t="inlineStr">
        <is>
          <t>PJ 55834644000177</t>
        </is>
      </c>
      <c r="E1397" t="n">
        <v>400</v>
      </c>
      <c r="F1397" s="27" t="n">
        <v>45731</v>
      </c>
      <c r="G1397" s="27" t="n">
        <v>45733</v>
      </c>
      <c r="H1397" s="27" t="n">
        <v>45733</v>
      </c>
      <c r="I1397" s="27" t="n">
        <v>45689</v>
      </c>
      <c r="J1397" s="27" t="n">
        <v>45706</v>
      </c>
      <c r="K1397" t="inlineStr">
        <is>
          <t>Transferência Bancária ou Pix</t>
        </is>
      </c>
      <c r="L1397" t="inlineStr">
        <is>
          <t>Mão de Obra - PJ</t>
        </is>
      </c>
      <c r="M1397" t="inlineStr">
        <is>
          <t>MDO PJ Fixo</t>
        </is>
      </c>
      <c r="N1397" t="inlineStr">
        <is>
          <t>37</t>
        </is>
      </c>
      <c r="O1397" t="inlineStr">
        <is>
          <t>Documentação Aprovada</t>
        </is>
      </c>
      <c r="P1397" t="inlineStr">
        <is>
          <t>Aprovado Diretoria</t>
        </is>
      </c>
      <c r="Q1397" t="inlineStr">
        <is>
          <t>Aprovado Caixa</t>
        </is>
      </c>
      <c r="R1397" t="inlineStr">
        <is>
          <t>Pago</t>
        </is>
      </c>
      <c r="S1397" t="n">
        <v>151</v>
      </c>
      <c r="T1397" t="inlineStr">
        <is>
          <t>Bar Léo -  Aurora Térreo - Banco do Brasil</t>
        </is>
      </c>
    </row>
    <row r="1398">
      <c r="A1398" t="n">
        <v>111770</v>
      </c>
      <c r="B1398" t="n">
        <v>116</v>
      </c>
      <c r="C1398" t="inlineStr">
        <is>
          <t>Bar Léo - Centro</t>
        </is>
      </c>
      <c r="D1398" t="inlineStr">
        <is>
          <t>PJ 48836502000183</t>
        </is>
      </c>
      <c r="E1398" t="n">
        <v>250</v>
      </c>
      <c r="F1398" s="27" t="n">
        <v>45731</v>
      </c>
      <c r="G1398" s="27" t="n">
        <v>45733</v>
      </c>
      <c r="H1398" s="27" t="n">
        <v>45733</v>
      </c>
      <c r="I1398" s="27" t="n">
        <v>45689</v>
      </c>
      <c r="J1398" s="27" t="n">
        <v>45706</v>
      </c>
      <c r="K1398" t="inlineStr">
        <is>
          <t>Transferência Bancária ou Pix</t>
        </is>
      </c>
      <c r="L1398" t="inlineStr">
        <is>
          <t>Mão de Obra - PJ</t>
        </is>
      </c>
      <c r="M1398" t="inlineStr">
        <is>
          <t>MDO PJ Fixo</t>
        </is>
      </c>
      <c r="N1398" t="inlineStr">
        <is>
          <t>72</t>
        </is>
      </c>
      <c r="O1398" t="inlineStr">
        <is>
          <t>Documentação Aprovada</t>
        </is>
      </c>
      <c r="P1398" t="inlineStr">
        <is>
          <t>Aprovado Diretoria</t>
        </is>
      </c>
      <c r="Q1398" t="inlineStr">
        <is>
          <t>Aprovado Caixa</t>
        </is>
      </c>
      <c r="R1398" t="inlineStr">
        <is>
          <t>Pago</t>
        </is>
      </c>
      <c r="S1398" t="n">
        <v>151</v>
      </c>
      <c r="T1398" t="inlineStr">
        <is>
          <t>Bar Léo -  Aurora Térreo - Banco do Brasil</t>
        </is>
      </c>
    </row>
    <row r="1399">
      <c r="A1399" t="n">
        <v>111769</v>
      </c>
      <c r="B1399" t="n">
        <v>116</v>
      </c>
      <c r="C1399" t="inlineStr">
        <is>
          <t>Bar Léo - Centro</t>
        </is>
      </c>
      <c r="D1399" t="inlineStr">
        <is>
          <t>AMBEV S.A.</t>
        </is>
      </c>
      <c r="E1399" t="n">
        <v>2839.8</v>
      </c>
      <c r="F1399" s="27" t="n">
        <v>45733</v>
      </c>
      <c r="G1399" s="27" t="n">
        <v>45733</v>
      </c>
      <c r="H1399" s="27" t="n">
        <v>45733</v>
      </c>
      <c r="I1399" s="27" t="n">
        <v>45701</v>
      </c>
      <c r="J1399" s="27" t="n">
        <v>45706</v>
      </c>
      <c r="K1399" t="inlineStr">
        <is>
          <t>Boleto Bancário</t>
        </is>
      </c>
      <c r="L1399" t="inlineStr">
        <is>
          <t>Custo Mercadoria Vendida</t>
        </is>
      </c>
      <c r="M1399" t="inlineStr">
        <is>
          <t>Insumos - Bebidas</t>
        </is>
      </c>
      <c r="N1399" t="inlineStr">
        <is>
          <t>330945</t>
        </is>
      </c>
      <c r="O1399" t="inlineStr">
        <is>
          <t>Documentação Aprovada</t>
        </is>
      </c>
      <c r="P1399" t="inlineStr">
        <is>
          <t>Aprovado Diretoria</t>
        </is>
      </c>
      <c r="Q1399" t="inlineStr">
        <is>
          <t>Aprovado Caixa</t>
        </is>
      </c>
      <c r="R1399" t="inlineStr">
        <is>
          <t>Pago</t>
        </is>
      </c>
      <c r="S1399" t="n">
        <v>151</v>
      </c>
      <c r="T1399" t="inlineStr">
        <is>
          <t>Bar Léo -  Aurora Térreo - Banco do Brasil</t>
        </is>
      </c>
    </row>
    <row r="1400">
      <c r="A1400" t="n">
        <v>115528</v>
      </c>
      <c r="B1400" t="n">
        <v>116</v>
      </c>
      <c r="C1400" t="inlineStr">
        <is>
          <t>Bar Léo - Centro</t>
        </is>
      </c>
      <c r="D1400" t="inlineStr">
        <is>
          <t>HORTIFRUTIGRANJEIRO RODRIGUES LTDA</t>
        </is>
      </c>
      <c r="E1400" t="n">
        <v>702.8</v>
      </c>
      <c r="F1400" s="27" t="n">
        <v>45731</v>
      </c>
      <c r="G1400" s="27" t="n">
        <v>45733</v>
      </c>
      <c r="H1400" s="27" t="n">
        <v>45733</v>
      </c>
      <c r="I1400" s="27" t="n">
        <v>45715</v>
      </c>
      <c r="J1400" s="27" t="n">
        <v>45721</v>
      </c>
      <c r="K1400" t="inlineStr">
        <is>
          <t>Boleto Bancário</t>
        </is>
      </c>
      <c r="L1400" t="inlineStr">
        <is>
          <t>Custo Mercadoria Vendida</t>
        </is>
      </c>
      <c r="M1400" t="inlineStr">
        <is>
          <t>Insumos - Alimentos</t>
        </is>
      </c>
      <c r="N1400" t="inlineStr">
        <is>
          <t>8854</t>
        </is>
      </c>
      <c r="O1400" t="inlineStr">
        <is>
          <t>Documentação Aprovada</t>
        </is>
      </c>
      <c r="P1400" t="inlineStr">
        <is>
          <t>Aprovado Diretoria</t>
        </is>
      </c>
      <c r="Q1400" t="inlineStr">
        <is>
          <t>Aprovado Caixa</t>
        </is>
      </c>
      <c r="R1400" t="inlineStr">
        <is>
          <t>Pago</t>
        </is>
      </c>
      <c r="S1400" t="n">
        <v>151</v>
      </c>
      <c r="T1400" t="inlineStr">
        <is>
          <t>Bar Léo -  Aurora Térreo - Banco do Brasil</t>
        </is>
      </c>
    </row>
    <row r="1401">
      <c r="A1401" t="n">
        <v>114208</v>
      </c>
      <c r="B1401" t="n">
        <v>116</v>
      </c>
      <c r="C1401" t="inlineStr">
        <is>
          <t>Bar Léo - Centro</t>
        </is>
      </c>
      <c r="D1401" t="inlineStr">
        <is>
          <t>JOAO BATISTA DA COSTA SOBRINHO</t>
        </is>
      </c>
      <c r="E1401" t="n">
        <v>4143.92</v>
      </c>
      <c r="F1401" s="27" t="n">
        <v>45730</v>
      </c>
      <c r="G1401" s="27" t="n">
        <v>45730</v>
      </c>
      <c r="H1401" s="27" t="n">
        <v>45733</v>
      </c>
      <c r="I1401" s="27" t="n">
        <v>45717</v>
      </c>
      <c r="J1401" s="27" t="n">
        <v>45714</v>
      </c>
      <c r="K1401" t="inlineStr">
        <is>
          <t>Transferência Bancária ou Pix</t>
        </is>
      </c>
      <c r="L1401" t="inlineStr">
        <is>
          <t>Mão de Obra - Encargos e Provisões</t>
        </is>
      </c>
      <c r="M1401" t="inlineStr">
        <is>
          <t xml:space="preserve">  -  Férias</t>
        </is>
      </c>
      <c r="N1401" t="inlineStr">
        <is>
          <t>4143920320025</t>
        </is>
      </c>
      <c r="O1401" t="inlineStr">
        <is>
          <t>Documentação Aprovada</t>
        </is>
      </c>
      <c r="P1401" t="inlineStr">
        <is>
          <t>Aprovado Diretoria</t>
        </is>
      </c>
      <c r="Q1401" t="inlineStr">
        <is>
          <t>Aprovado Caixa</t>
        </is>
      </c>
      <c r="R1401" t="inlineStr">
        <is>
          <t>Pago</t>
        </is>
      </c>
      <c r="S1401" t="n">
        <v>151</v>
      </c>
      <c r="T1401" t="inlineStr">
        <is>
          <t>Bar Léo -  Aurora Térreo - Banco do Brasil</t>
        </is>
      </c>
    </row>
    <row r="1402">
      <c r="A1402" t="n">
        <v>114517</v>
      </c>
      <c r="B1402" t="n">
        <v>116</v>
      </c>
      <c r="C1402" t="inlineStr">
        <is>
          <t>Bar Léo - Centro</t>
        </is>
      </c>
      <c r="D1402" t="inlineStr">
        <is>
          <t xml:space="preserve">EMPORIO MEL </t>
        </is>
      </c>
      <c r="E1402" t="n">
        <v>857.66</v>
      </c>
      <c r="F1402" s="27" t="n">
        <v>45733</v>
      </c>
      <c r="G1402" s="27" t="n">
        <v>45733</v>
      </c>
      <c r="H1402" s="27" t="n">
        <v>45733</v>
      </c>
      <c r="I1402" s="27" t="n">
        <v>45712</v>
      </c>
      <c r="J1402" s="27" t="n">
        <v>45715</v>
      </c>
      <c r="K1402" t="inlineStr">
        <is>
          <t>Boleto Bancário</t>
        </is>
      </c>
      <c r="L1402" t="inlineStr">
        <is>
          <t>Custo Mercadoria Vendida</t>
        </is>
      </c>
      <c r="M1402" t="inlineStr">
        <is>
          <t>Insumos - Alimentos</t>
        </is>
      </c>
      <c r="N1402" t="inlineStr">
        <is>
          <t>441895</t>
        </is>
      </c>
      <c r="O1402" t="inlineStr">
        <is>
          <t>Documentação Aprovada</t>
        </is>
      </c>
      <c r="P1402" t="inlineStr">
        <is>
          <t>Aprovado Diretoria</t>
        </is>
      </c>
      <c r="Q1402" t="inlineStr">
        <is>
          <t>Aprovado Caixa</t>
        </is>
      </c>
      <c r="R1402" t="inlineStr">
        <is>
          <t>Pago</t>
        </is>
      </c>
      <c r="S1402" t="n">
        <v>151</v>
      </c>
      <c r="T1402" t="inlineStr">
        <is>
          <t>Bar Léo -  Aurora Térreo - Banco do Brasil</t>
        </is>
      </c>
    </row>
    <row r="1403">
      <c r="A1403" t="n">
        <v>101288</v>
      </c>
      <c r="B1403" t="n">
        <v>116</v>
      </c>
      <c r="C1403" t="inlineStr">
        <is>
          <t>Bar Léo - Centro</t>
        </is>
      </c>
      <c r="D1403" t="inlineStr">
        <is>
          <t>STAR COPIAS COMERCIO E SERVICOS LTDA</t>
        </is>
      </c>
      <c r="E1403" t="n">
        <v>121.67</v>
      </c>
      <c r="F1403" s="27" t="n">
        <v>45733</v>
      </c>
      <c r="G1403" s="27" t="n">
        <v>45733</v>
      </c>
      <c r="H1403" s="27" t="n">
        <v>45733</v>
      </c>
      <c r="I1403" s="27" t="n">
        <v>45726</v>
      </c>
      <c r="J1403" s="27" t="n"/>
      <c r="K1403" t="inlineStr">
        <is>
          <t>Boleto Bancário</t>
        </is>
      </c>
      <c r="L1403" t="inlineStr">
        <is>
          <t>Locação de Equipamentos</t>
        </is>
      </c>
      <c r="M1403" t="inlineStr">
        <is>
          <t>Locação de Equipamentos - Informatica e TI</t>
        </is>
      </c>
      <c r="N1403" t="inlineStr">
        <is>
          <t>3808</t>
        </is>
      </c>
      <c r="O1403" t="inlineStr">
        <is>
          <t>Documentação Aprovada</t>
        </is>
      </c>
      <c r="P1403" t="inlineStr">
        <is>
          <t>Aprovado Diretoria</t>
        </is>
      </c>
      <c r="Q1403" t="inlineStr">
        <is>
          <t>Aprovado Caixa</t>
        </is>
      </c>
      <c r="R1403" t="inlineStr">
        <is>
          <t>Pago</t>
        </is>
      </c>
      <c r="S1403" t="n">
        <v>151</v>
      </c>
      <c r="T1403" t="inlineStr">
        <is>
          <t>Bar Léo -  Aurora Térreo - Banco do Brasil</t>
        </is>
      </c>
    </row>
    <row r="1404">
      <c r="A1404" t="n">
        <v>101492</v>
      </c>
      <c r="B1404" t="n">
        <v>116</v>
      </c>
      <c r="C1404" t="inlineStr">
        <is>
          <t>Bar Léo - Centro</t>
        </is>
      </c>
      <c r="D1404" t="inlineStr">
        <is>
          <t>VALE TRANSPORTE</t>
        </is>
      </c>
      <c r="E1404" t="n">
        <v>400</v>
      </c>
      <c r="F1404" s="27" t="n">
        <v>45731</v>
      </c>
      <c r="G1404" s="27" t="n">
        <v>45733</v>
      </c>
      <c r="H1404" s="27" t="n">
        <v>45733</v>
      </c>
      <c r="I1404" s="27" t="n">
        <v>45717</v>
      </c>
      <c r="J1404" s="27" t="n"/>
      <c r="K1404" t="inlineStr">
        <is>
          <t>Dinheiro em Espécie</t>
        </is>
      </c>
      <c r="L1404" t="inlineStr">
        <is>
          <t>Mão de Obra - Benefícios</t>
        </is>
      </c>
      <c r="M1404" t="inlineStr">
        <is>
          <t xml:space="preserve">  -  Vale-transporte</t>
        </is>
      </c>
      <c r="N1404" t="inlineStr">
        <is>
          <t>4000032025</t>
        </is>
      </c>
      <c r="O1404" t="inlineStr">
        <is>
          <t>Documentação Aprovada</t>
        </is>
      </c>
      <c r="P1404" t="inlineStr">
        <is>
          <t>Aprovado Diretoria</t>
        </is>
      </c>
      <c r="Q1404" t="inlineStr">
        <is>
          <t>Aprovado Caixa</t>
        </is>
      </c>
      <c r="R1404" t="inlineStr">
        <is>
          <t>Pago</t>
        </is>
      </c>
      <c r="S1404" t="n">
        <v>143</v>
      </c>
      <c r="T1404" t="inlineStr">
        <is>
          <t>Tesouraria</t>
        </is>
      </c>
    </row>
    <row r="1405">
      <c r="A1405" t="n">
        <v>101219</v>
      </c>
      <c r="B1405" t="n">
        <v>116</v>
      </c>
      <c r="C1405" t="inlineStr">
        <is>
          <t>Bar Léo - Centro</t>
        </is>
      </c>
      <c r="D1405" t="inlineStr">
        <is>
          <t>RUBENS OLIVEIRA DA SILVA - ME</t>
        </is>
      </c>
      <c r="E1405" t="n">
        <v>3000</v>
      </c>
      <c r="F1405" s="27" t="n">
        <v>45719</v>
      </c>
      <c r="G1405" s="27" t="n">
        <v>45730</v>
      </c>
      <c r="H1405" s="27" t="n">
        <v>45730</v>
      </c>
      <c r="I1405" s="27" t="n">
        <v>45702</v>
      </c>
      <c r="J1405" s="27" t="n"/>
      <c r="K1405" t="inlineStr">
        <is>
          <t>Transferência Bancária ou Pix</t>
        </is>
      </c>
      <c r="L1405" t="inlineStr">
        <is>
          <t>Marketing</t>
        </is>
      </c>
      <c r="M1405" t="inlineStr">
        <is>
          <t>Agência de Propaganda</t>
        </is>
      </c>
      <c r="N1405" t="inlineStr">
        <is>
          <t>11/2025</t>
        </is>
      </c>
      <c r="O1405" t="inlineStr">
        <is>
          <t>Documentação Aprovada</t>
        </is>
      </c>
      <c r="P1405" t="inlineStr">
        <is>
          <t>Aprovado Diretoria</t>
        </is>
      </c>
      <c r="Q1405" t="inlineStr">
        <is>
          <t>Aprovado Caixa</t>
        </is>
      </c>
      <c r="R1405" t="inlineStr">
        <is>
          <t>Pago</t>
        </is>
      </c>
      <c r="S1405" t="n">
        <v>151</v>
      </c>
      <c r="T1405" t="inlineStr">
        <is>
          <t>Bar Léo -  Aurora Térreo - Banco do Brasil</t>
        </is>
      </c>
    </row>
    <row r="1406">
      <c r="A1406" t="n">
        <v>110537</v>
      </c>
      <c r="B1406" t="n">
        <v>116</v>
      </c>
      <c r="C1406" t="inlineStr">
        <is>
          <t>Bar Léo - Centro</t>
        </is>
      </c>
      <c r="D1406" t="inlineStr">
        <is>
          <t>AMBEV S.A.</t>
        </is>
      </c>
      <c r="E1406" t="n">
        <v>265.8</v>
      </c>
      <c r="F1406" s="27" t="n">
        <v>45730</v>
      </c>
      <c r="G1406" s="27" t="n">
        <v>45730</v>
      </c>
      <c r="H1406" s="27" t="n">
        <v>45730</v>
      </c>
      <c r="I1406" s="27" t="n">
        <v>45699</v>
      </c>
      <c r="J1406" s="27" t="n">
        <v>45702</v>
      </c>
      <c r="K1406" t="inlineStr">
        <is>
          <t>Boleto Bancário</t>
        </is>
      </c>
      <c r="L1406" t="inlineStr">
        <is>
          <t>Custo Mercadoria Vendida</t>
        </is>
      </c>
      <c r="M1406" t="inlineStr">
        <is>
          <t>Insumos - Bebidas</t>
        </is>
      </c>
      <c r="N1406" t="inlineStr">
        <is>
          <t>326130</t>
        </is>
      </c>
      <c r="O1406" t="inlineStr">
        <is>
          <t>Documentação Aprovada</t>
        </is>
      </c>
      <c r="P1406" t="inlineStr">
        <is>
          <t>Aprovado Diretoria</t>
        </is>
      </c>
      <c r="Q1406" t="inlineStr">
        <is>
          <t>Aprovado Caixa</t>
        </is>
      </c>
      <c r="R1406" t="inlineStr">
        <is>
          <t>Pago</t>
        </is>
      </c>
      <c r="S1406" t="n">
        <v>151</v>
      </c>
      <c r="T1406" t="inlineStr">
        <is>
          <t>Bar Léo -  Aurora Térreo - Banco do Brasil</t>
        </is>
      </c>
    </row>
    <row r="1407">
      <c r="A1407" t="n">
        <v>110626</v>
      </c>
      <c r="B1407" t="n">
        <v>116</v>
      </c>
      <c r="C1407" t="inlineStr">
        <is>
          <t>Bar Léo - Centro</t>
        </is>
      </c>
      <c r="D1407" t="inlineStr">
        <is>
          <t>AMBEV S.A FILIAL GUARULHOS</t>
        </is>
      </c>
      <c r="E1407" t="n">
        <v>4290</v>
      </c>
      <c r="F1407" s="27" t="n">
        <v>45730</v>
      </c>
      <c r="G1407" s="27" t="n">
        <v>45730</v>
      </c>
      <c r="H1407" s="27" t="n">
        <v>45730</v>
      </c>
      <c r="I1407" s="27" t="n">
        <v>45699</v>
      </c>
      <c r="J1407" s="27" t="n">
        <v>45702</v>
      </c>
      <c r="K1407" t="inlineStr">
        <is>
          <t>Boleto Bancário</t>
        </is>
      </c>
      <c r="L1407" t="inlineStr">
        <is>
          <t>Custo Mercadoria Vendida</t>
        </is>
      </c>
      <c r="M1407" t="inlineStr">
        <is>
          <t>Insumos - Bebidas</t>
        </is>
      </c>
      <c r="N1407" t="inlineStr">
        <is>
          <t>20820</t>
        </is>
      </c>
      <c r="O1407" t="inlineStr">
        <is>
          <t>Documentação Aprovada</t>
        </is>
      </c>
      <c r="P1407" t="inlineStr">
        <is>
          <t>Aprovado Diretoria</t>
        </is>
      </c>
      <c r="Q1407" t="inlineStr">
        <is>
          <t>Aprovado Caixa</t>
        </is>
      </c>
      <c r="R1407" t="inlineStr">
        <is>
          <t>Pago</t>
        </is>
      </c>
      <c r="S1407" t="n">
        <v>151</v>
      </c>
      <c r="T1407" t="inlineStr">
        <is>
          <t>Bar Léo -  Aurora Térreo - Banco do Brasil</t>
        </is>
      </c>
    </row>
    <row r="1408">
      <c r="A1408" t="n">
        <v>110624</v>
      </c>
      <c r="B1408" t="n">
        <v>116</v>
      </c>
      <c r="C1408" t="inlineStr">
        <is>
          <t>Bar Léo - Centro</t>
        </is>
      </c>
      <c r="D1408" t="inlineStr">
        <is>
          <t>AMBEV S. A. - CDD SAO PAULO</t>
        </is>
      </c>
      <c r="E1408" t="n">
        <v>614.34</v>
      </c>
      <c r="F1408" s="27" t="n">
        <v>45730</v>
      </c>
      <c r="G1408" s="27" t="n">
        <v>45730</v>
      </c>
      <c r="H1408" s="27" t="n">
        <v>45730</v>
      </c>
      <c r="I1408" s="27" t="n">
        <v>45699</v>
      </c>
      <c r="J1408" s="27" t="n">
        <v>45702</v>
      </c>
      <c r="K1408" t="inlineStr">
        <is>
          <t>Boleto Bancário</t>
        </is>
      </c>
      <c r="L1408" t="inlineStr">
        <is>
          <t>Custo Mercadoria Vendida</t>
        </is>
      </c>
      <c r="M1408" t="inlineStr">
        <is>
          <t>Insumos - Bebidas</t>
        </is>
      </c>
      <c r="N1408" t="inlineStr">
        <is>
          <t>326129</t>
        </is>
      </c>
      <c r="O1408" t="inlineStr">
        <is>
          <t>Documentação Aprovada</t>
        </is>
      </c>
      <c r="P1408" t="inlineStr">
        <is>
          <t>Aprovado Diretoria</t>
        </is>
      </c>
      <c r="Q1408" t="inlineStr">
        <is>
          <t>Aprovado Caixa</t>
        </is>
      </c>
      <c r="R1408" t="inlineStr">
        <is>
          <t>Pago</t>
        </is>
      </c>
      <c r="S1408" t="n">
        <v>151</v>
      </c>
      <c r="T1408" t="inlineStr">
        <is>
          <t>Bar Léo -  Aurora Térreo - Banco do Brasil</t>
        </is>
      </c>
    </row>
    <row r="1409">
      <c r="A1409" t="n">
        <v>115529</v>
      </c>
      <c r="B1409" t="n">
        <v>116</v>
      </c>
      <c r="C1409" t="inlineStr">
        <is>
          <t>Bar Léo - Centro</t>
        </is>
      </c>
      <c r="D1409" t="inlineStr">
        <is>
          <t xml:space="preserve">HORTIFRUTI DO CHEF LTDA </t>
        </is>
      </c>
      <c r="E1409" t="n">
        <v>351.52</v>
      </c>
      <c r="F1409" s="27" t="n">
        <v>45730</v>
      </c>
      <c r="G1409" s="27" t="n">
        <v>45730</v>
      </c>
      <c r="H1409" s="27" t="n">
        <v>45730</v>
      </c>
      <c r="I1409" s="27" t="n">
        <v>45715</v>
      </c>
      <c r="J1409" s="27" t="n">
        <v>45721</v>
      </c>
      <c r="K1409" t="inlineStr">
        <is>
          <t>Boleto Bancário</t>
        </is>
      </c>
      <c r="L1409" t="inlineStr">
        <is>
          <t>Custo Mercadoria Vendida</t>
        </is>
      </c>
      <c r="M1409" t="inlineStr">
        <is>
          <t>Insumos - Alimentos</t>
        </is>
      </c>
      <c r="N1409" t="inlineStr">
        <is>
          <t>25975</t>
        </is>
      </c>
      <c r="O1409" t="inlineStr">
        <is>
          <t>Documentação Aprovada</t>
        </is>
      </c>
      <c r="P1409" t="inlineStr">
        <is>
          <t>Aprovado Diretoria</t>
        </is>
      </c>
      <c r="Q1409" t="inlineStr">
        <is>
          <t>Aprovado Caixa</t>
        </is>
      </c>
      <c r="R1409" t="inlineStr">
        <is>
          <t>Pago</t>
        </is>
      </c>
      <c r="S1409" t="n">
        <v>151</v>
      </c>
      <c r="T1409" t="inlineStr">
        <is>
          <t>Bar Léo -  Aurora Térreo - Banco do Brasil</t>
        </is>
      </c>
    </row>
    <row r="1410">
      <c r="A1410" t="n">
        <v>116252</v>
      </c>
      <c r="B1410" t="n">
        <v>116</v>
      </c>
      <c r="C1410" t="inlineStr">
        <is>
          <t>Bar Léo - Centro</t>
        </is>
      </c>
      <c r="D1410" t="inlineStr">
        <is>
          <t>FREIRE - AMORIM COMERCIO DE PAES E ALIME</t>
        </is>
      </c>
      <c r="E1410" t="n">
        <v>918.55</v>
      </c>
      <c r="F1410" s="27" t="n">
        <v>45730</v>
      </c>
      <c r="G1410" s="27" t="n">
        <v>45730</v>
      </c>
      <c r="H1410" s="27" t="n">
        <v>45730</v>
      </c>
      <c r="I1410" s="27" t="n">
        <v>45721</v>
      </c>
      <c r="J1410" s="27" t="n">
        <v>45722</v>
      </c>
      <c r="K1410" t="inlineStr">
        <is>
          <t>Boleto Bancário</t>
        </is>
      </c>
      <c r="L1410" t="inlineStr">
        <is>
          <t>Custo Mercadoria Vendida</t>
        </is>
      </c>
      <c r="M1410" t="inlineStr">
        <is>
          <t>Insumos - Alimentos</t>
        </is>
      </c>
      <c r="N1410" t="inlineStr">
        <is>
          <t>14787</t>
        </is>
      </c>
      <c r="O1410" t="inlineStr">
        <is>
          <t>Documentação Aprovada</t>
        </is>
      </c>
      <c r="P1410" t="inlineStr">
        <is>
          <t>Aprovado Diretoria</t>
        </is>
      </c>
      <c r="Q1410" t="inlineStr">
        <is>
          <t>Aprovado Caixa</t>
        </is>
      </c>
      <c r="R1410" t="inlineStr">
        <is>
          <t>Pago</t>
        </is>
      </c>
      <c r="S1410" t="n">
        <v>151</v>
      </c>
      <c r="T1410" t="inlineStr">
        <is>
          <t>Bar Léo -  Aurora Térreo - Banco do Brasil</t>
        </is>
      </c>
    </row>
    <row r="1411">
      <c r="A1411" t="n">
        <v>113606</v>
      </c>
      <c r="B1411" t="n">
        <v>116</v>
      </c>
      <c r="C1411" t="inlineStr">
        <is>
          <t>Bar Léo - Centro</t>
        </is>
      </c>
      <c r="D1411" t="inlineStr">
        <is>
          <t>FG7 COMERCIO E DISTRIBUICAO DE BEBIDAS -</t>
        </is>
      </c>
      <c r="E1411" t="n">
        <v>102</v>
      </c>
      <c r="F1411" s="27" t="n">
        <v>45730</v>
      </c>
      <c r="G1411" s="27" t="n">
        <v>45730</v>
      </c>
      <c r="H1411" s="27" t="n">
        <v>45730</v>
      </c>
      <c r="I1411" s="27" t="n">
        <v>45708</v>
      </c>
      <c r="J1411" s="27" t="n">
        <v>45713</v>
      </c>
      <c r="K1411" t="inlineStr">
        <is>
          <t>Boleto Bancário</t>
        </is>
      </c>
      <c r="L1411" t="inlineStr">
        <is>
          <t>Custo Mercadoria Vendida</t>
        </is>
      </c>
      <c r="M1411" t="inlineStr">
        <is>
          <t>Insumos - Bebidas</t>
        </is>
      </c>
      <c r="N1411" t="inlineStr">
        <is>
          <t>575383</t>
        </is>
      </c>
      <c r="O1411" t="inlineStr">
        <is>
          <t>Documentação Aprovada</t>
        </is>
      </c>
      <c r="P1411" t="inlineStr">
        <is>
          <t>Aprovado Diretoria</t>
        </is>
      </c>
      <c r="Q1411" t="inlineStr">
        <is>
          <t>Aprovado Caixa</t>
        </is>
      </c>
      <c r="R1411" t="inlineStr">
        <is>
          <t>Pago</t>
        </is>
      </c>
      <c r="S1411" t="n">
        <v>151</v>
      </c>
      <c r="T1411" t="inlineStr">
        <is>
          <t>Bar Léo -  Aurora Térreo - Banco do Brasil</t>
        </is>
      </c>
    </row>
    <row r="1412">
      <c r="A1412" t="n">
        <v>113506</v>
      </c>
      <c r="B1412" t="n">
        <v>116</v>
      </c>
      <c r="C1412" t="inlineStr">
        <is>
          <t>Bar Léo - Centro</t>
        </is>
      </c>
      <c r="D1412" t="inlineStr">
        <is>
          <t>CG FOODS DISTRIB. DE ALIMENTOS LTDA</t>
        </is>
      </c>
      <c r="E1412" t="n">
        <v>301.5</v>
      </c>
      <c r="F1412" s="27" t="n">
        <v>45730</v>
      </c>
      <c r="G1412" s="27" t="n">
        <v>45730</v>
      </c>
      <c r="H1412" s="27" t="n">
        <v>45730</v>
      </c>
      <c r="I1412" s="27" t="n">
        <v>45709</v>
      </c>
      <c r="J1412" s="27" t="n">
        <v>45713</v>
      </c>
      <c r="K1412" t="inlineStr">
        <is>
          <t>Boleto Bancário</t>
        </is>
      </c>
      <c r="L1412" t="inlineStr">
        <is>
          <t>Custo Mercadoria Vendida</t>
        </is>
      </c>
      <c r="M1412" t="inlineStr">
        <is>
          <t>Insumos - Alimentos</t>
        </is>
      </c>
      <c r="N1412" t="inlineStr">
        <is>
          <t>143004</t>
        </is>
      </c>
      <c r="O1412" t="inlineStr">
        <is>
          <t>Documentação Aprovada</t>
        </is>
      </c>
      <c r="P1412" t="inlineStr">
        <is>
          <t>Aprovado Diretoria</t>
        </is>
      </c>
      <c r="Q1412" t="inlineStr">
        <is>
          <t>Aprovado Caixa</t>
        </is>
      </c>
      <c r="R1412" t="inlineStr">
        <is>
          <t>Pago</t>
        </is>
      </c>
      <c r="S1412" t="n">
        <v>151</v>
      </c>
      <c r="T1412" t="inlineStr">
        <is>
          <t>Bar Léo -  Aurora Térreo - Banco do Brasil</t>
        </is>
      </c>
    </row>
    <row r="1413">
      <c r="A1413" t="n">
        <v>118999</v>
      </c>
      <c r="B1413" t="n">
        <v>116</v>
      </c>
      <c r="C1413" t="inlineStr">
        <is>
          <t>Bar Léo - Centro</t>
        </is>
      </c>
      <c r="D1413" t="inlineStr">
        <is>
          <t>BANCO DO BRASIL SA</t>
        </is>
      </c>
      <c r="E1413" t="n">
        <v>10</v>
      </c>
      <c r="F1413" s="27" t="n">
        <v>45730</v>
      </c>
      <c r="G1413" s="27" t="n"/>
      <c r="H1413" s="27" t="n">
        <v>45730</v>
      </c>
      <c r="I1413" s="27" t="n">
        <v>45730</v>
      </c>
      <c r="J1413" s="27" t="n">
        <v>45734</v>
      </c>
      <c r="K1413" t="inlineStr">
        <is>
          <t>Encontro de Contas</t>
        </is>
      </c>
      <c r="L1413" t="inlineStr">
        <is>
          <t>Despesas Financeiras</t>
        </is>
      </c>
      <c r="M1413" t="inlineStr">
        <is>
          <t>Tarifas Bancárias</t>
        </is>
      </c>
      <c r="N1413" t="inlineStr">
        <is>
          <t>032025</t>
        </is>
      </c>
      <c r="P1413" t="inlineStr">
        <is>
          <t>Aprovado Diretoria</t>
        </is>
      </c>
      <c r="R1413" t="inlineStr">
        <is>
          <t>Pago</t>
        </is>
      </c>
      <c r="S1413" t="n">
        <v>151</v>
      </c>
      <c r="T1413" t="inlineStr">
        <is>
          <t>Bar Léo -  Aurora Térreo - Banco do Brasil</t>
        </is>
      </c>
    </row>
    <row r="1414">
      <c r="A1414" t="n">
        <v>118134</v>
      </c>
      <c r="B1414" t="n">
        <v>116</v>
      </c>
      <c r="C1414" t="inlineStr">
        <is>
          <t>Bar Léo - Centro</t>
        </is>
      </c>
      <c r="D1414" t="inlineStr">
        <is>
          <t>BANCO DO BRASIL SA</t>
        </is>
      </c>
      <c r="E1414" t="n">
        <v>4.55</v>
      </c>
      <c r="F1414" s="27" t="n">
        <v>45728</v>
      </c>
      <c r="G1414" s="27" t="n"/>
      <c r="H1414" s="27" t="n">
        <v>45728</v>
      </c>
      <c r="I1414" s="27" t="n">
        <v>45728</v>
      </c>
      <c r="J1414" s="27" t="n">
        <v>45729</v>
      </c>
      <c r="K1414" t="inlineStr">
        <is>
          <t>Encontro de Contas</t>
        </is>
      </c>
      <c r="L1414" t="inlineStr">
        <is>
          <t>Despesas Financeiras</t>
        </is>
      </c>
      <c r="M1414" t="inlineStr">
        <is>
          <t>Tarifas Bancárias</t>
        </is>
      </c>
      <c r="N1414" t="inlineStr">
        <is>
          <t>032025</t>
        </is>
      </c>
      <c r="P1414" t="inlineStr">
        <is>
          <t>Aprovado Diretoria</t>
        </is>
      </c>
      <c r="R1414" t="inlineStr">
        <is>
          <t>Pago</t>
        </is>
      </c>
    </row>
    <row r="1415">
      <c r="A1415" t="n">
        <v>115532</v>
      </c>
      <c r="B1415" t="n">
        <v>116</v>
      </c>
      <c r="C1415" t="inlineStr">
        <is>
          <t>Bar Léo - Centro</t>
        </is>
      </c>
      <c r="D1415" t="inlineStr">
        <is>
          <t xml:space="preserve">FORTE ALIMENTOS COM IMPORTACAO LTDA </t>
        </is>
      </c>
      <c r="E1415" t="n">
        <v>514.5</v>
      </c>
      <c r="F1415" s="27" t="n">
        <v>45728</v>
      </c>
      <c r="G1415" s="27" t="n">
        <v>45728</v>
      </c>
      <c r="H1415" s="27" t="n">
        <v>45728</v>
      </c>
      <c r="I1415" s="27" t="n">
        <v>45713</v>
      </c>
      <c r="J1415" s="27" t="n">
        <v>45721</v>
      </c>
      <c r="K1415" t="inlineStr">
        <is>
          <t>Boleto Bancário</t>
        </is>
      </c>
      <c r="L1415" t="inlineStr">
        <is>
          <t>Custo Mercadoria Vendida</t>
        </is>
      </c>
      <c r="M1415" t="inlineStr">
        <is>
          <t>Insumos - Alimentos</t>
        </is>
      </c>
      <c r="N1415" t="inlineStr">
        <is>
          <t>299641</t>
        </is>
      </c>
      <c r="O1415" t="inlineStr">
        <is>
          <t>Documentação Aprovada</t>
        </is>
      </c>
      <c r="P1415" t="inlineStr">
        <is>
          <t>Aprovado Diretoria</t>
        </is>
      </c>
      <c r="Q1415" t="inlineStr">
        <is>
          <t>Aprovado Caixa</t>
        </is>
      </c>
      <c r="R1415" t="inlineStr">
        <is>
          <t>Pago</t>
        </is>
      </c>
      <c r="S1415" t="n">
        <v>151</v>
      </c>
      <c r="T1415" t="inlineStr">
        <is>
          <t>Bar Léo -  Aurora Térreo - Banco do Brasil</t>
        </is>
      </c>
    </row>
    <row r="1416">
      <c r="A1416" t="n">
        <v>115552</v>
      </c>
      <c r="B1416" t="n">
        <v>116</v>
      </c>
      <c r="C1416" t="inlineStr">
        <is>
          <t>Bar Léo - Centro</t>
        </is>
      </c>
      <c r="D1416" t="inlineStr">
        <is>
          <t>CEPEL COMERCIO DE PAPEIS E EMBALAGENS EIRELI</t>
        </is>
      </c>
      <c r="E1416" t="n">
        <v>333.17</v>
      </c>
      <c r="F1416" s="27" t="n">
        <v>45728</v>
      </c>
      <c r="G1416" s="27" t="n">
        <v>45728</v>
      </c>
      <c r="H1416" s="27" t="n">
        <v>45728</v>
      </c>
      <c r="I1416" s="27" t="n">
        <v>45713</v>
      </c>
      <c r="J1416" s="27" t="n">
        <v>45721</v>
      </c>
      <c r="K1416" t="inlineStr">
        <is>
          <t>Boleto Bancário</t>
        </is>
      </c>
      <c r="L1416" t="inlineStr">
        <is>
          <t>Utilidades</t>
        </is>
      </c>
      <c r="M1416" t="inlineStr">
        <is>
          <t>Higiene e Limpeza</t>
        </is>
      </c>
      <c r="N1416" t="inlineStr">
        <is>
          <t>235528</t>
        </is>
      </c>
      <c r="O1416" t="inlineStr">
        <is>
          <t>Documentação Aprovada</t>
        </is>
      </c>
      <c r="P1416" t="inlineStr">
        <is>
          <t>Aprovado Diretoria</t>
        </is>
      </c>
      <c r="Q1416" t="inlineStr">
        <is>
          <t>Aprovado Caixa</t>
        </is>
      </c>
      <c r="R1416" t="inlineStr">
        <is>
          <t>Pago</t>
        </is>
      </c>
      <c r="S1416" t="n">
        <v>151</v>
      </c>
      <c r="T1416" t="inlineStr">
        <is>
          <t>Bar Léo -  Aurora Térreo - Banco do Brasil</t>
        </is>
      </c>
    </row>
    <row r="1417">
      <c r="A1417" t="n">
        <v>115549</v>
      </c>
      <c r="B1417" t="n">
        <v>116</v>
      </c>
      <c r="C1417" t="inlineStr">
        <is>
          <t>Bar Léo - Centro</t>
        </is>
      </c>
      <c r="D1417" t="inlineStr">
        <is>
          <t>PSS - CENTRAL DA LIMPEZA LTDA</t>
        </is>
      </c>
      <c r="E1417" t="n">
        <v>406</v>
      </c>
      <c r="F1417" s="27" t="n">
        <v>45728</v>
      </c>
      <c r="G1417" s="27" t="n">
        <v>45728</v>
      </c>
      <c r="H1417" s="27" t="n">
        <v>45728</v>
      </c>
      <c r="I1417" s="27" t="n">
        <v>45712</v>
      </c>
      <c r="J1417" s="27" t="n">
        <v>45721</v>
      </c>
      <c r="K1417" t="inlineStr">
        <is>
          <t>Boleto Bancário</t>
        </is>
      </c>
      <c r="L1417" t="inlineStr">
        <is>
          <t>Custo Mercadoria Vendida</t>
        </is>
      </c>
      <c r="M1417" t="inlineStr">
        <is>
          <t>Insumos - Embalagens</t>
        </is>
      </c>
      <c r="N1417" t="inlineStr">
        <is>
          <t>1185</t>
        </is>
      </c>
      <c r="O1417" t="inlineStr">
        <is>
          <t>Documentação Aprovada</t>
        </is>
      </c>
      <c r="P1417" t="inlineStr">
        <is>
          <t>Aprovado Diretoria</t>
        </is>
      </c>
      <c r="Q1417" t="inlineStr">
        <is>
          <t>Aprovado Caixa</t>
        </is>
      </c>
      <c r="R1417" t="inlineStr">
        <is>
          <t>Pago</t>
        </is>
      </c>
      <c r="S1417" t="n">
        <v>151</v>
      </c>
      <c r="T1417" t="inlineStr">
        <is>
          <t>Bar Léo -  Aurora Térreo - Banco do Brasil</t>
        </is>
      </c>
    </row>
    <row r="1418">
      <c r="A1418" t="n">
        <v>115530</v>
      </c>
      <c r="B1418" t="n">
        <v>116</v>
      </c>
      <c r="C1418" t="inlineStr">
        <is>
          <t>Bar Léo - Centro</t>
        </is>
      </c>
      <c r="D1418" t="inlineStr">
        <is>
          <t>PARAMU COMERCIO E REPRESENTACAO DE PRODUTOS ALIMENTICIOS</t>
        </is>
      </c>
      <c r="E1418" t="n">
        <v>1323.3</v>
      </c>
      <c r="F1418" s="27" t="n">
        <v>45728</v>
      </c>
      <c r="G1418" s="27" t="n">
        <v>45728</v>
      </c>
      <c r="H1418" s="27" t="n">
        <v>45728</v>
      </c>
      <c r="I1418" s="27" t="n">
        <v>45714</v>
      </c>
      <c r="J1418" s="27" t="n">
        <v>45721</v>
      </c>
      <c r="K1418" t="inlineStr">
        <is>
          <t>Boleto Bancário</t>
        </is>
      </c>
      <c r="L1418" t="inlineStr">
        <is>
          <t>Custo Mercadoria Vendida</t>
        </is>
      </c>
      <c r="M1418" t="inlineStr">
        <is>
          <t>Insumos - Alimentos</t>
        </is>
      </c>
      <c r="N1418" t="inlineStr">
        <is>
          <t>12927</t>
        </is>
      </c>
      <c r="O1418" t="inlineStr">
        <is>
          <t>Documentação Aprovada</t>
        </is>
      </c>
      <c r="P1418" t="inlineStr">
        <is>
          <t>Aprovado Diretoria</t>
        </is>
      </c>
      <c r="Q1418" t="inlineStr">
        <is>
          <t>Aprovado Caixa</t>
        </is>
      </c>
      <c r="R1418" t="inlineStr">
        <is>
          <t>Pago</t>
        </is>
      </c>
      <c r="S1418" t="n">
        <v>151</v>
      </c>
      <c r="T1418" t="inlineStr">
        <is>
          <t>Bar Léo -  Aurora Térreo - Banco do Brasil</t>
        </is>
      </c>
    </row>
    <row r="1419">
      <c r="A1419" t="n">
        <v>115531</v>
      </c>
      <c r="B1419" t="n">
        <v>116</v>
      </c>
      <c r="C1419" t="inlineStr">
        <is>
          <t>Bar Léo - Centro</t>
        </is>
      </c>
      <c r="D1419" t="inlineStr">
        <is>
          <t>LATICINIOS PIRAMIDE LTDA</t>
        </is>
      </c>
      <c r="E1419" t="n">
        <v>339.6</v>
      </c>
      <c r="F1419" s="27" t="n">
        <v>45728</v>
      </c>
      <c r="G1419" s="27" t="n">
        <v>45728</v>
      </c>
      <c r="H1419" s="27" t="n">
        <v>45728</v>
      </c>
      <c r="I1419" s="27" t="n">
        <v>45714</v>
      </c>
      <c r="J1419" s="27" t="n">
        <v>45721</v>
      </c>
      <c r="K1419" t="inlineStr">
        <is>
          <t>Boleto Bancário</t>
        </is>
      </c>
      <c r="L1419" t="inlineStr">
        <is>
          <t>Custo Mercadoria Vendida</t>
        </is>
      </c>
      <c r="M1419" t="inlineStr">
        <is>
          <t>Insumos - Alimentos</t>
        </is>
      </c>
      <c r="N1419" t="inlineStr">
        <is>
          <t>75599</t>
        </is>
      </c>
      <c r="O1419" t="inlineStr">
        <is>
          <t>Documentação Aprovada</t>
        </is>
      </c>
      <c r="P1419" t="inlineStr">
        <is>
          <t>Aprovado Diretoria</t>
        </is>
      </c>
      <c r="Q1419" t="inlineStr">
        <is>
          <t>Aprovado Caixa</t>
        </is>
      </c>
      <c r="R1419" t="inlineStr">
        <is>
          <t>Pago</t>
        </is>
      </c>
      <c r="S1419" t="n">
        <v>151</v>
      </c>
      <c r="T1419" t="inlineStr">
        <is>
          <t>Bar Léo -  Aurora Térreo - Banco do Brasil</t>
        </is>
      </c>
    </row>
    <row r="1420">
      <c r="A1420" t="n">
        <v>112782</v>
      </c>
      <c r="B1420" t="n">
        <v>116</v>
      </c>
      <c r="C1420" t="inlineStr">
        <is>
          <t>Bar Léo - Centro</t>
        </is>
      </c>
      <c r="D1420" t="inlineStr">
        <is>
          <t>FG7 COMERCIO E DISTRIBUICAO DE BEBIDAS -</t>
        </is>
      </c>
      <c r="E1420" t="n">
        <v>79.8</v>
      </c>
      <c r="F1420" s="27" t="n">
        <v>45728</v>
      </c>
      <c r="G1420" s="27" t="n">
        <v>45728</v>
      </c>
      <c r="H1420" s="27" t="n">
        <v>45728</v>
      </c>
      <c r="I1420" s="27" t="n">
        <v>45706</v>
      </c>
      <c r="J1420" s="27" t="n">
        <v>45709</v>
      </c>
      <c r="K1420" t="inlineStr">
        <is>
          <t>Boleto Bancário</t>
        </is>
      </c>
      <c r="L1420" t="inlineStr">
        <is>
          <t>Custo Mercadoria Vendida</t>
        </is>
      </c>
      <c r="M1420" t="inlineStr">
        <is>
          <t>Insumos - Bebidas</t>
        </is>
      </c>
      <c r="N1420" t="inlineStr">
        <is>
          <t>573762</t>
        </is>
      </c>
      <c r="O1420" t="inlineStr">
        <is>
          <t>Documentação Aprovada</t>
        </is>
      </c>
      <c r="P1420" t="inlineStr">
        <is>
          <t>Aprovado Diretoria</t>
        </is>
      </c>
      <c r="Q1420" t="inlineStr">
        <is>
          <t>Aprovado Caixa</t>
        </is>
      </c>
      <c r="R1420" t="inlineStr">
        <is>
          <t>Pago</t>
        </is>
      </c>
      <c r="S1420" t="n">
        <v>151</v>
      </c>
      <c r="T1420" t="inlineStr">
        <is>
          <t>Bar Léo -  Aurora Térreo - Banco do Brasil</t>
        </is>
      </c>
    </row>
    <row r="1421">
      <c r="A1421" t="n">
        <v>101324</v>
      </c>
      <c r="B1421" t="n">
        <v>116</v>
      </c>
      <c r="C1421" t="inlineStr">
        <is>
          <t>Bar Léo - Centro</t>
        </is>
      </c>
      <c r="D1421" t="inlineStr">
        <is>
          <t xml:space="preserve">DUO COMUNICA LTDA </t>
        </is>
      </c>
      <c r="E1421" t="n">
        <v>460</v>
      </c>
      <c r="F1421" s="27" t="n">
        <v>45728</v>
      </c>
      <c r="G1421" s="27" t="n">
        <v>45728</v>
      </c>
      <c r="H1421" s="27" t="n">
        <v>45728</v>
      </c>
      <c r="I1421" s="27" t="n">
        <v>45714</v>
      </c>
      <c r="J1421" s="27" t="n"/>
      <c r="K1421" t="inlineStr">
        <is>
          <t>Transferência Bancária ou Pix</t>
        </is>
      </c>
      <c r="L1421" t="inlineStr">
        <is>
          <t>Marketing</t>
        </is>
      </c>
      <c r="M1421" t="inlineStr">
        <is>
          <t>Assessoria de Imprensa</t>
        </is>
      </c>
      <c r="N1421" t="inlineStr">
        <is>
          <t>463</t>
        </is>
      </c>
      <c r="O1421" t="inlineStr">
        <is>
          <t>Documentação Aprovada</t>
        </is>
      </c>
      <c r="P1421" t="inlineStr">
        <is>
          <t>Aprovado Diretoria</t>
        </is>
      </c>
      <c r="Q1421" t="inlineStr">
        <is>
          <t>Aprovado Caixa</t>
        </is>
      </c>
      <c r="R1421" t="inlineStr">
        <is>
          <t>Pago</t>
        </is>
      </c>
      <c r="S1421" t="n">
        <v>151</v>
      </c>
      <c r="T1421" t="inlineStr">
        <is>
          <t>Bar Léo -  Aurora Térreo - Banco do Brasil</t>
        </is>
      </c>
    </row>
    <row r="1422">
      <c r="A1422" t="n">
        <v>101458</v>
      </c>
      <c r="B1422" t="n">
        <v>116</v>
      </c>
      <c r="C1422" t="inlineStr">
        <is>
          <t>Bar Léo - Centro</t>
        </is>
      </c>
      <c r="D1422" t="inlineStr">
        <is>
          <t>SALARIOS FUNCIONARIOS EXTRA</t>
        </is>
      </c>
      <c r="E1422" t="n">
        <v>3362</v>
      </c>
      <c r="F1422" s="27" t="n">
        <v>45727</v>
      </c>
      <c r="G1422" s="27" t="n">
        <v>45727</v>
      </c>
      <c r="H1422" s="27" t="n">
        <v>45727</v>
      </c>
      <c r="I1422" s="27" t="n">
        <v>45703</v>
      </c>
      <c r="J1422" s="27" t="n"/>
      <c r="K1422" t="inlineStr">
        <is>
          <t>Transferência Bancária ou Pix</t>
        </is>
      </c>
      <c r="L1422" t="inlineStr">
        <is>
          <t>Mão de Obra - Salários</t>
        </is>
      </c>
      <c r="M1422" t="inlineStr">
        <is>
          <t>MDO CLT - Salário</t>
        </is>
      </c>
      <c r="N1422" t="inlineStr">
        <is>
          <t>33620022025</t>
        </is>
      </c>
      <c r="O1422" t="inlineStr">
        <is>
          <t>Documentação Aprovada</t>
        </is>
      </c>
      <c r="P1422" t="inlineStr">
        <is>
          <t>Aprovado Diretoria</t>
        </is>
      </c>
      <c r="Q1422" t="inlineStr">
        <is>
          <t>Aprovado Caixa</t>
        </is>
      </c>
      <c r="R1422" t="inlineStr">
        <is>
          <t>Pago</t>
        </is>
      </c>
      <c r="S1422" t="n">
        <v>151</v>
      </c>
      <c r="T1422" t="inlineStr">
        <is>
          <t>Bar Léo -  Aurora Térreo - Banco do Brasil</t>
        </is>
      </c>
    </row>
    <row r="1423">
      <c r="A1423" t="n">
        <v>100743</v>
      </c>
      <c r="B1423" t="n">
        <v>116</v>
      </c>
      <c r="C1423" t="inlineStr">
        <is>
          <t>Bar Léo - Centro</t>
        </is>
      </c>
      <c r="D1423" t="inlineStr">
        <is>
          <t>ESTAFF SOLUCOES TECNOLOGICAS DE AGENCIAMENTO LTDA</t>
        </is>
      </c>
      <c r="E1423" t="n">
        <v>1986.12</v>
      </c>
      <c r="F1423" s="27" t="n">
        <v>45722</v>
      </c>
      <c r="G1423" s="27" t="n">
        <v>45727</v>
      </c>
      <c r="H1423" s="27" t="n">
        <v>45727</v>
      </c>
      <c r="I1423" s="27" t="n">
        <v>45716</v>
      </c>
      <c r="J1423" s="27" t="n"/>
      <c r="K1423" t="inlineStr">
        <is>
          <t>Boleto Bancário</t>
        </is>
      </c>
      <c r="L1423" t="inlineStr">
        <is>
          <t>Mão de Obra - Extra</t>
        </is>
      </c>
      <c r="M1423" t="inlineStr">
        <is>
          <t>Mão de Obra Extra</t>
        </is>
      </c>
      <c r="N1423" t="inlineStr">
        <is>
          <t>528428554</t>
        </is>
      </c>
      <c r="O1423" t="inlineStr">
        <is>
          <t>Documentação Aprovada</t>
        </is>
      </c>
      <c r="P1423" t="inlineStr">
        <is>
          <t>Aprovado Diretoria</t>
        </is>
      </c>
      <c r="Q1423" t="inlineStr">
        <is>
          <t>Aprovado Caixa</t>
        </is>
      </c>
      <c r="R1423" t="inlineStr">
        <is>
          <t>Pago</t>
        </is>
      </c>
      <c r="S1423" t="n">
        <v>151</v>
      </c>
      <c r="T1423" t="inlineStr">
        <is>
          <t>Bar Léo -  Aurora Térreo - Banco do Brasil</t>
        </is>
      </c>
    </row>
    <row r="1424">
      <c r="A1424" t="n">
        <v>112781</v>
      </c>
      <c r="B1424" t="n">
        <v>116</v>
      </c>
      <c r="C1424" t="inlineStr">
        <is>
          <t>Bar Léo - Centro</t>
        </is>
      </c>
      <c r="D1424" t="inlineStr">
        <is>
          <t xml:space="preserve">EMPORIO MEL </t>
        </is>
      </c>
      <c r="E1424" t="n">
        <v>840.28</v>
      </c>
      <c r="F1424" s="27" t="n">
        <v>45727</v>
      </c>
      <c r="G1424" s="27" t="n">
        <v>45727</v>
      </c>
      <c r="H1424" s="27" t="n">
        <v>45727</v>
      </c>
      <c r="I1424" s="27" t="n">
        <v>45706</v>
      </c>
      <c r="J1424" s="27" t="n">
        <v>45709</v>
      </c>
      <c r="K1424" t="inlineStr">
        <is>
          <t>Boleto Bancário</t>
        </is>
      </c>
      <c r="L1424" t="inlineStr">
        <is>
          <t>Custo Mercadoria Vendida</t>
        </is>
      </c>
      <c r="M1424" t="inlineStr">
        <is>
          <t>Insumos - Alimentos</t>
        </is>
      </c>
      <c r="N1424" t="inlineStr">
        <is>
          <t>441168</t>
        </is>
      </c>
      <c r="O1424" t="inlineStr">
        <is>
          <t>Documentação Aprovada</t>
        </is>
      </c>
      <c r="P1424" t="inlineStr">
        <is>
          <t>Aprovado Diretoria</t>
        </is>
      </c>
      <c r="Q1424" t="inlineStr">
        <is>
          <t>Aprovado Caixa</t>
        </is>
      </c>
      <c r="R1424" t="inlineStr">
        <is>
          <t>Pago</t>
        </is>
      </c>
      <c r="S1424" t="n">
        <v>151</v>
      </c>
      <c r="T1424" t="inlineStr">
        <is>
          <t>Bar Léo -  Aurora Térreo - Banco do Brasil</t>
        </is>
      </c>
    </row>
    <row r="1425">
      <c r="A1425" t="n">
        <v>114523</v>
      </c>
      <c r="B1425" t="n">
        <v>116</v>
      </c>
      <c r="C1425" t="inlineStr">
        <is>
          <t>Bar Léo - Centro</t>
        </is>
      </c>
      <c r="D1425" t="inlineStr">
        <is>
          <t>PARAMU COMERCIO E REPRESENTACAO DE PRODUTOS ALIMENTICIOS</t>
        </is>
      </c>
      <c r="E1425" t="n">
        <v>2880.15</v>
      </c>
      <c r="F1425" s="27" t="n">
        <v>45727</v>
      </c>
      <c r="G1425" s="27" t="n">
        <v>45727</v>
      </c>
      <c r="H1425" s="27" t="n">
        <v>45727</v>
      </c>
      <c r="I1425" s="27" t="n">
        <v>45741</v>
      </c>
      <c r="J1425" s="27" t="n">
        <v>45715</v>
      </c>
      <c r="K1425" t="inlineStr">
        <is>
          <t>Boleto Bancário</t>
        </is>
      </c>
      <c r="L1425" t="inlineStr">
        <is>
          <t>Custo Mercadoria Vendida</t>
        </is>
      </c>
      <c r="M1425" t="inlineStr">
        <is>
          <t>Insumos - Alimentos</t>
        </is>
      </c>
      <c r="N1425" t="inlineStr">
        <is>
          <t>12907</t>
        </is>
      </c>
      <c r="O1425" t="inlineStr">
        <is>
          <t>Documentação Aprovada</t>
        </is>
      </c>
      <c r="P1425" t="inlineStr">
        <is>
          <t>Aprovado Diretoria</t>
        </is>
      </c>
      <c r="Q1425" t="inlineStr">
        <is>
          <t>Aprovado Caixa</t>
        </is>
      </c>
      <c r="R1425" t="inlineStr">
        <is>
          <t>Pago</t>
        </is>
      </c>
      <c r="S1425" t="n">
        <v>151</v>
      </c>
      <c r="T1425" t="inlineStr">
        <is>
          <t>Bar Léo -  Aurora Térreo - Banco do Brasil</t>
        </is>
      </c>
    </row>
    <row r="1426">
      <c r="A1426" t="n">
        <v>114521</v>
      </c>
      <c r="B1426" t="n">
        <v>116</v>
      </c>
      <c r="C1426" t="inlineStr">
        <is>
          <t>Bar Léo - Centro</t>
        </is>
      </c>
      <c r="D1426" t="inlineStr">
        <is>
          <t>LATICINIOS PIRAMIDE LTDA</t>
        </is>
      </c>
      <c r="E1426" t="n">
        <v>3000</v>
      </c>
      <c r="F1426" s="27" t="n">
        <v>45727</v>
      </c>
      <c r="G1426" s="27" t="n">
        <v>45727</v>
      </c>
      <c r="H1426" s="27" t="n">
        <v>45727</v>
      </c>
      <c r="I1426" s="27" t="n">
        <v>45713</v>
      </c>
      <c r="J1426" s="27" t="n">
        <v>45715</v>
      </c>
      <c r="K1426" t="inlineStr">
        <is>
          <t>Boleto Bancário</t>
        </is>
      </c>
      <c r="L1426" t="inlineStr">
        <is>
          <t>Custo Mercadoria Vendida</t>
        </is>
      </c>
      <c r="M1426" t="inlineStr">
        <is>
          <t>Insumos - Alimentos</t>
        </is>
      </c>
      <c r="N1426" t="inlineStr">
        <is>
          <t>75570</t>
        </is>
      </c>
      <c r="O1426" t="inlineStr">
        <is>
          <t>Documentação Aprovada</t>
        </is>
      </c>
      <c r="P1426" t="inlineStr">
        <is>
          <t>Aprovado Diretoria</t>
        </is>
      </c>
      <c r="Q1426" t="inlineStr">
        <is>
          <t>Aprovado Caixa</t>
        </is>
      </c>
      <c r="R1426" t="inlineStr">
        <is>
          <t>Pago</t>
        </is>
      </c>
      <c r="S1426" t="n">
        <v>151</v>
      </c>
      <c r="T1426" t="inlineStr">
        <is>
          <t>Bar Léo -  Aurora Térreo - Banco do Brasil</t>
        </is>
      </c>
    </row>
    <row r="1427">
      <c r="A1427" t="n">
        <v>114514</v>
      </c>
      <c r="B1427" t="n">
        <v>116</v>
      </c>
      <c r="C1427" t="inlineStr">
        <is>
          <t>Bar Léo - Centro</t>
        </is>
      </c>
      <c r="D1427" t="inlineStr">
        <is>
          <t>HORTIFRUTIGRANJEIRO RODRIGUES LTDA</t>
        </is>
      </c>
      <c r="E1427" t="n">
        <v>473.1</v>
      </c>
      <c r="F1427" s="27" t="n">
        <v>45727</v>
      </c>
      <c r="G1427" s="27" t="n">
        <v>45727</v>
      </c>
      <c r="H1427" s="27" t="n">
        <v>45727</v>
      </c>
      <c r="I1427" s="27" t="n">
        <v>45712</v>
      </c>
      <c r="J1427" s="27" t="n">
        <v>45715</v>
      </c>
      <c r="K1427" t="inlineStr">
        <is>
          <t>Boleto Bancário</t>
        </is>
      </c>
      <c r="L1427" t="inlineStr">
        <is>
          <t>Custo Mercadoria Vendida</t>
        </is>
      </c>
      <c r="M1427" t="inlineStr">
        <is>
          <t>Insumos - Alimentos</t>
        </is>
      </c>
      <c r="N1427" t="inlineStr">
        <is>
          <t>8789</t>
        </is>
      </c>
      <c r="O1427" t="inlineStr">
        <is>
          <t>Documentação Aprovada</t>
        </is>
      </c>
      <c r="P1427" t="inlineStr">
        <is>
          <t>Aprovado Diretoria</t>
        </is>
      </c>
      <c r="Q1427" t="inlineStr">
        <is>
          <t>Aprovado Caixa</t>
        </is>
      </c>
      <c r="R1427" t="inlineStr">
        <is>
          <t>Pago</t>
        </is>
      </c>
      <c r="S1427" t="n">
        <v>151</v>
      </c>
      <c r="T1427" t="inlineStr">
        <is>
          <t>Bar Léo -  Aurora Térreo - Banco do Brasil</t>
        </is>
      </c>
    </row>
    <row r="1428">
      <c r="A1428" t="n">
        <v>114513</v>
      </c>
      <c r="B1428" t="n">
        <v>116</v>
      </c>
      <c r="C1428" t="inlineStr">
        <is>
          <t>Bar Léo - Centro</t>
        </is>
      </c>
      <c r="D1428" t="inlineStr">
        <is>
          <t>HORTICLEAN DISTRIBUIDORA</t>
        </is>
      </c>
      <c r="E1428" t="n">
        <v>141.11</v>
      </c>
      <c r="F1428" s="27" t="n">
        <v>45727</v>
      </c>
      <c r="G1428" s="27" t="n">
        <v>45727</v>
      </c>
      <c r="H1428" s="27" t="n">
        <v>45727</v>
      </c>
      <c r="I1428" s="27" t="n">
        <v>45712</v>
      </c>
      <c r="J1428" s="27" t="n">
        <v>45715</v>
      </c>
      <c r="K1428" t="inlineStr">
        <is>
          <t>Boleto Bancário</t>
        </is>
      </c>
      <c r="L1428" t="inlineStr">
        <is>
          <t>Custo Mercadoria Vendida</t>
        </is>
      </c>
      <c r="M1428" t="inlineStr">
        <is>
          <t>Insumos - Alimentos</t>
        </is>
      </c>
      <c r="N1428" t="inlineStr">
        <is>
          <t>25940</t>
        </is>
      </c>
      <c r="O1428" t="inlineStr">
        <is>
          <t>Documentação Aprovada</t>
        </is>
      </c>
      <c r="P1428" t="inlineStr">
        <is>
          <t>Aprovado Diretoria</t>
        </is>
      </c>
      <c r="Q1428" t="inlineStr">
        <is>
          <t>Aprovado Caixa</t>
        </is>
      </c>
      <c r="R1428" t="inlineStr">
        <is>
          <t>Pago</t>
        </is>
      </c>
      <c r="S1428" t="n">
        <v>151</v>
      </c>
      <c r="T1428" t="inlineStr">
        <is>
          <t>Bar Léo -  Aurora Térreo - Banco do Brasil</t>
        </is>
      </c>
    </row>
    <row r="1429">
      <c r="A1429" t="n">
        <v>114519</v>
      </c>
      <c r="B1429" t="n">
        <v>116</v>
      </c>
      <c r="C1429" t="inlineStr">
        <is>
          <t>Bar Léo - Centro</t>
        </is>
      </c>
      <c r="D1429" t="inlineStr">
        <is>
          <t>LATICINIOS PIRAMIDE LTDA</t>
        </is>
      </c>
      <c r="E1429" t="n">
        <v>1432.09</v>
      </c>
      <c r="F1429" s="27" t="n">
        <v>45727</v>
      </c>
      <c r="G1429" s="27" t="n">
        <v>45727</v>
      </c>
      <c r="H1429" s="27" t="n">
        <v>45727</v>
      </c>
      <c r="I1429" s="27" t="n">
        <v>45713</v>
      </c>
      <c r="J1429" s="27" t="n">
        <v>45715</v>
      </c>
      <c r="K1429" t="inlineStr">
        <is>
          <t>Boleto Bancário</t>
        </is>
      </c>
      <c r="L1429" t="inlineStr">
        <is>
          <t>Custo Mercadoria Vendida</t>
        </is>
      </c>
      <c r="M1429" t="inlineStr">
        <is>
          <t>Insumos - Alimentos</t>
        </is>
      </c>
      <c r="N1429" t="inlineStr">
        <is>
          <t>75579</t>
        </is>
      </c>
      <c r="O1429" t="inlineStr">
        <is>
          <t>Documentação Aprovada</t>
        </is>
      </c>
      <c r="P1429" t="inlineStr">
        <is>
          <t>Aprovado Diretoria</t>
        </is>
      </c>
      <c r="Q1429" t="inlineStr">
        <is>
          <t>Aprovado Caixa</t>
        </is>
      </c>
      <c r="R1429" t="inlineStr">
        <is>
          <t>Pago</t>
        </is>
      </c>
      <c r="S1429" t="n">
        <v>151</v>
      </c>
      <c r="T1429" t="inlineStr">
        <is>
          <t>Bar Léo -  Aurora Térreo - Banco do Brasil</t>
        </is>
      </c>
    </row>
    <row r="1430">
      <c r="A1430" t="n">
        <v>115413</v>
      </c>
      <c r="B1430" t="n">
        <v>116</v>
      </c>
      <c r="C1430" t="inlineStr">
        <is>
          <t>Bar Léo - Centro</t>
        </is>
      </c>
      <c r="D1430" t="inlineStr">
        <is>
          <t>ESTAFF SOLUCOES TECNOLOGICAS DE AGENCIAMENTO LTDA</t>
        </is>
      </c>
      <c r="E1430" t="n">
        <v>814</v>
      </c>
      <c r="F1430" s="27" t="n">
        <v>45722</v>
      </c>
      <c r="G1430" s="27" t="n">
        <v>45727</v>
      </c>
      <c r="H1430" s="27" t="n">
        <v>45727</v>
      </c>
      <c r="I1430" s="27" t="n">
        <v>45719</v>
      </c>
      <c r="J1430" s="27" t="n">
        <v>45720</v>
      </c>
      <c r="K1430" t="inlineStr">
        <is>
          <t>Boleto Bancário</t>
        </is>
      </c>
      <c r="L1430" t="inlineStr">
        <is>
          <t>Mão de Obra - Extra</t>
        </is>
      </c>
      <c r="M1430" t="inlineStr">
        <is>
          <t>Mão de Obra Extra</t>
        </is>
      </c>
      <c r="N1430" t="inlineStr">
        <is>
          <t>528428554</t>
        </is>
      </c>
      <c r="O1430" t="inlineStr">
        <is>
          <t>Documentação Aprovada</t>
        </is>
      </c>
      <c r="P1430" t="inlineStr">
        <is>
          <t>Aprovado Diretoria</t>
        </is>
      </c>
      <c r="Q1430" t="inlineStr">
        <is>
          <t>Aprovado Caixa</t>
        </is>
      </c>
      <c r="R1430" t="inlineStr">
        <is>
          <t>Pago</t>
        </is>
      </c>
      <c r="S1430" t="n">
        <v>151</v>
      </c>
      <c r="T1430" t="inlineStr">
        <is>
          <t>Bar Léo -  Aurora Térreo - Banco do Brasil</t>
        </is>
      </c>
    </row>
    <row r="1431">
      <c r="A1431" t="n">
        <v>115555</v>
      </c>
      <c r="B1431" t="n">
        <v>116</v>
      </c>
      <c r="C1431" t="inlineStr">
        <is>
          <t>Bar Léo - Centro</t>
        </is>
      </c>
      <c r="D1431" t="inlineStr">
        <is>
          <t>CRYSTALMIXX-GAS COMERCIO E MANUTENCAO DE EQUIPAMENTOS DE GAS LTDA</t>
        </is>
      </c>
      <c r="E1431" t="n">
        <v>330</v>
      </c>
      <c r="F1431" s="27" t="n">
        <v>45727</v>
      </c>
      <c r="G1431" s="27" t="n">
        <v>45727</v>
      </c>
      <c r="H1431" s="27" t="n">
        <v>45727</v>
      </c>
      <c r="I1431" s="27" t="n">
        <v>45713</v>
      </c>
      <c r="J1431" s="27" t="n">
        <v>45721</v>
      </c>
      <c r="K1431" t="inlineStr">
        <is>
          <t>Boleto Bancário</t>
        </is>
      </c>
      <c r="L1431" t="inlineStr">
        <is>
          <t>Utilidades</t>
        </is>
      </c>
      <c r="M1431" t="inlineStr">
        <is>
          <t>Material de Consumo - Gelo/ Gas CO2/ Carvao /Velas</t>
        </is>
      </c>
      <c r="N1431" t="inlineStr">
        <is>
          <t>25148</t>
        </is>
      </c>
      <c r="O1431" t="inlineStr">
        <is>
          <t>Documentação Aprovada</t>
        </is>
      </c>
      <c r="P1431" t="inlineStr">
        <is>
          <t>Aprovado Diretoria</t>
        </is>
      </c>
      <c r="Q1431" t="inlineStr">
        <is>
          <t>Aprovado Caixa</t>
        </is>
      </c>
      <c r="R1431" t="inlineStr">
        <is>
          <t>Pago</t>
        </is>
      </c>
      <c r="S1431" t="n">
        <v>151</v>
      </c>
      <c r="T1431" t="inlineStr">
        <is>
          <t>Bar Léo -  Aurora Térreo - Banco do Brasil</t>
        </is>
      </c>
    </row>
    <row r="1432">
      <c r="A1432" t="n">
        <v>113472</v>
      </c>
      <c r="B1432" t="n">
        <v>116</v>
      </c>
      <c r="C1432" t="inlineStr">
        <is>
          <t>Bar Léo - Centro</t>
        </is>
      </c>
      <c r="D1432" t="inlineStr">
        <is>
          <t>DTK COMERCIO DE ALIMENTOS LTDA</t>
        </is>
      </c>
      <c r="E1432" t="n">
        <v>1490.41</v>
      </c>
      <c r="F1432" s="27" t="n">
        <v>45727</v>
      </c>
      <c r="G1432" s="27" t="n">
        <v>45727</v>
      </c>
      <c r="H1432" s="27" t="n">
        <v>45727</v>
      </c>
      <c r="I1432" s="27" t="n">
        <v>45706</v>
      </c>
      <c r="J1432" s="27" t="n">
        <v>45713</v>
      </c>
      <c r="K1432" t="inlineStr">
        <is>
          <t>Boleto Bancário</t>
        </is>
      </c>
      <c r="L1432" t="inlineStr">
        <is>
          <t>Custo Mercadoria Vendida</t>
        </is>
      </c>
      <c r="M1432" t="inlineStr">
        <is>
          <t>Insumos - Alimentos</t>
        </is>
      </c>
      <c r="N1432" t="inlineStr">
        <is>
          <t>23865</t>
        </is>
      </c>
      <c r="O1432" t="inlineStr">
        <is>
          <t>Documentação Aprovada</t>
        </is>
      </c>
      <c r="P1432" t="inlineStr">
        <is>
          <t>Aprovado Diretoria</t>
        </is>
      </c>
      <c r="Q1432" t="inlineStr">
        <is>
          <t>Aprovado Caixa</t>
        </is>
      </c>
      <c r="R1432" t="inlineStr">
        <is>
          <t>Pago</t>
        </is>
      </c>
      <c r="S1432" t="n">
        <v>151</v>
      </c>
      <c r="T1432" t="inlineStr">
        <is>
          <t>Bar Léo -  Aurora Térreo - Banco do Brasil</t>
        </is>
      </c>
    </row>
    <row r="1433">
      <c r="A1433" t="n">
        <v>110660</v>
      </c>
      <c r="B1433" t="n">
        <v>116</v>
      </c>
      <c r="C1433" t="inlineStr">
        <is>
          <t>Bar Léo - Centro</t>
        </is>
      </c>
      <c r="D1433" t="inlineStr">
        <is>
          <t xml:space="preserve">MAR DIRETO POC COMERCIO DE PEIXE EIRELI - ME </t>
        </is>
      </c>
      <c r="E1433" t="n">
        <v>1198.4</v>
      </c>
      <c r="F1433" s="27" t="n">
        <v>45727</v>
      </c>
      <c r="G1433" s="27" t="n">
        <v>45727</v>
      </c>
      <c r="H1433" s="27" t="n">
        <v>45727</v>
      </c>
      <c r="I1433" s="27" t="n">
        <v>45699</v>
      </c>
      <c r="J1433" s="27" t="n">
        <v>45702</v>
      </c>
      <c r="K1433" t="inlineStr">
        <is>
          <t>Boleto Bancário</t>
        </is>
      </c>
      <c r="L1433" t="inlineStr">
        <is>
          <t>Custo Mercadoria Vendida</t>
        </is>
      </c>
      <c r="M1433" t="inlineStr">
        <is>
          <t>Insumos - Alimentos</t>
        </is>
      </c>
      <c r="N1433" t="inlineStr">
        <is>
          <t>92724</t>
        </is>
      </c>
      <c r="O1433" t="inlineStr">
        <is>
          <t>Documentação Aprovada</t>
        </is>
      </c>
      <c r="P1433" t="inlineStr">
        <is>
          <t>Aprovado Diretoria</t>
        </is>
      </c>
      <c r="Q1433" t="inlineStr">
        <is>
          <t>Aprovado Caixa</t>
        </is>
      </c>
      <c r="R1433" t="inlineStr">
        <is>
          <t>Pago</t>
        </is>
      </c>
      <c r="S1433" t="n">
        <v>151</v>
      </c>
      <c r="T1433" t="inlineStr">
        <is>
          <t>Bar Léo -  Aurora Térreo - Banco do Brasil</t>
        </is>
      </c>
    </row>
    <row r="1434">
      <c r="A1434" t="n">
        <v>110659</v>
      </c>
      <c r="B1434" t="n">
        <v>116</v>
      </c>
      <c r="C1434" t="inlineStr">
        <is>
          <t>Bar Léo - Centro</t>
        </is>
      </c>
      <c r="D1434" t="inlineStr">
        <is>
          <t>EAU DISTRIB. DE AGUA MINERAL EIRELI - EP</t>
        </is>
      </c>
      <c r="E1434" t="n">
        <v>244.5</v>
      </c>
      <c r="F1434" s="27" t="n">
        <v>45727</v>
      </c>
      <c r="G1434" s="27" t="n">
        <v>45727</v>
      </c>
      <c r="H1434" s="27" t="n">
        <v>45727</v>
      </c>
      <c r="I1434" s="27" t="n">
        <v>45698</v>
      </c>
      <c r="J1434" s="27" t="n">
        <v>45702</v>
      </c>
      <c r="K1434" t="inlineStr">
        <is>
          <t>Boleto Bancário</t>
        </is>
      </c>
      <c r="L1434" t="inlineStr">
        <is>
          <t>Custo Mercadoria Vendida</t>
        </is>
      </c>
      <c r="M1434" t="inlineStr">
        <is>
          <t>Insumos - Bebidas</t>
        </is>
      </c>
      <c r="N1434" t="inlineStr">
        <is>
          <t>234509</t>
        </is>
      </c>
      <c r="O1434" t="inlineStr">
        <is>
          <t>Documentação Aprovada</t>
        </is>
      </c>
      <c r="P1434" t="inlineStr">
        <is>
          <t>Aprovado Diretoria</t>
        </is>
      </c>
      <c r="Q1434" t="inlineStr">
        <is>
          <t>Aprovado Caixa</t>
        </is>
      </c>
      <c r="R1434" t="inlineStr">
        <is>
          <t>Pago</t>
        </is>
      </c>
      <c r="S1434" t="n">
        <v>151</v>
      </c>
      <c r="T1434" t="inlineStr">
        <is>
          <t>Bar Léo -  Aurora Térreo - Banco do Brasil</t>
        </is>
      </c>
    </row>
    <row r="1435">
      <c r="A1435" t="n">
        <v>116881</v>
      </c>
      <c r="B1435" t="n">
        <v>116</v>
      </c>
      <c r="C1435" t="inlineStr">
        <is>
          <t>Bar Léo - Centro</t>
        </is>
      </c>
      <c r="D1435" t="inlineStr">
        <is>
          <t>PASTIFICIO F MARTINS INDUSTRIA E COMERCIO DE ALIMENTOS LTDA</t>
        </is>
      </c>
      <c r="E1435" t="n">
        <v>240</v>
      </c>
      <c r="F1435" s="27" t="n">
        <v>45727</v>
      </c>
      <c r="G1435" s="27" t="n">
        <v>45727</v>
      </c>
      <c r="H1435" s="27" t="n">
        <v>45727</v>
      </c>
      <c r="I1435" s="27" t="n">
        <v>45727</v>
      </c>
      <c r="J1435" s="27" t="n">
        <v>45727</v>
      </c>
      <c r="K1435" t="inlineStr">
        <is>
          <t>Transferência Bancária ou Pix</t>
        </is>
      </c>
      <c r="L1435" t="inlineStr">
        <is>
          <t>Custo Mercadoria Vendida</t>
        </is>
      </c>
      <c r="M1435" t="inlineStr">
        <is>
          <t>Insumos - Alimentos</t>
        </is>
      </c>
      <c r="N1435" t="inlineStr">
        <is>
          <t>7235</t>
        </is>
      </c>
      <c r="O1435" t="inlineStr">
        <is>
          <t>Documentação Aprovada</t>
        </is>
      </c>
      <c r="P1435" t="inlineStr">
        <is>
          <t>Aprovado Diretoria</t>
        </is>
      </c>
      <c r="Q1435" t="inlineStr">
        <is>
          <t>Aprovado Caixa</t>
        </is>
      </c>
      <c r="R1435" t="inlineStr">
        <is>
          <t>Pago</t>
        </is>
      </c>
      <c r="S1435" t="n">
        <v>151</v>
      </c>
      <c r="T1435" t="inlineStr">
        <is>
          <t>Bar Léo -  Aurora Térreo - Banco do Brasil</t>
        </is>
      </c>
    </row>
    <row r="1436">
      <c r="A1436" t="n">
        <v>124731</v>
      </c>
      <c r="B1436" t="n">
        <v>116</v>
      </c>
      <c r="C1436" t="inlineStr">
        <is>
          <t>Bar Léo - Centro</t>
        </is>
      </c>
      <c r="D1436" t="inlineStr">
        <is>
          <t>BANCO DO BRASIL SA</t>
        </is>
      </c>
      <c r="E1436" t="n">
        <v>34.74</v>
      </c>
      <c r="F1436" s="27" t="n">
        <v>45727</v>
      </c>
      <c r="G1436" s="27" t="n"/>
      <c r="H1436" s="27" t="n">
        <v>45727</v>
      </c>
      <c r="I1436" s="27" t="n">
        <v>45727</v>
      </c>
      <c r="J1436" s="27" t="n">
        <v>45757</v>
      </c>
      <c r="K1436" t="inlineStr">
        <is>
          <t xml:space="preserve">Debito Automático </t>
        </is>
      </c>
      <c r="L1436" t="inlineStr">
        <is>
          <t>Despesas Financeiras</t>
        </is>
      </c>
      <c r="M1436" t="inlineStr">
        <is>
          <t>Tarifas Bancárias</t>
        </is>
      </c>
      <c r="N1436" t="inlineStr">
        <is>
          <t>1</t>
        </is>
      </c>
      <c r="P1436" t="inlineStr">
        <is>
          <t>Aprovado Diretoria</t>
        </is>
      </c>
      <c r="R1436" t="inlineStr">
        <is>
          <t>Pago</t>
        </is>
      </c>
    </row>
    <row r="1437">
      <c r="A1437" t="n">
        <v>116884</v>
      </c>
      <c r="B1437" t="n">
        <v>116</v>
      </c>
      <c r="C1437" t="inlineStr">
        <is>
          <t>Bar Léo - Centro</t>
        </is>
      </c>
      <c r="D1437" t="inlineStr">
        <is>
          <t>BANCO DO BRASIL SA</t>
        </is>
      </c>
      <c r="E1437" t="n">
        <v>21.75</v>
      </c>
      <c r="F1437" s="27" t="n">
        <v>45726</v>
      </c>
      <c r="G1437" s="27" t="n"/>
      <c r="H1437" s="27" t="n">
        <v>45726</v>
      </c>
      <c r="I1437" s="27" t="n">
        <v>45726</v>
      </c>
      <c r="J1437" s="27" t="n">
        <v>45727</v>
      </c>
      <c r="K1437" t="inlineStr">
        <is>
          <t>Encontro de Contas</t>
        </is>
      </c>
      <c r="L1437" t="inlineStr">
        <is>
          <t>Despesas Financeiras</t>
        </is>
      </c>
      <c r="M1437" t="inlineStr">
        <is>
          <t>Tarifas Bancárias</t>
        </is>
      </c>
      <c r="N1437" t="inlineStr">
        <is>
          <t>032025</t>
        </is>
      </c>
      <c r="P1437" t="inlineStr">
        <is>
          <t>Aprovado Diretoria</t>
        </is>
      </c>
      <c r="R1437" t="inlineStr">
        <is>
          <t>Pago</t>
        </is>
      </c>
      <c r="S1437" t="n">
        <v>151</v>
      </c>
      <c r="T1437" t="inlineStr">
        <is>
          <t>Bar Léo -  Aurora Térreo - Banco do Brasil</t>
        </is>
      </c>
    </row>
    <row r="1438">
      <c r="A1438" t="n">
        <v>109414</v>
      </c>
      <c r="B1438" t="n">
        <v>116</v>
      </c>
      <c r="C1438" t="inlineStr">
        <is>
          <t>Bar Léo - Centro</t>
        </is>
      </c>
      <c r="D1438" t="inlineStr">
        <is>
          <t>AMBEV S. A. - CDD SAO PAULO</t>
        </is>
      </c>
      <c r="E1438" t="n">
        <v>560.4</v>
      </c>
      <c r="F1438" s="27" t="n">
        <v>45726</v>
      </c>
      <c r="G1438" s="27" t="n">
        <v>45726</v>
      </c>
      <c r="H1438" s="27" t="n">
        <v>45726</v>
      </c>
      <c r="I1438" s="27" t="n">
        <v>45693</v>
      </c>
      <c r="J1438" s="27" t="n">
        <v>45695</v>
      </c>
      <c r="K1438" t="inlineStr">
        <is>
          <t>Boleto Bancário</t>
        </is>
      </c>
      <c r="L1438" t="inlineStr">
        <is>
          <t>Custo Mercadoria Vendida</t>
        </is>
      </c>
      <c r="M1438" t="inlineStr">
        <is>
          <t>Insumos - Bebidas</t>
        </is>
      </c>
      <c r="N1438" t="inlineStr">
        <is>
          <t>314421</t>
        </is>
      </c>
      <c r="O1438" t="inlineStr">
        <is>
          <t>Documentação Aprovada</t>
        </is>
      </c>
      <c r="P1438" t="inlineStr">
        <is>
          <t>Aprovado Diretoria</t>
        </is>
      </c>
      <c r="Q1438" t="inlineStr">
        <is>
          <t>Aprovado Caixa</t>
        </is>
      </c>
      <c r="R1438" t="inlineStr">
        <is>
          <t>Pago</t>
        </is>
      </c>
      <c r="S1438" t="n">
        <v>151</v>
      </c>
      <c r="T1438" t="inlineStr">
        <is>
          <t>Bar Léo -  Aurora Térreo - Banco do Brasil</t>
        </is>
      </c>
    </row>
    <row r="1439">
      <c r="A1439" t="n">
        <v>114524</v>
      </c>
      <c r="B1439" t="n">
        <v>116</v>
      </c>
      <c r="C1439" t="inlineStr">
        <is>
          <t>Bar Léo - Centro</t>
        </is>
      </c>
      <c r="D1439" t="inlineStr">
        <is>
          <t xml:space="preserve">SKY COMERCIO DE PRODUTOS ALIMENTICIOS LTDA </t>
        </is>
      </c>
      <c r="E1439" t="n">
        <v>418.65</v>
      </c>
      <c r="F1439" s="27" t="n">
        <v>45726</v>
      </c>
      <c r="G1439" s="27" t="n">
        <v>45726</v>
      </c>
      <c r="H1439" s="27" t="n">
        <v>45726</v>
      </c>
      <c r="I1439" s="27" t="n">
        <v>45712</v>
      </c>
      <c r="J1439" s="27" t="n">
        <v>45715</v>
      </c>
      <c r="K1439" t="inlineStr">
        <is>
          <t>Boleto Bancário</t>
        </is>
      </c>
      <c r="L1439" t="inlineStr">
        <is>
          <t>Custo Mercadoria Vendida</t>
        </is>
      </c>
      <c r="M1439" t="inlineStr">
        <is>
          <t>Insumos - Bebidas</t>
        </is>
      </c>
      <c r="N1439" t="inlineStr">
        <is>
          <t>25278</t>
        </is>
      </c>
      <c r="O1439" t="inlineStr">
        <is>
          <t>Documentação Aprovada</t>
        </is>
      </c>
      <c r="P1439" t="inlineStr">
        <is>
          <t>Aprovado Diretoria</t>
        </is>
      </c>
      <c r="Q1439" t="inlineStr">
        <is>
          <t>Aprovado Caixa</t>
        </is>
      </c>
      <c r="R1439" t="inlineStr">
        <is>
          <t>Pago</t>
        </is>
      </c>
      <c r="S1439" t="n">
        <v>151</v>
      </c>
      <c r="T1439" t="inlineStr">
        <is>
          <t>Bar Léo -  Aurora Térreo - Banco do Brasil</t>
        </is>
      </c>
    </row>
    <row r="1440">
      <c r="A1440" t="n">
        <v>114515</v>
      </c>
      <c r="B1440" t="n">
        <v>116</v>
      </c>
      <c r="C1440" t="inlineStr">
        <is>
          <t>Bar Léo - Centro</t>
        </is>
      </c>
      <c r="D1440" t="inlineStr">
        <is>
          <t>CECILIA TSUYACO ARAKI SILVA LTDA</t>
        </is>
      </c>
      <c r="E1440" t="n">
        <v>35</v>
      </c>
      <c r="F1440" s="27" t="n">
        <v>45726</v>
      </c>
      <c r="G1440" s="27" t="n">
        <v>45726</v>
      </c>
      <c r="H1440" s="27" t="n">
        <v>45726</v>
      </c>
      <c r="I1440" s="27" t="n">
        <v>45712</v>
      </c>
      <c r="J1440" s="27" t="n">
        <v>45715</v>
      </c>
      <c r="K1440" t="inlineStr">
        <is>
          <t>Boleto Bancário</t>
        </is>
      </c>
      <c r="L1440" t="inlineStr">
        <is>
          <t>Custo Mercadoria Vendida</t>
        </is>
      </c>
      <c r="M1440" t="inlineStr">
        <is>
          <t>Insumos - Alimentos</t>
        </is>
      </c>
      <c r="N1440" t="inlineStr">
        <is>
          <t>366409</t>
        </is>
      </c>
      <c r="O1440" t="inlineStr">
        <is>
          <t>Documentação Aprovada</t>
        </is>
      </c>
      <c r="P1440" t="inlineStr">
        <is>
          <t>Aprovado Diretoria</t>
        </is>
      </c>
      <c r="Q1440" t="inlineStr">
        <is>
          <t>Aprovado Caixa</t>
        </is>
      </c>
      <c r="R1440" t="inlineStr">
        <is>
          <t>Pago</t>
        </is>
      </c>
      <c r="S1440" t="n">
        <v>151</v>
      </c>
      <c r="T1440" t="inlineStr">
        <is>
          <t>Bar Léo -  Aurora Térreo - Banco do Brasil</t>
        </is>
      </c>
    </row>
    <row r="1441">
      <c r="A1441" t="n">
        <v>111775</v>
      </c>
      <c r="B1441" t="n">
        <v>116</v>
      </c>
      <c r="C1441" t="inlineStr">
        <is>
          <t>Bar Léo - Centro</t>
        </is>
      </c>
      <c r="D1441" t="inlineStr">
        <is>
          <t>PJ 55774785000141</t>
        </is>
      </c>
      <c r="E1441" t="n">
        <v>1125</v>
      </c>
      <c r="F1441" s="27" t="n">
        <v>45725</v>
      </c>
      <c r="G1441" s="27" t="n">
        <v>45726</v>
      </c>
      <c r="H1441" s="27" t="n">
        <v>45726</v>
      </c>
      <c r="I1441" s="27" t="n">
        <v>45689</v>
      </c>
      <c r="J1441" s="27" t="n">
        <v>45706</v>
      </c>
      <c r="K1441" t="inlineStr">
        <is>
          <t>Transferência Bancária ou Pix</t>
        </is>
      </c>
      <c r="L1441" t="inlineStr">
        <is>
          <t>Mão de Obra - PJ</t>
        </is>
      </c>
      <c r="M1441" t="inlineStr">
        <is>
          <t>MDO PJ Fixo</t>
        </is>
      </c>
      <c r="N1441" t="inlineStr">
        <is>
          <t>34</t>
        </is>
      </c>
      <c r="O1441" t="inlineStr">
        <is>
          <t>Documentação Aprovada</t>
        </is>
      </c>
      <c r="P1441" t="inlineStr">
        <is>
          <t>Aprovado Diretoria</t>
        </is>
      </c>
      <c r="Q1441" t="inlineStr">
        <is>
          <t>Aprovado Caixa</t>
        </is>
      </c>
      <c r="R1441" t="inlineStr">
        <is>
          <t>Pago</t>
        </is>
      </c>
      <c r="S1441" t="n">
        <v>151</v>
      </c>
      <c r="T1441" t="inlineStr">
        <is>
          <t>Bar Léo -  Aurora Térreo - Banco do Brasil</t>
        </is>
      </c>
    </row>
    <row r="1442">
      <c r="A1442" t="n">
        <v>111776</v>
      </c>
      <c r="B1442" t="n">
        <v>116</v>
      </c>
      <c r="C1442" t="inlineStr">
        <is>
          <t>Bar Léo - Centro</t>
        </is>
      </c>
      <c r="D1442" t="inlineStr">
        <is>
          <t>PJ 00192022 - FELIPE FERREIRA FRANCA</t>
        </is>
      </c>
      <c r="E1442" t="n">
        <v>2750</v>
      </c>
      <c r="F1442" s="27" t="n">
        <v>45726</v>
      </c>
      <c r="G1442" s="27" t="n">
        <v>45726</v>
      </c>
      <c r="H1442" s="27" t="n">
        <v>45726</v>
      </c>
      <c r="I1442" s="27" t="n">
        <v>45689</v>
      </c>
      <c r="J1442" s="27" t="n">
        <v>45706</v>
      </c>
      <c r="K1442" t="inlineStr">
        <is>
          <t>Transferência Bancária ou Pix</t>
        </is>
      </c>
      <c r="L1442" t="inlineStr">
        <is>
          <t>Mão de Obra - PJ</t>
        </is>
      </c>
      <c r="M1442" t="inlineStr">
        <is>
          <t>MDO PJ Fixo</t>
        </is>
      </c>
      <c r="N1442" t="inlineStr">
        <is>
          <t>42</t>
        </is>
      </c>
      <c r="O1442" t="inlineStr">
        <is>
          <t>Documentação Aprovada</t>
        </is>
      </c>
      <c r="P1442" t="inlineStr">
        <is>
          <t>Aprovado Diretoria</t>
        </is>
      </c>
      <c r="Q1442" t="inlineStr">
        <is>
          <t>Aprovado Caixa</t>
        </is>
      </c>
      <c r="R1442" t="inlineStr">
        <is>
          <t>Pago</t>
        </is>
      </c>
      <c r="S1442" t="n">
        <v>151</v>
      </c>
      <c r="T1442" t="inlineStr">
        <is>
          <t>Bar Léo -  Aurora Térreo - Banco do Brasil</t>
        </is>
      </c>
    </row>
    <row r="1443">
      <c r="A1443" t="n">
        <v>112786</v>
      </c>
      <c r="B1443" t="n">
        <v>116</v>
      </c>
      <c r="C1443" t="inlineStr">
        <is>
          <t>Bar Léo - Centro</t>
        </is>
      </c>
      <c r="D1443" t="inlineStr">
        <is>
          <t>EVA FATIMA LORINI</t>
        </is>
      </c>
      <c r="E1443" t="n">
        <v>177.5</v>
      </c>
      <c r="F1443" s="27" t="n">
        <v>45724</v>
      </c>
      <c r="G1443" s="27" t="n">
        <v>45726</v>
      </c>
      <c r="H1443" s="27" t="n">
        <v>45726</v>
      </c>
      <c r="I1443" s="27" t="n">
        <v>45707</v>
      </c>
      <c r="J1443" s="27" t="n">
        <v>45709</v>
      </c>
      <c r="K1443" t="inlineStr">
        <is>
          <t>Transferência Bancária ou Pix</t>
        </is>
      </c>
      <c r="L1443" t="inlineStr">
        <is>
          <t>Custo Mercadoria Vendida</t>
        </is>
      </c>
      <c r="M1443" t="inlineStr">
        <is>
          <t>Insumos - Alimentos</t>
        </is>
      </c>
      <c r="N1443" t="inlineStr">
        <is>
          <t>17750 22025</t>
        </is>
      </c>
      <c r="O1443" t="inlineStr">
        <is>
          <t>Documentação Aprovada</t>
        </is>
      </c>
      <c r="P1443" t="inlineStr">
        <is>
          <t>Aprovado Diretoria</t>
        </is>
      </c>
      <c r="Q1443" t="inlineStr">
        <is>
          <t>Aprovado Caixa</t>
        </is>
      </c>
      <c r="R1443" t="inlineStr">
        <is>
          <t>Pago</t>
        </is>
      </c>
      <c r="S1443" t="n">
        <v>151</v>
      </c>
      <c r="T1443" t="inlineStr">
        <is>
          <t>Bar Léo -  Aurora Térreo - Banco do Brasil</t>
        </is>
      </c>
    </row>
    <row r="1444">
      <c r="A1444" t="n">
        <v>113352</v>
      </c>
      <c r="B1444" t="n">
        <v>116</v>
      </c>
      <c r="C1444" t="inlineStr">
        <is>
          <t>Bar Léo - Centro</t>
        </is>
      </c>
      <c r="D1444" t="inlineStr">
        <is>
          <t>DTK COMERCIO DE ALIMENTOS LTDA</t>
        </is>
      </c>
      <c r="E1444" t="n">
        <v>304</v>
      </c>
      <c r="F1444" s="27" t="n">
        <v>45726</v>
      </c>
      <c r="G1444" s="27" t="n">
        <v>45726</v>
      </c>
      <c r="H1444" s="27" t="n">
        <v>45726</v>
      </c>
      <c r="I1444" s="27" t="n">
        <v>45708</v>
      </c>
      <c r="J1444" s="27" t="n">
        <v>45713</v>
      </c>
      <c r="K1444" t="inlineStr">
        <is>
          <t>Boleto Bancário</t>
        </is>
      </c>
      <c r="L1444" t="inlineStr">
        <is>
          <t>Custo Mercadoria Vendida</t>
        </is>
      </c>
      <c r="M1444" t="inlineStr">
        <is>
          <t>Insumos - Alimentos</t>
        </is>
      </c>
      <c r="N1444" t="inlineStr">
        <is>
          <t>24053</t>
        </is>
      </c>
      <c r="O1444" t="inlineStr">
        <is>
          <t>Documentação Aprovada</t>
        </is>
      </c>
      <c r="P1444" t="inlineStr">
        <is>
          <t>Aprovado Diretoria</t>
        </is>
      </c>
      <c r="Q1444" t="inlineStr">
        <is>
          <t>Aprovado Caixa</t>
        </is>
      </c>
      <c r="R1444" t="inlineStr">
        <is>
          <t>Pago</t>
        </is>
      </c>
      <c r="S1444" t="n">
        <v>151</v>
      </c>
      <c r="T1444" t="inlineStr">
        <is>
          <t>Bar Léo -  Aurora Térreo - Banco do Brasil</t>
        </is>
      </c>
    </row>
    <row r="1445">
      <c r="A1445" t="n">
        <v>113507</v>
      </c>
      <c r="B1445" t="n">
        <v>116</v>
      </c>
      <c r="C1445" t="inlineStr">
        <is>
          <t>Bar Léo - Centro</t>
        </is>
      </c>
      <c r="D1445" t="inlineStr">
        <is>
          <t>HORTIFRUTIGRANJEIRO RODRIGUES LTDA</t>
        </is>
      </c>
      <c r="E1445" t="n">
        <v>619.2</v>
      </c>
      <c r="F1445" s="27" t="n">
        <v>45724</v>
      </c>
      <c r="G1445" s="27" t="n">
        <v>45726</v>
      </c>
      <c r="H1445" s="27" t="n">
        <v>45726</v>
      </c>
      <c r="I1445" s="27" t="n">
        <v>45708</v>
      </c>
      <c r="J1445" s="27" t="n">
        <v>45713</v>
      </c>
      <c r="K1445" t="inlineStr">
        <is>
          <t>Boleto Bancário</t>
        </is>
      </c>
      <c r="L1445" t="inlineStr">
        <is>
          <t>Custo Mercadoria Vendida</t>
        </is>
      </c>
      <c r="M1445" t="inlineStr">
        <is>
          <t>Insumos - Alimentos</t>
        </is>
      </c>
      <c r="N1445" t="inlineStr">
        <is>
          <t>8700</t>
        </is>
      </c>
      <c r="O1445" t="inlineStr">
        <is>
          <t>Documentação Aprovada</t>
        </is>
      </c>
      <c r="P1445" t="inlineStr">
        <is>
          <t>Aprovado Diretoria</t>
        </is>
      </c>
      <c r="Q1445" t="inlineStr">
        <is>
          <t>Aprovado Caixa</t>
        </is>
      </c>
      <c r="R1445" t="inlineStr">
        <is>
          <t>Pago</t>
        </is>
      </c>
      <c r="S1445" t="n">
        <v>151</v>
      </c>
      <c r="T1445" t="inlineStr">
        <is>
          <t>Bar Léo -  Aurora Térreo - Banco do Brasil</t>
        </is>
      </c>
    </row>
    <row r="1446">
      <c r="A1446" t="n">
        <v>114761</v>
      </c>
      <c r="B1446" t="n">
        <v>116</v>
      </c>
      <c r="C1446" t="inlineStr">
        <is>
          <t>Bar Léo - Centro</t>
        </is>
      </c>
      <c r="D1446" t="inlineStr">
        <is>
          <t>CG FOODS DISTRIB. DE ALIMENTOS LTDA</t>
        </is>
      </c>
      <c r="E1446" t="n">
        <v>431.55</v>
      </c>
      <c r="F1446" s="27" t="n">
        <v>45726</v>
      </c>
      <c r="G1446" s="27" t="n">
        <v>45726</v>
      </c>
      <c r="H1446" s="27" t="n">
        <v>45726</v>
      </c>
      <c r="I1446" s="27" t="n">
        <v>45689</v>
      </c>
      <c r="J1446" s="27" t="n">
        <v>45716</v>
      </c>
      <c r="K1446" t="inlineStr">
        <is>
          <t>Boleto Bancário</t>
        </is>
      </c>
      <c r="L1446" t="inlineStr">
        <is>
          <t>Custo Mercadoria Vendida</t>
        </is>
      </c>
      <c r="M1446" t="inlineStr">
        <is>
          <t>Insumos - Alimentos</t>
        </is>
      </c>
      <c r="N1446" t="inlineStr">
        <is>
          <t>140536</t>
        </is>
      </c>
      <c r="O1446" t="inlineStr">
        <is>
          <t>Documentação Aprovada</t>
        </is>
      </c>
      <c r="P1446" t="inlineStr">
        <is>
          <t>Aprovado Diretoria</t>
        </is>
      </c>
      <c r="Q1446" t="inlineStr">
        <is>
          <t>Aprovado Caixa</t>
        </is>
      </c>
      <c r="R1446" t="inlineStr">
        <is>
          <t>Pago</t>
        </is>
      </c>
      <c r="S1446" t="n">
        <v>151</v>
      </c>
      <c r="T1446" t="inlineStr">
        <is>
          <t>Bar Léo -  Aurora Térreo - Banco do Brasil</t>
        </is>
      </c>
    </row>
    <row r="1447">
      <c r="A1447" t="n">
        <v>115427</v>
      </c>
      <c r="B1447" t="n">
        <v>116</v>
      </c>
      <c r="C1447" t="inlineStr">
        <is>
          <t>Bar Léo - Centro</t>
        </is>
      </c>
      <c r="D1447" t="inlineStr">
        <is>
          <t>PJ 26502601000196</t>
        </is>
      </c>
      <c r="E1447" t="n">
        <v>3000</v>
      </c>
      <c r="F1447" s="27" t="n">
        <v>45725</v>
      </c>
      <c r="G1447" s="27" t="n">
        <v>45726</v>
      </c>
      <c r="H1447" s="27" t="n">
        <v>45726</v>
      </c>
      <c r="I1447" s="27" t="n">
        <v>45689</v>
      </c>
      <c r="J1447" s="27" t="n">
        <v>45721</v>
      </c>
      <c r="K1447" t="inlineStr">
        <is>
          <t>Transferência Bancária ou Pix</t>
        </is>
      </c>
      <c r="L1447" t="inlineStr">
        <is>
          <t>Mão de Obra - PJ</t>
        </is>
      </c>
      <c r="M1447" t="inlineStr">
        <is>
          <t>MDO PJ Fixo</t>
        </is>
      </c>
      <c r="N1447" t="inlineStr">
        <is>
          <t>300000 022025</t>
        </is>
      </c>
      <c r="O1447" t="inlineStr">
        <is>
          <t>Documentação Aprovada</t>
        </is>
      </c>
      <c r="P1447" t="inlineStr">
        <is>
          <t>Aprovado Diretoria</t>
        </is>
      </c>
      <c r="Q1447" t="inlineStr">
        <is>
          <t>Aprovado Caixa</t>
        </is>
      </c>
      <c r="R1447" t="inlineStr">
        <is>
          <t>Pago</t>
        </is>
      </c>
      <c r="S1447" t="n">
        <v>151</v>
      </c>
      <c r="T1447" t="inlineStr">
        <is>
          <t>Bar Léo -  Aurora Térreo - Banco do Brasil</t>
        </is>
      </c>
    </row>
    <row r="1448">
      <c r="A1448" t="n">
        <v>115534</v>
      </c>
      <c r="B1448" t="n">
        <v>116</v>
      </c>
      <c r="C1448" t="inlineStr">
        <is>
          <t>Bar Léo - Centro</t>
        </is>
      </c>
      <c r="D1448" t="inlineStr">
        <is>
          <t>DTK COMERCIO DE ALIMENTOS LTDA</t>
        </is>
      </c>
      <c r="E1448" t="n">
        <v>286.38</v>
      </c>
      <c r="F1448" s="27" t="n">
        <v>45726</v>
      </c>
      <c r="G1448" s="27" t="n">
        <v>45726</v>
      </c>
      <c r="H1448" s="27" t="n">
        <v>45726</v>
      </c>
      <c r="I1448" s="27" t="n">
        <v>45714</v>
      </c>
      <c r="J1448" s="27" t="n">
        <v>45721</v>
      </c>
      <c r="K1448" t="inlineStr">
        <is>
          <t>Boleto Bancário</t>
        </is>
      </c>
      <c r="L1448" t="inlineStr">
        <is>
          <t>Custo Mercadoria Vendida</t>
        </is>
      </c>
      <c r="M1448" t="inlineStr">
        <is>
          <t>Insumos - Alimentos</t>
        </is>
      </c>
      <c r="N1448" t="inlineStr">
        <is>
          <t>24596</t>
        </is>
      </c>
      <c r="O1448" t="inlineStr">
        <is>
          <t>Documentação Aprovada</t>
        </is>
      </c>
      <c r="P1448" t="inlineStr">
        <is>
          <t>Aprovado Diretoria</t>
        </is>
      </c>
      <c r="Q1448" t="inlineStr">
        <is>
          <t>Aprovado Caixa</t>
        </is>
      </c>
      <c r="R1448" t="inlineStr">
        <is>
          <t>Pago</t>
        </is>
      </c>
      <c r="S1448" t="n">
        <v>151</v>
      </c>
      <c r="T1448" t="inlineStr">
        <is>
          <t>Bar Léo -  Aurora Térreo - Banco do Brasil</t>
        </is>
      </c>
    </row>
    <row r="1449">
      <c r="A1449" t="n">
        <v>115539</v>
      </c>
      <c r="B1449" t="n">
        <v>116</v>
      </c>
      <c r="C1449" t="inlineStr">
        <is>
          <t>Bar Léo - Centro</t>
        </is>
      </c>
      <c r="D1449" t="inlineStr">
        <is>
          <t>MURILLO S- DUARTE COMERCIAL LTDA</t>
        </is>
      </c>
      <c r="E1449" t="n">
        <v>169</v>
      </c>
      <c r="F1449" s="27" t="n">
        <v>45726</v>
      </c>
      <c r="G1449" s="27" t="n">
        <v>45726</v>
      </c>
      <c r="H1449" s="27" t="n">
        <v>45726</v>
      </c>
      <c r="I1449" s="27" t="n">
        <v>45713</v>
      </c>
      <c r="J1449" s="27" t="n">
        <v>45721</v>
      </c>
      <c r="K1449" t="inlineStr">
        <is>
          <t>Boleto Bancário</t>
        </is>
      </c>
      <c r="L1449" t="inlineStr">
        <is>
          <t>Utilidades</t>
        </is>
      </c>
      <c r="M1449" t="inlineStr">
        <is>
          <t>Higiene e Limpeza</t>
        </is>
      </c>
      <c r="N1449" t="inlineStr">
        <is>
          <t>1865</t>
        </is>
      </c>
      <c r="O1449" t="inlineStr">
        <is>
          <t>Documentação Aprovada</t>
        </is>
      </c>
      <c r="P1449" t="inlineStr">
        <is>
          <t>Aprovado Diretoria</t>
        </is>
      </c>
      <c r="Q1449" t="inlineStr">
        <is>
          <t>Aprovado Caixa</t>
        </is>
      </c>
      <c r="R1449" t="inlineStr">
        <is>
          <t>Pago</t>
        </is>
      </c>
      <c r="S1449" t="n">
        <v>151</v>
      </c>
      <c r="T1449" t="inlineStr">
        <is>
          <t>Bar Léo -  Aurora Térreo - Banco do Brasil</t>
        </is>
      </c>
    </row>
    <row r="1450">
      <c r="A1450" t="n">
        <v>115519</v>
      </c>
      <c r="B1450" t="n">
        <v>116</v>
      </c>
      <c r="C1450" t="inlineStr">
        <is>
          <t>Bar Léo - Centro</t>
        </is>
      </c>
      <c r="D1450" t="inlineStr">
        <is>
          <t xml:space="preserve">ARENA VIP DISTRIBUIDORA DE BEBIDAS LTDA </t>
        </is>
      </c>
      <c r="E1450" t="n">
        <v>337.74</v>
      </c>
      <c r="F1450" s="27" t="n">
        <v>45726</v>
      </c>
      <c r="G1450" s="27" t="n">
        <v>45726</v>
      </c>
      <c r="H1450" s="27" t="n">
        <v>45726</v>
      </c>
      <c r="I1450" s="27" t="n">
        <v>45713</v>
      </c>
      <c r="J1450" s="27" t="n">
        <v>45721</v>
      </c>
      <c r="K1450" t="inlineStr">
        <is>
          <t>Boleto Bancário</t>
        </is>
      </c>
      <c r="L1450" t="inlineStr">
        <is>
          <t>Custo Mercadoria Vendida</t>
        </is>
      </c>
      <c r="M1450" t="inlineStr">
        <is>
          <t>Insumos - Bebidas</t>
        </is>
      </c>
      <c r="N1450" t="inlineStr">
        <is>
          <t>772</t>
        </is>
      </c>
      <c r="O1450" t="inlineStr">
        <is>
          <t>Documentação Aprovada</t>
        </is>
      </c>
      <c r="P1450" t="inlineStr">
        <is>
          <t>Aprovado Diretoria</t>
        </is>
      </c>
      <c r="Q1450" t="inlineStr">
        <is>
          <t>Aprovado Caixa</t>
        </is>
      </c>
      <c r="R1450" t="inlineStr">
        <is>
          <t>Pago</t>
        </is>
      </c>
      <c r="S1450" t="n">
        <v>151</v>
      </c>
      <c r="T1450" t="inlineStr">
        <is>
          <t>Bar Léo -  Aurora Térreo - Banco do Brasil</t>
        </is>
      </c>
    </row>
    <row r="1451">
      <c r="A1451" t="n">
        <v>101372</v>
      </c>
      <c r="B1451" t="n">
        <v>116</v>
      </c>
      <c r="C1451" t="inlineStr">
        <is>
          <t>Bar Léo - Centro</t>
        </is>
      </c>
      <c r="D1451" t="inlineStr">
        <is>
          <t>STEMME TELECOMUNICACOES DO BRASIL LTDA</t>
        </is>
      </c>
      <c r="E1451" t="n">
        <v>249.9</v>
      </c>
      <c r="F1451" s="27" t="n">
        <v>45726</v>
      </c>
      <c r="G1451" s="27" t="n">
        <v>45726</v>
      </c>
      <c r="H1451" s="27" t="n">
        <v>45726</v>
      </c>
      <c r="I1451" s="27" t="n">
        <v>45720</v>
      </c>
      <c r="J1451" s="27" t="n"/>
      <c r="K1451" t="inlineStr">
        <is>
          <t>Boleto Bancário</t>
        </is>
      </c>
      <c r="L1451" t="inlineStr">
        <is>
          <t>Informática e TI</t>
        </is>
      </c>
      <c r="M1451" t="inlineStr">
        <is>
          <t>Internet</t>
        </is>
      </c>
      <c r="N1451" t="inlineStr">
        <is>
          <t>7575</t>
        </is>
      </c>
      <c r="O1451" t="inlineStr">
        <is>
          <t>Documentação Aprovada</t>
        </is>
      </c>
      <c r="P1451" t="inlineStr">
        <is>
          <t>Aprovado Diretoria</t>
        </is>
      </c>
      <c r="Q1451" t="inlineStr">
        <is>
          <t>Aprovado Caixa</t>
        </is>
      </c>
      <c r="R1451" t="inlineStr">
        <is>
          <t>Pago</t>
        </is>
      </c>
      <c r="S1451" t="n">
        <v>151</v>
      </c>
      <c r="T1451" t="inlineStr">
        <is>
          <t>Bar Léo -  Aurora Térreo - Banco do Brasil</t>
        </is>
      </c>
    </row>
    <row r="1452">
      <c r="A1452" t="n">
        <v>101271</v>
      </c>
      <c r="B1452" t="n">
        <v>116</v>
      </c>
      <c r="C1452" t="inlineStr">
        <is>
          <t>Bar Léo - Centro</t>
        </is>
      </c>
      <c r="D1452" t="inlineStr">
        <is>
          <t>AROMIZY LOCACAO E DISTRIBUICAO LTDA.</t>
        </is>
      </c>
      <c r="E1452" t="n">
        <v>271.8</v>
      </c>
      <c r="F1452" s="27" t="n">
        <v>45726</v>
      </c>
      <c r="G1452" s="27" t="n">
        <v>45726</v>
      </c>
      <c r="H1452" s="27" t="n">
        <v>45726</v>
      </c>
      <c r="I1452" s="27" t="n">
        <v>45698</v>
      </c>
      <c r="J1452" s="27" t="n"/>
      <c r="K1452" t="inlineStr">
        <is>
          <t>Boleto Bancário</t>
        </is>
      </c>
      <c r="L1452" t="inlineStr">
        <is>
          <t>Locação de Equipamentos</t>
        </is>
      </c>
      <c r="M1452" t="inlineStr">
        <is>
          <t>Locações de Equipamentos - Operacionais</t>
        </is>
      </c>
      <c r="N1452" t="inlineStr">
        <is>
          <t>28872</t>
        </is>
      </c>
      <c r="O1452" t="inlineStr">
        <is>
          <t>Documentação Aprovada</t>
        </is>
      </c>
      <c r="P1452" t="inlineStr">
        <is>
          <t>Aprovado Diretoria</t>
        </is>
      </c>
      <c r="Q1452" t="inlineStr">
        <is>
          <t>Aprovado Caixa</t>
        </is>
      </c>
      <c r="R1452" t="inlineStr">
        <is>
          <t>Pago</t>
        </is>
      </c>
      <c r="S1452" t="n">
        <v>151</v>
      </c>
      <c r="T1452" t="inlineStr">
        <is>
          <t>Bar Léo -  Aurora Térreo - Banco do Brasil</t>
        </is>
      </c>
    </row>
    <row r="1453">
      <c r="A1453" t="n">
        <v>101396</v>
      </c>
      <c r="B1453" t="n">
        <v>116</v>
      </c>
      <c r="C1453" t="inlineStr">
        <is>
          <t>Bar Léo - Centro</t>
        </is>
      </c>
      <c r="D1453" t="inlineStr">
        <is>
          <t>MACHINE SERVICE LTDA</t>
        </is>
      </c>
      <c r="E1453" t="n">
        <v>537.8</v>
      </c>
      <c r="F1453" s="27" t="n">
        <v>45726</v>
      </c>
      <c r="G1453" s="27" t="n">
        <v>45726</v>
      </c>
      <c r="H1453" s="27" t="n">
        <v>45726</v>
      </c>
      <c r="I1453" s="27" t="n">
        <v>45716</v>
      </c>
      <c r="J1453" s="27" t="n"/>
      <c r="K1453" t="inlineStr">
        <is>
          <t>Transferência Bancária ou Pix</t>
        </is>
      </c>
      <c r="L1453" t="inlineStr">
        <is>
          <t>Serviços de Terceiros</t>
        </is>
      </c>
      <c r="M1453" t="inlineStr">
        <is>
          <t>Serviços de Segurança</t>
        </is>
      </c>
      <c r="N1453" t="inlineStr">
        <is>
          <t>82</t>
        </is>
      </c>
      <c r="O1453" t="inlineStr">
        <is>
          <t>Documentação Aprovada</t>
        </is>
      </c>
      <c r="P1453" t="inlineStr">
        <is>
          <t>Aprovado Diretoria</t>
        </is>
      </c>
      <c r="Q1453" t="inlineStr">
        <is>
          <t>Aprovado Caixa</t>
        </is>
      </c>
      <c r="R1453" t="inlineStr">
        <is>
          <t>Pago</t>
        </is>
      </c>
      <c r="S1453" t="n">
        <v>151</v>
      </c>
      <c r="T1453" t="inlineStr">
        <is>
          <t>Bar Léo -  Aurora Térreo - Banco do Brasil</t>
        </is>
      </c>
    </row>
    <row r="1454">
      <c r="A1454" t="n">
        <v>99330</v>
      </c>
      <c r="B1454" t="n">
        <v>116</v>
      </c>
      <c r="C1454" t="inlineStr">
        <is>
          <t>Bar Léo - Centro</t>
        </is>
      </c>
      <c r="D1454" t="inlineStr">
        <is>
          <t>JESUMINA MORAE MARQUES</t>
        </is>
      </c>
      <c r="E1454" t="n">
        <v>12000</v>
      </c>
      <c r="F1454" s="27" t="n">
        <v>45726</v>
      </c>
      <c r="G1454" s="27" t="n">
        <v>45726</v>
      </c>
      <c r="H1454" s="27" t="n">
        <v>45726</v>
      </c>
      <c r="I1454" s="27" t="n">
        <v>45717</v>
      </c>
      <c r="J1454" s="27" t="n"/>
      <c r="K1454" t="inlineStr">
        <is>
          <t>Transferência Bancária ou Pix</t>
        </is>
      </c>
      <c r="L1454" t="inlineStr">
        <is>
          <t>Custo de Ocupação</t>
        </is>
      </c>
      <c r="M1454" t="inlineStr">
        <is>
          <t>Arrendamento</t>
        </is>
      </c>
      <c r="N1454" t="inlineStr">
        <is>
          <t>1200032025</t>
        </is>
      </c>
      <c r="O1454" t="inlineStr">
        <is>
          <t>Documentação Aprovada</t>
        </is>
      </c>
      <c r="P1454" t="inlineStr">
        <is>
          <t>Aprovado Diretoria</t>
        </is>
      </c>
      <c r="Q1454" t="inlineStr">
        <is>
          <t>Aprovado Caixa</t>
        </is>
      </c>
      <c r="R1454" t="inlineStr">
        <is>
          <t>Pago</t>
        </is>
      </c>
      <c r="S1454" t="n">
        <v>111</v>
      </c>
      <c r="T1454" t="inlineStr">
        <is>
          <t>Tempus - Bradesco</t>
        </is>
      </c>
    </row>
    <row r="1455">
      <c r="A1455" t="n">
        <v>101409</v>
      </c>
      <c r="B1455" t="n">
        <v>116</v>
      </c>
      <c r="C1455" t="inlineStr">
        <is>
          <t>Bar Léo - Centro</t>
        </is>
      </c>
      <c r="D1455" t="inlineStr">
        <is>
          <t>CIA DE SANEAMENTO BASICO DO ESTADO DE SAO PAULO SABESP</t>
        </is>
      </c>
      <c r="E1455" t="n">
        <v>4470.03</v>
      </c>
      <c r="F1455" s="27" t="n">
        <v>45713</v>
      </c>
      <c r="G1455" s="27" t="n">
        <v>45723</v>
      </c>
      <c r="H1455" s="27" t="n">
        <v>45723</v>
      </c>
      <c r="I1455" s="27" t="n">
        <v>45671</v>
      </c>
      <c r="J1455" s="27" t="n"/>
      <c r="K1455" t="inlineStr">
        <is>
          <t>Boleto Bancário</t>
        </is>
      </c>
      <c r="L1455" t="inlineStr">
        <is>
          <t>Utilidades</t>
        </is>
      </c>
      <c r="M1455" t="inlineStr">
        <is>
          <t>Agua/Esgoto</t>
        </is>
      </c>
      <c r="N1455" t="inlineStr">
        <is>
          <t>SOR20254803682</t>
        </is>
      </c>
      <c r="O1455" t="inlineStr">
        <is>
          <t>Documentação Aprovada</t>
        </is>
      </c>
      <c r="P1455" t="inlineStr">
        <is>
          <t>Aprovado Diretoria</t>
        </is>
      </c>
      <c r="Q1455" t="inlineStr">
        <is>
          <t>Aprovado Caixa</t>
        </is>
      </c>
      <c r="R1455" t="inlineStr">
        <is>
          <t>Pago</t>
        </is>
      </c>
      <c r="S1455" t="n">
        <v>151</v>
      </c>
      <c r="T1455" t="inlineStr">
        <is>
          <t>Bar Léo -  Aurora Térreo - Banco do Brasil</t>
        </is>
      </c>
    </row>
    <row r="1456">
      <c r="A1456" t="n">
        <v>101481</v>
      </c>
      <c r="B1456" t="n">
        <v>116</v>
      </c>
      <c r="C1456" t="inlineStr">
        <is>
          <t>Bar Léo - Centro</t>
        </is>
      </c>
      <c r="D1456" t="inlineStr">
        <is>
          <t>VALE TRANSPORTE</t>
        </is>
      </c>
      <c r="E1456" t="n">
        <v>400</v>
      </c>
      <c r="F1456" s="27" t="n">
        <v>45724</v>
      </c>
      <c r="G1456" s="27" t="n">
        <v>45727</v>
      </c>
      <c r="H1456" s="27" t="n">
        <v>45723</v>
      </c>
      <c r="I1456" s="27" t="n">
        <v>45717</v>
      </c>
      <c r="J1456" s="27" t="n"/>
      <c r="K1456" t="inlineStr">
        <is>
          <t>Dinheiro em Espécie</t>
        </is>
      </c>
      <c r="L1456" t="inlineStr">
        <is>
          <t>Mão de Obra - Benefícios</t>
        </is>
      </c>
      <c r="M1456" t="inlineStr">
        <is>
          <t xml:space="preserve">  -  Vale-transporte</t>
        </is>
      </c>
      <c r="N1456" t="inlineStr">
        <is>
          <t>5000032025</t>
        </is>
      </c>
      <c r="O1456" t="inlineStr">
        <is>
          <t>Documentação Aprovada</t>
        </is>
      </c>
      <c r="P1456" t="inlineStr">
        <is>
          <t>Aprovado Diretoria</t>
        </is>
      </c>
      <c r="Q1456" t="inlineStr">
        <is>
          <t>Aprovado Caixa</t>
        </is>
      </c>
      <c r="R1456" t="inlineStr">
        <is>
          <t>Pago</t>
        </is>
      </c>
      <c r="S1456" t="n">
        <v>143</v>
      </c>
      <c r="T1456" t="inlineStr">
        <is>
          <t>Tesouraria</t>
        </is>
      </c>
    </row>
    <row r="1457">
      <c r="A1457" t="n">
        <v>111825</v>
      </c>
      <c r="B1457" t="n">
        <v>116</v>
      </c>
      <c r="C1457" t="inlineStr">
        <is>
          <t>Bar Léo - Centro</t>
        </is>
      </c>
      <c r="D1457" t="inlineStr">
        <is>
          <t>CG FOODS DISTRIB. DE ALIMENTOS LTDA</t>
        </is>
      </c>
      <c r="E1457" t="n">
        <v>406</v>
      </c>
      <c r="F1457" s="27" t="n">
        <v>45723</v>
      </c>
      <c r="G1457" s="27" t="n">
        <v>45723</v>
      </c>
      <c r="H1457" s="27" t="n">
        <v>45723</v>
      </c>
      <c r="I1457" s="27" t="n">
        <v>45702</v>
      </c>
      <c r="J1457" s="27" t="n">
        <v>45706</v>
      </c>
      <c r="K1457" t="inlineStr">
        <is>
          <t>Boleto Bancário</t>
        </is>
      </c>
      <c r="L1457" t="inlineStr">
        <is>
          <t>Custo Mercadoria Vendida</t>
        </is>
      </c>
      <c r="M1457" t="inlineStr">
        <is>
          <t>Insumos - Alimentos</t>
        </is>
      </c>
      <c r="N1457" t="inlineStr">
        <is>
          <t>142287</t>
        </is>
      </c>
      <c r="O1457" t="inlineStr">
        <is>
          <t>Documentação Aprovada</t>
        </is>
      </c>
      <c r="P1457" t="inlineStr">
        <is>
          <t>Aprovado Diretoria</t>
        </is>
      </c>
      <c r="Q1457" t="inlineStr">
        <is>
          <t>Aprovado Caixa</t>
        </is>
      </c>
      <c r="R1457" t="inlineStr">
        <is>
          <t>Pago</t>
        </is>
      </c>
      <c r="S1457" t="n">
        <v>151</v>
      </c>
      <c r="T1457" t="inlineStr">
        <is>
          <t>Bar Léo -  Aurora Térreo - Banco do Brasil</t>
        </is>
      </c>
    </row>
    <row r="1458">
      <c r="A1458" t="n">
        <v>113576</v>
      </c>
      <c r="B1458" t="n">
        <v>116</v>
      </c>
      <c r="C1458" t="inlineStr">
        <is>
          <t>Bar Léo - Centro</t>
        </is>
      </c>
      <c r="D1458" t="inlineStr">
        <is>
          <t>PARAMU COMERCIO E REPRESENTACAO DE PRODUTOS ALIMENTICIOS</t>
        </is>
      </c>
      <c r="E1458" t="n">
        <v>273.35</v>
      </c>
      <c r="F1458" s="27" t="n">
        <v>45723</v>
      </c>
      <c r="G1458" s="27" t="n">
        <v>45723</v>
      </c>
      <c r="H1458" s="27" t="n">
        <v>45723</v>
      </c>
      <c r="I1458" s="27" t="n">
        <v>45709</v>
      </c>
      <c r="J1458" s="27" t="n">
        <v>45713</v>
      </c>
      <c r="K1458" t="inlineStr">
        <is>
          <t>Boleto Bancário</t>
        </is>
      </c>
      <c r="L1458" t="inlineStr">
        <is>
          <t>Custo Mercadoria Vendida</t>
        </is>
      </c>
      <c r="M1458" t="inlineStr">
        <is>
          <t>Insumos - Alimentos</t>
        </is>
      </c>
      <c r="N1458" t="inlineStr">
        <is>
          <t>12862</t>
        </is>
      </c>
      <c r="O1458" t="inlineStr">
        <is>
          <t>Documentação Aprovada</t>
        </is>
      </c>
      <c r="P1458" t="inlineStr">
        <is>
          <t>Aprovado Diretoria</t>
        </is>
      </c>
      <c r="Q1458" t="inlineStr">
        <is>
          <t>Aprovado Caixa</t>
        </is>
      </c>
      <c r="R1458" t="inlineStr">
        <is>
          <t>Pago</t>
        </is>
      </c>
      <c r="S1458" t="n">
        <v>151</v>
      </c>
      <c r="T1458" t="inlineStr">
        <is>
          <t>Bar Léo -  Aurora Térreo - Banco do Brasil</t>
        </is>
      </c>
    </row>
    <row r="1459">
      <c r="A1459" t="n">
        <v>113508</v>
      </c>
      <c r="B1459" t="n">
        <v>116</v>
      </c>
      <c r="C1459" t="inlineStr">
        <is>
          <t>Bar Léo - Centro</t>
        </is>
      </c>
      <c r="D1459" t="inlineStr">
        <is>
          <t>HORTICLEAN DISTRIBUIDORA</t>
        </is>
      </c>
      <c r="E1459" t="n">
        <v>456.49</v>
      </c>
      <c r="F1459" s="27" t="n">
        <v>45723</v>
      </c>
      <c r="G1459" s="27" t="n">
        <v>45723</v>
      </c>
      <c r="H1459" s="27" t="n">
        <v>45723</v>
      </c>
      <c r="I1459" s="27" t="n">
        <v>45708</v>
      </c>
      <c r="J1459" s="27" t="n">
        <v>45713</v>
      </c>
      <c r="K1459" t="inlineStr">
        <is>
          <t>Boleto Bancário</t>
        </is>
      </c>
      <c r="L1459" t="inlineStr">
        <is>
          <t>Custo Mercadoria Vendida</t>
        </is>
      </c>
      <c r="M1459" t="inlineStr">
        <is>
          <t>Insumos - Alimentos</t>
        </is>
      </c>
      <c r="N1459" t="inlineStr">
        <is>
          <t>25897</t>
        </is>
      </c>
      <c r="O1459" t="inlineStr">
        <is>
          <t>Documentação Aprovada</t>
        </is>
      </c>
      <c r="P1459" t="inlineStr">
        <is>
          <t>Aprovado Diretoria</t>
        </is>
      </c>
      <c r="Q1459" t="inlineStr">
        <is>
          <t>Aprovado Caixa</t>
        </is>
      </c>
      <c r="R1459" t="inlineStr">
        <is>
          <t>Pago</t>
        </is>
      </c>
      <c r="S1459" t="n">
        <v>151</v>
      </c>
      <c r="T1459" t="inlineStr">
        <is>
          <t>Bar Léo -  Aurora Térreo - Banco do Brasil</t>
        </is>
      </c>
    </row>
    <row r="1460">
      <c r="A1460" t="n">
        <v>113510</v>
      </c>
      <c r="B1460" t="n">
        <v>116</v>
      </c>
      <c r="C1460" t="inlineStr">
        <is>
          <t>Bar Léo - Centro</t>
        </is>
      </c>
      <c r="D1460" t="inlineStr">
        <is>
          <t>J A DOS SANTOS HORTIFRUTI</t>
        </is>
      </c>
      <c r="E1460" t="n">
        <v>237.65</v>
      </c>
      <c r="F1460" s="27" t="n">
        <v>45723</v>
      </c>
      <c r="G1460" s="27" t="n">
        <v>45723</v>
      </c>
      <c r="H1460" s="27" t="n">
        <v>45723</v>
      </c>
      <c r="I1460" s="27" t="n">
        <v>45708</v>
      </c>
      <c r="J1460" s="27" t="n">
        <v>45713</v>
      </c>
      <c r="K1460" t="inlineStr">
        <is>
          <t>Boleto Bancário</t>
        </is>
      </c>
      <c r="L1460" t="inlineStr">
        <is>
          <t>Custo Mercadoria Vendida</t>
        </is>
      </c>
      <c r="M1460" t="inlineStr">
        <is>
          <t>Insumos - Alimentos</t>
        </is>
      </c>
      <c r="N1460" t="inlineStr">
        <is>
          <t>36319</t>
        </is>
      </c>
      <c r="O1460" t="inlineStr">
        <is>
          <t>Documentação Aprovada</t>
        </is>
      </c>
      <c r="P1460" t="inlineStr">
        <is>
          <t>Aprovado Diretoria</t>
        </is>
      </c>
      <c r="Q1460" t="inlineStr">
        <is>
          <t>Aprovado Caixa</t>
        </is>
      </c>
      <c r="R1460" t="inlineStr">
        <is>
          <t>Pago</t>
        </is>
      </c>
      <c r="S1460" t="n">
        <v>151</v>
      </c>
      <c r="T1460" t="inlineStr">
        <is>
          <t>Bar Léo -  Aurora Térreo - Banco do Brasil</t>
        </is>
      </c>
    </row>
    <row r="1461">
      <c r="A1461" t="n">
        <v>109398</v>
      </c>
      <c r="B1461" t="n">
        <v>116</v>
      </c>
      <c r="C1461" t="inlineStr">
        <is>
          <t>Bar Léo - Centro</t>
        </is>
      </c>
      <c r="D1461" t="inlineStr">
        <is>
          <t>AMBEV S. A. - CDD SAO PAULO</t>
        </is>
      </c>
      <c r="E1461" t="n">
        <v>265.8</v>
      </c>
      <c r="F1461" s="27" t="n">
        <v>45723</v>
      </c>
      <c r="G1461" s="27" t="n">
        <v>45723</v>
      </c>
      <c r="H1461" s="27" t="n">
        <v>45723</v>
      </c>
      <c r="I1461" s="27" t="n">
        <v>45692</v>
      </c>
      <c r="J1461" s="27" t="n">
        <v>45695</v>
      </c>
      <c r="K1461" t="inlineStr">
        <is>
          <t>Boleto Bancário</t>
        </is>
      </c>
      <c r="L1461" t="inlineStr">
        <is>
          <t>Custo Mercadoria Vendida</t>
        </is>
      </c>
      <c r="M1461" t="inlineStr">
        <is>
          <t>Insumos - Bebidas</t>
        </is>
      </c>
      <c r="N1461" t="inlineStr">
        <is>
          <t>312037</t>
        </is>
      </c>
      <c r="O1461" t="inlineStr">
        <is>
          <t>Documentação Aprovada</t>
        </is>
      </c>
      <c r="P1461" t="inlineStr">
        <is>
          <t>Aprovado Diretoria</t>
        </is>
      </c>
      <c r="Q1461" t="inlineStr">
        <is>
          <t>Aprovado Caixa</t>
        </is>
      </c>
      <c r="R1461" t="inlineStr">
        <is>
          <t>Pago</t>
        </is>
      </c>
      <c r="S1461" t="n">
        <v>151</v>
      </c>
      <c r="T1461" t="inlineStr">
        <is>
          <t>Bar Léo -  Aurora Térreo - Banco do Brasil</t>
        </is>
      </c>
    </row>
    <row r="1462">
      <c r="A1462" t="n">
        <v>109395</v>
      </c>
      <c r="B1462" t="n">
        <v>116</v>
      </c>
      <c r="C1462" t="inlineStr">
        <is>
          <t>Bar Léo - Centro</t>
        </is>
      </c>
      <c r="D1462" t="inlineStr">
        <is>
          <t>AMBEV S.A FILIAL GUARULHOS</t>
        </is>
      </c>
      <c r="E1462" t="n">
        <v>5148</v>
      </c>
      <c r="F1462" s="27" t="n">
        <v>45723</v>
      </c>
      <c r="G1462" s="27" t="n">
        <v>45723</v>
      </c>
      <c r="H1462" s="27" t="n">
        <v>45723</v>
      </c>
      <c r="I1462" s="27" t="n">
        <v>45692</v>
      </c>
      <c r="J1462" s="27" t="n">
        <v>45695</v>
      </c>
      <c r="K1462" t="inlineStr">
        <is>
          <t>Boleto Bancário</t>
        </is>
      </c>
      <c r="L1462" t="inlineStr">
        <is>
          <t>Custo Mercadoria Vendida</t>
        </is>
      </c>
      <c r="M1462" t="inlineStr">
        <is>
          <t>Insumos - Bebidas</t>
        </is>
      </c>
      <c r="N1462" t="inlineStr">
        <is>
          <t>20686</t>
        </is>
      </c>
      <c r="O1462" t="inlineStr">
        <is>
          <t>Documentação Aprovada</t>
        </is>
      </c>
      <c r="P1462" t="inlineStr">
        <is>
          <t>Aprovado Diretoria</t>
        </is>
      </c>
      <c r="Q1462" t="inlineStr">
        <is>
          <t>Aprovado Caixa</t>
        </is>
      </c>
      <c r="R1462" t="inlineStr">
        <is>
          <t>Pago</t>
        </is>
      </c>
      <c r="S1462" t="n">
        <v>151</v>
      </c>
      <c r="T1462" t="inlineStr">
        <is>
          <t>Bar Léo -  Aurora Térreo - Banco do Brasil</t>
        </is>
      </c>
    </row>
    <row r="1463">
      <c r="A1463" t="n">
        <v>115852</v>
      </c>
      <c r="B1463" t="n">
        <v>116</v>
      </c>
      <c r="C1463" t="inlineStr">
        <is>
          <t>Bar Léo - Centro</t>
        </is>
      </c>
      <c r="D1463" t="inlineStr">
        <is>
          <t>ADRIANA APARECIDA DE JESUS</t>
        </is>
      </c>
      <c r="E1463" t="n">
        <v>2002.52</v>
      </c>
      <c r="F1463" s="27" t="n">
        <v>45722</v>
      </c>
      <c r="G1463" s="27" t="n">
        <v>45722</v>
      </c>
      <c r="H1463" s="27" t="n">
        <v>45722</v>
      </c>
      <c r="I1463" s="27" t="n">
        <v>45716</v>
      </c>
      <c r="J1463" s="27" t="n"/>
      <c r="L1463" t="inlineStr">
        <is>
          <t>Mão de Obra - Salários</t>
        </is>
      </c>
      <c r="M1463" t="inlineStr">
        <is>
          <t>MDO CLT - Salário</t>
        </is>
      </c>
      <c r="O1463" t="inlineStr">
        <is>
          <t>Documentação Aprovada</t>
        </is>
      </c>
      <c r="P1463" t="inlineStr">
        <is>
          <t>Aprovado Diretoria</t>
        </is>
      </c>
      <c r="Q1463" t="inlineStr">
        <is>
          <t>Aprovado Caixa</t>
        </is>
      </c>
      <c r="R1463" t="inlineStr">
        <is>
          <t>Pago</t>
        </is>
      </c>
      <c r="S1463" t="n">
        <v>151</v>
      </c>
      <c r="T1463" t="inlineStr">
        <is>
          <t>Bar Léo -  Aurora Térreo - Banco do Brasil</t>
        </is>
      </c>
    </row>
    <row r="1464">
      <c r="A1464" t="n">
        <v>115853</v>
      </c>
      <c r="B1464" t="n">
        <v>116</v>
      </c>
      <c r="C1464" t="inlineStr">
        <is>
          <t>Bar Léo - Centro</t>
        </is>
      </c>
      <c r="D1464" t="inlineStr">
        <is>
          <t>ALEXSANDRA GRACIELE DA SILVA</t>
        </is>
      </c>
      <c r="E1464" t="n">
        <v>3827.72</v>
      </c>
      <c r="F1464" s="27" t="n">
        <v>45722</v>
      </c>
      <c r="G1464" s="27" t="n">
        <v>45722</v>
      </c>
      <c r="H1464" s="27" t="n">
        <v>45722</v>
      </c>
      <c r="I1464" s="27" t="n">
        <v>45716</v>
      </c>
      <c r="J1464" s="27" t="n"/>
      <c r="L1464" t="inlineStr">
        <is>
          <t>Mão de Obra - Salários</t>
        </is>
      </c>
      <c r="M1464" t="inlineStr">
        <is>
          <t>MDO CLT - Salário</t>
        </is>
      </c>
      <c r="O1464" t="inlineStr">
        <is>
          <t>Documentação Aprovada</t>
        </is>
      </c>
      <c r="P1464" t="inlineStr">
        <is>
          <t>Aprovado Diretoria</t>
        </is>
      </c>
      <c r="Q1464" t="inlineStr">
        <is>
          <t>Aprovado Caixa</t>
        </is>
      </c>
      <c r="R1464" t="inlineStr">
        <is>
          <t>Pago</t>
        </is>
      </c>
      <c r="S1464" t="n">
        <v>151</v>
      </c>
      <c r="T1464" t="inlineStr">
        <is>
          <t>Bar Léo -  Aurora Térreo - Banco do Brasil</t>
        </is>
      </c>
    </row>
    <row r="1465">
      <c r="A1465" t="n">
        <v>115854</v>
      </c>
      <c r="B1465" t="n">
        <v>116</v>
      </c>
      <c r="C1465" t="inlineStr">
        <is>
          <t>Bar Léo - Centro</t>
        </is>
      </c>
      <c r="D1465" t="inlineStr">
        <is>
          <t>JOAO BATISTA DA COSTA SOBRINHO</t>
        </is>
      </c>
      <c r="E1465" t="n">
        <v>2423.14</v>
      </c>
      <c r="F1465" s="27" t="n">
        <v>45722</v>
      </c>
      <c r="G1465" s="27" t="n">
        <v>45722</v>
      </c>
      <c r="H1465" s="27" t="n">
        <v>45722</v>
      </c>
      <c r="I1465" s="27" t="n">
        <v>45716</v>
      </c>
      <c r="J1465" s="27" t="n"/>
      <c r="L1465" t="inlineStr">
        <is>
          <t>Mão de Obra - Salários</t>
        </is>
      </c>
      <c r="M1465" t="inlineStr">
        <is>
          <t>MDO CLT - Salário</t>
        </is>
      </c>
      <c r="O1465" t="inlineStr">
        <is>
          <t>Documentação Aprovada</t>
        </is>
      </c>
      <c r="P1465" t="inlineStr">
        <is>
          <t>Aprovado Diretoria</t>
        </is>
      </c>
      <c r="Q1465" t="inlineStr">
        <is>
          <t>Aprovado Caixa</t>
        </is>
      </c>
      <c r="R1465" t="inlineStr">
        <is>
          <t>Pago</t>
        </is>
      </c>
      <c r="S1465" t="n">
        <v>151</v>
      </c>
      <c r="T1465" t="inlineStr">
        <is>
          <t>Bar Léo -  Aurora Térreo - Banco do Brasil</t>
        </is>
      </c>
    </row>
    <row r="1466">
      <c r="A1466" t="n">
        <v>115855</v>
      </c>
      <c r="B1466" t="n">
        <v>116</v>
      </c>
      <c r="C1466" t="inlineStr">
        <is>
          <t>Bar Léo - Centro</t>
        </is>
      </c>
      <c r="D1466" t="inlineStr">
        <is>
          <t>MARIA CRISTINA LEMOS</t>
        </is>
      </c>
      <c r="E1466" t="n">
        <v>2343.94</v>
      </c>
      <c r="F1466" s="27" t="n">
        <v>45722</v>
      </c>
      <c r="G1466" s="27" t="n">
        <v>45722</v>
      </c>
      <c r="H1466" s="27" t="n">
        <v>45722</v>
      </c>
      <c r="I1466" s="27" t="n">
        <v>45716</v>
      </c>
      <c r="J1466" s="27" t="n"/>
      <c r="L1466" t="inlineStr">
        <is>
          <t>Mão de Obra - Salários</t>
        </is>
      </c>
      <c r="M1466" t="inlineStr">
        <is>
          <t>MDO CLT - Salário</t>
        </is>
      </c>
      <c r="O1466" t="inlineStr">
        <is>
          <t>Documentação Aprovada</t>
        </is>
      </c>
      <c r="P1466" t="inlineStr">
        <is>
          <t>Aprovado Diretoria</t>
        </is>
      </c>
      <c r="Q1466" t="inlineStr">
        <is>
          <t>Aprovado Caixa</t>
        </is>
      </c>
      <c r="R1466" t="inlineStr">
        <is>
          <t>Pago</t>
        </is>
      </c>
      <c r="S1466" t="n">
        <v>151</v>
      </c>
      <c r="T1466" t="inlineStr">
        <is>
          <t>Bar Léo -  Aurora Térreo - Banco do Brasil</t>
        </is>
      </c>
    </row>
    <row r="1467">
      <c r="A1467" t="n">
        <v>116240</v>
      </c>
      <c r="B1467" t="n">
        <v>116</v>
      </c>
      <c r="C1467" t="inlineStr">
        <is>
          <t>Bar Léo - Centro</t>
        </is>
      </c>
      <c r="D1467" t="inlineStr">
        <is>
          <t>ELIZABETH BISPO 17087401807</t>
        </is>
      </c>
      <c r="E1467" t="n">
        <v>348</v>
      </c>
      <c r="F1467" s="27" t="n">
        <v>45722</v>
      </c>
      <c r="G1467" s="27" t="n">
        <v>45722</v>
      </c>
      <c r="H1467" s="27" t="n">
        <v>45722</v>
      </c>
      <c r="I1467" s="27" t="n">
        <v>45721</v>
      </c>
      <c r="J1467" s="27" t="n">
        <v>45722</v>
      </c>
      <c r="K1467" t="inlineStr">
        <is>
          <t>Transferência Bancária ou Pix</t>
        </is>
      </c>
      <c r="L1467" t="inlineStr">
        <is>
          <t>Utilidades</t>
        </is>
      </c>
      <c r="M1467" t="inlineStr">
        <is>
          <t>Material de Consumo - Gelo/ Gas CO2/ Carvao /Velas</t>
        </is>
      </c>
      <c r="N1467" t="inlineStr">
        <is>
          <t>2039</t>
        </is>
      </c>
      <c r="O1467" t="inlineStr">
        <is>
          <t>Documentação Aprovada</t>
        </is>
      </c>
      <c r="P1467" t="inlineStr">
        <is>
          <t>Aprovado Diretoria</t>
        </is>
      </c>
      <c r="Q1467" t="inlineStr">
        <is>
          <t>Aprovado Caixa</t>
        </is>
      </c>
      <c r="R1467" t="inlineStr">
        <is>
          <t>Pago</t>
        </is>
      </c>
      <c r="S1467" t="n">
        <v>151</v>
      </c>
      <c r="T1467" t="inlineStr">
        <is>
          <t>Bar Léo -  Aurora Térreo - Banco do Brasil</t>
        </is>
      </c>
    </row>
    <row r="1468">
      <c r="A1468" t="n">
        <v>112457</v>
      </c>
      <c r="B1468" t="n">
        <v>116</v>
      </c>
      <c r="C1468" t="inlineStr">
        <is>
          <t>Bar Léo - Centro</t>
        </is>
      </c>
      <c r="D1468" t="inlineStr">
        <is>
          <t>NESTLE BRASIL LTDA</t>
        </is>
      </c>
      <c r="E1468" t="n">
        <v>500</v>
      </c>
      <c r="F1468" s="27" t="n">
        <v>45722</v>
      </c>
      <c r="G1468" s="27" t="n">
        <v>45722</v>
      </c>
      <c r="H1468" s="27" t="n">
        <v>45722</v>
      </c>
      <c r="I1468" s="27" t="n">
        <v>45692</v>
      </c>
      <c r="J1468" s="27" t="n">
        <v>45708</v>
      </c>
      <c r="K1468" t="inlineStr">
        <is>
          <t>Boleto Bancário</t>
        </is>
      </c>
      <c r="L1468" t="inlineStr">
        <is>
          <t>Custo Mercadoria Vendida</t>
        </is>
      </c>
      <c r="M1468" t="inlineStr">
        <is>
          <t>Insumos - Bebidas</t>
        </is>
      </c>
      <c r="N1468" t="inlineStr">
        <is>
          <t>5202474</t>
        </is>
      </c>
      <c r="O1468" t="inlineStr">
        <is>
          <t>Documentação Aprovada</t>
        </is>
      </c>
      <c r="P1468" t="inlineStr">
        <is>
          <t>Aprovado Diretoria</t>
        </is>
      </c>
      <c r="Q1468" t="inlineStr">
        <is>
          <t>Aprovado Caixa</t>
        </is>
      </c>
      <c r="R1468" t="inlineStr">
        <is>
          <t>Pago</t>
        </is>
      </c>
      <c r="S1468" t="n">
        <v>151</v>
      </c>
      <c r="T1468" t="inlineStr">
        <is>
          <t>Bar Léo -  Aurora Térreo - Banco do Brasil</t>
        </is>
      </c>
    </row>
    <row r="1469">
      <c r="A1469" t="n">
        <v>101298</v>
      </c>
      <c r="B1469" t="n">
        <v>116</v>
      </c>
      <c r="C1469" t="inlineStr">
        <is>
          <t>Bar Léo - Centro</t>
        </is>
      </c>
      <c r="D1469" t="inlineStr">
        <is>
          <t>NEW KONTROLL SYSTEM COMERCIO DE EQUIPAMENTOS ELETRONICOS LTDA</t>
        </is>
      </c>
      <c r="E1469" t="n">
        <v>181.27</v>
      </c>
      <c r="F1469" s="27" t="n">
        <v>45688</v>
      </c>
      <c r="G1469" s="27" t="n">
        <v>45722</v>
      </c>
      <c r="H1469" s="27" t="n">
        <v>45722</v>
      </c>
      <c r="I1469" s="27" t="n">
        <v>45684</v>
      </c>
      <c r="J1469" s="27" t="n"/>
      <c r="K1469" t="inlineStr">
        <is>
          <t>Boleto Bancário</t>
        </is>
      </c>
      <c r="L1469" t="inlineStr">
        <is>
          <t>Informática e TI</t>
        </is>
      </c>
      <c r="M1469" t="inlineStr">
        <is>
          <t>Sistemas de Segurança e Alarme</t>
        </is>
      </c>
      <c r="N1469" t="inlineStr">
        <is>
          <t>506449313</t>
        </is>
      </c>
      <c r="O1469" t="inlineStr">
        <is>
          <t>Documentação Aprovada</t>
        </is>
      </c>
      <c r="P1469" t="inlineStr">
        <is>
          <t>Aprovado Diretoria</t>
        </is>
      </c>
      <c r="Q1469" t="inlineStr">
        <is>
          <t>Aprovado Caixa</t>
        </is>
      </c>
      <c r="R1469" t="inlineStr">
        <is>
          <t>Pago</t>
        </is>
      </c>
      <c r="S1469" t="n">
        <v>151</v>
      </c>
      <c r="T1469" t="inlineStr">
        <is>
          <t>Bar Léo -  Aurora Térreo - Banco do Brasil</t>
        </is>
      </c>
    </row>
    <row r="1470">
      <c r="A1470" t="n">
        <v>101524</v>
      </c>
      <c r="B1470" t="n">
        <v>116</v>
      </c>
      <c r="C1470" t="inlineStr">
        <is>
          <t>Bar Léo - Centro</t>
        </is>
      </c>
      <c r="D1470" t="inlineStr">
        <is>
          <t>TELEFONICA BRASIL S/A</t>
        </is>
      </c>
      <c r="E1470" t="n">
        <v>21</v>
      </c>
      <c r="F1470" s="27" t="n">
        <v>45721</v>
      </c>
      <c r="G1470" s="27" t="n">
        <v>45722</v>
      </c>
      <c r="H1470" s="27" t="n">
        <v>45722</v>
      </c>
      <c r="I1470" s="27" t="n">
        <v>45707</v>
      </c>
      <c r="J1470" s="27" t="n"/>
      <c r="K1470" t="inlineStr">
        <is>
          <t>Boleto Bancário</t>
        </is>
      </c>
      <c r="L1470" t="inlineStr">
        <is>
          <t>Informática e TI</t>
        </is>
      </c>
      <c r="M1470" t="inlineStr">
        <is>
          <t>Telefone</t>
        </is>
      </c>
      <c r="N1470" t="inlineStr">
        <is>
          <t>391883924-SP</t>
        </is>
      </c>
      <c r="O1470" t="inlineStr">
        <is>
          <t>Documentação Aprovada</t>
        </is>
      </c>
      <c r="P1470" t="inlineStr">
        <is>
          <t>Aprovado Diretoria</t>
        </is>
      </c>
      <c r="Q1470" t="inlineStr">
        <is>
          <t>Aprovado Caixa</t>
        </is>
      </c>
      <c r="R1470" t="inlineStr">
        <is>
          <t>Pago</t>
        </is>
      </c>
      <c r="S1470" t="n">
        <v>151</v>
      </c>
      <c r="T1470" t="inlineStr">
        <is>
          <t>Bar Léo -  Aurora Térreo - Banco do Brasil</t>
        </is>
      </c>
    </row>
    <row r="1471">
      <c r="A1471" t="n">
        <v>101536</v>
      </c>
      <c r="B1471" t="n">
        <v>116</v>
      </c>
      <c r="C1471" t="inlineStr">
        <is>
          <t>Bar Léo - Centro</t>
        </is>
      </c>
      <c r="D1471" t="inlineStr">
        <is>
          <t>TELEFONICA BRASIL S/A</t>
        </is>
      </c>
      <c r="E1471" t="n">
        <v>79.98999999999999</v>
      </c>
      <c r="F1471" s="27" t="n">
        <v>45721</v>
      </c>
      <c r="G1471" s="27" t="n">
        <v>45722</v>
      </c>
      <c r="H1471" s="27" t="n">
        <v>45722</v>
      </c>
      <c r="I1471" s="27" t="n">
        <v>45707</v>
      </c>
      <c r="J1471" s="27" t="n"/>
      <c r="K1471" t="inlineStr">
        <is>
          <t>Boleto Bancário</t>
        </is>
      </c>
      <c r="L1471" t="inlineStr">
        <is>
          <t>Informática e TI</t>
        </is>
      </c>
      <c r="M1471" t="inlineStr">
        <is>
          <t>Internet</t>
        </is>
      </c>
      <c r="N1471" t="inlineStr">
        <is>
          <t>391883924-SP</t>
        </is>
      </c>
      <c r="O1471" t="inlineStr">
        <is>
          <t>Documentação Aprovada</t>
        </is>
      </c>
      <c r="P1471" t="inlineStr">
        <is>
          <t>Aprovado Diretoria</t>
        </is>
      </c>
      <c r="Q1471" t="inlineStr">
        <is>
          <t>Aprovado Caixa</t>
        </is>
      </c>
      <c r="R1471" t="inlineStr">
        <is>
          <t>Pago</t>
        </is>
      </c>
      <c r="S1471" t="n">
        <v>151</v>
      </c>
      <c r="T1471" t="inlineStr">
        <is>
          <t>Bar Léo -  Aurora Térreo - Banco do Brasil</t>
        </is>
      </c>
    </row>
    <row r="1472">
      <c r="A1472" t="n">
        <v>101299</v>
      </c>
      <c r="B1472" t="n">
        <v>116</v>
      </c>
      <c r="C1472" t="inlineStr">
        <is>
          <t>Bar Léo - Centro</t>
        </is>
      </c>
      <c r="D1472" t="inlineStr">
        <is>
          <t>NEW KONTROLL SYSTEM COMERCIO DE EQUIPAMENTOS ELETRONICOS LTDA</t>
        </is>
      </c>
      <c r="E1472" t="n">
        <v>192.32</v>
      </c>
      <c r="F1472" s="27" t="n">
        <v>45711</v>
      </c>
      <c r="G1472" s="27" t="n">
        <v>45722</v>
      </c>
      <c r="H1472" s="27" t="n">
        <v>45722</v>
      </c>
      <c r="I1472" s="27" t="n">
        <v>45689</v>
      </c>
      <c r="J1472" s="27" t="n"/>
      <c r="K1472" t="inlineStr">
        <is>
          <t>Boleto Bancário</t>
        </is>
      </c>
      <c r="L1472" t="inlineStr">
        <is>
          <t>Informática e TI</t>
        </is>
      </c>
      <c r="M1472" t="inlineStr">
        <is>
          <t>Sistemas de Segurança e Alarme</t>
        </is>
      </c>
      <c r="N1472" t="inlineStr">
        <is>
          <t>506433166</t>
        </is>
      </c>
      <c r="O1472" t="inlineStr">
        <is>
          <t>Documentação Aprovada</t>
        </is>
      </c>
      <c r="P1472" t="inlineStr">
        <is>
          <t>Aprovado Diretoria</t>
        </is>
      </c>
      <c r="Q1472" t="inlineStr">
        <is>
          <t>Aprovado Caixa</t>
        </is>
      </c>
      <c r="R1472" t="inlineStr">
        <is>
          <t>Pago</t>
        </is>
      </c>
      <c r="S1472" t="n">
        <v>151</v>
      </c>
      <c r="T1472" t="inlineStr">
        <is>
          <t>Bar Léo -  Aurora Térreo - Banco do Brasil</t>
        </is>
      </c>
    </row>
    <row r="1473">
      <c r="A1473" t="n">
        <v>100742</v>
      </c>
      <c r="B1473" t="n">
        <v>116</v>
      </c>
      <c r="C1473" t="inlineStr">
        <is>
          <t>Bar Léo - Centro</t>
        </is>
      </c>
      <c r="D1473" t="inlineStr">
        <is>
          <t>ESTAFF SOLUCOES TECNOLOGICAS DE AGENCIAMENTO LTDA</t>
        </is>
      </c>
      <c r="E1473" t="n">
        <v>2442</v>
      </c>
      <c r="F1473" s="27" t="n">
        <v>45715</v>
      </c>
      <c r="G1473" s="27" t="n">
        <v>45722</v>
      </c>
      <c r="H1473" s="27" t="n">
        <v>45722</v>
      </c>
      <c r="I1473" s="27" t="n">
        <v>45712</v>
      </c>
      <c r="J1473" s="27" t="n"/>
      <c r="K1473" t="inlineStr">
        <is>
          <t>Boleto Bancário</t>
        </is>
      </c>
      <c r="L1473" t="inlineStr">
        <is>
          <t>Mão de Obra - Extra</t>
        </is>
      </c>
      <c r="M1473" t="inlineStr">
        <is>
          <t>Mão de Obra Extra</t>
        </is>
      </c>
      <c r="N1473" t="inlineStr">
        <is>
          <t>524699798</t>
        </is>
      </c>
      <c r="O1473" t="inlineStr">
        <is>
          <t>Documentação Aprovada</t>
        </is>
      </c>
      <c r="P1473" t="inlineStr">
        <is>
          <t>Aprovado Diretoria</t>
        </is>
      </c>
      <c r="Q1473" t="inlineStr">
        <is>
          <t>Aprovado Caixa</t>
        </is>
      </c>
      <c r="R1473" t="inlineStr">
        <is>
          <t>Pago</t>
        </is>
      </c>
      <c r="S1473" t="n">
        <v>151</v>
      </c>
      <c r="T1473" t="inlineStr">
        <is>
          <t>Bar Léo -  Aurora Térreo - Banco do Brasil</t>
        </is>
      </c>
    </row>
    <row r="1474">
      <c r="A1474" t="n">
        <v>101470</v>
      </c>
      <c r="B1474" t="n">
        <v>116</v>
      </c>
      <c r="C1474" t="inlineStr">
        <is>
          <t>Bar Léo - Centro</t>
        </is>
      </c>
      <c r="D1474" t="inlineStr">
        <is>
          <t>VALE TRANSPORTE</t>
        </is>
      </c>
      <c r="E1474" t="n">
        <v>400</v>
      </c>
      <c r="F1474" s="27" t="n">
        <v>45717</v>
      </c>
      <c r="G1474" s="27" t="n">
        <v>45721</v>
      </c>
      <c r="H1474" s="27" t="n">
        <v>45721</v>
      </c>
      <c r="I1474" s="27" t="n">
        <v>45717</v>
      </c>
      <c r="J1474" s="27" t="n"/>
      <c r="K1474" t="inlineStr">
        <is>
          <t>Dinheiro em Espécie</t>
        </is>
      </c>
      <c r="L1474" t="inlineStr">
        <is>
          <t>Mão de Obra - Benefícios</t>
        </is>
      </c>
      <c r="M1474" t="inlineStr">
        <is>
          <t xml:space="preserve">  -  Vale-transporte</t>
        </is>
      </c>
      <c r="N1474" t="inlineStr">
        <is>
          <t>400 032025</t>
        </is>
      </c>
      <c r="O1474" t="inlineStr">
        <is>
          <t>Documentação Aprovada</t>
        </is>
      </c>
      <c r="P1474" t="inlineStr">
        <is>
          <t>Aprovado Diretoria</t>
        </is>
      </c>
      <c r="Q1474" t="inlineStr">
        <is>
          <t>Aprovado Caixa</t>
        </is>
      </c>
      <c r="R1474" t="inlineStr">
        <is>
          <t>Pago</t>
        </is>
      </c>
      <c r="S1474" t="n">
        <v>143</v>
      </c>
      <c r="T1474" t="inlineStr">
        <is>
          <t>Tesouraria</t>
        </is>
      </c>
    </row>
    <row r="1475">
      <c r="A1475" t="n">
        <v>101360</v>
      </c>
      <c r="B1475" t="n">
        <v>116</v>
      </c>
      <c r="C1475" t="inlineStr">
        <is>
          <t>Bar Léo - Centro</t>
        </is>
      </c>
      <c r="D1475" t="inlineStr">
        <is>
          <t>HEADCHEF SEGURANCA DOS ALIM E GARANTIA D</t>
        </is>
      </c>
      <c r="E1475" t="n">
        <v>940.9400000000001</v>
      </c>
      <c r="F1475" s="27" t="n">
        <v>45726</v>
      </c>
      <c r="G1475" s="27" t="n">
        <v>45721</v>
      </c>
      <c r="H1475" s="27" t="n">
        <v>45721</v>
      </c>
      <c r="I1475" s="27" t="n">
        <v>45716</v>
      </c>
      <c r="J1475" s="27" t="n"/>
      <c r="K1475" t="inlineStr">
        <is>
          <t>Boleto Bancário</t>
        </is>
      </c>
      <c r="L1475" t="inlineStr">
        <is>
          <t>Serviços de Terceiros</t>
        </is>
      </c>
      <c r="M1475" t="inlineStr">
        <is>
          <t>Assessoria de Alimentos e Bebidas</t>
        </is>
      </c>
      <c r="N1475" t="inlineStr">
        <is>
          <t>1261</t>
        </is>
      </c>
      <c r="O1475" t="inlineStr">
        <is>
          <t>Documentação Aprovada</t>
        </is>
      </c>
      <c r="P1475" t="inlineStr">
        <is>
          <t>Aprovado Diretoria</t>
        </is>
      </c>
      <c r="Q1475" t="inlineStr">
        <is>
          <t>Aprovado Caixa</t>
        </is>
      </c>
      <c r="R1475" t="inlineStr">
        <is>
          <t>Pago</t>
        </is>
      </c>
      <c r="S1475" t="n">
        <v>151</v>
      </c>
      <c r="T1475" t="inlineStr">
        <is>
          <t>Bar Léo -  Aurora Térreo - Banco do Brasil</t>
        </is>
      </c>
    </row>
    <row r="1476">
      <c r="A1476" t="n">
        <v>101578</v>
      </c>
      <c r="B1476" t="n">
        <v>116</v>
      </c>
      <c r="C1476" t="inlineStr">
        <is>
          <t>Bar Léo - Centro</t>
        </is>
      </c>
      <c r="D1476" t="inlineStr">
        <is>
          <t>ZENDESK BRASIL SOFTWARE CORPORATIVO LTDA.</t>
        </is>
      </c>
      <c r="E1476" t="n">
        <v>699</v>
      </c>
      <c r="F1476" s="27" t="n">
        <v>45721</v>
      </c>
      <c r="G1476" s="27" t="n">
        <v>45721</v>
      </c>
      <c r="H1476" s="27" t="n">
        <v>45721</v>
      </c>
      <c r="I1476" s="27" t="n">
        <v>45691</v>
      </c>
      <c r="J1476" s="27" t="n"/>
      <c r="K1476" t="inlineStr">
        <is>
          <t>Cartão de Crédito</t>
        </is>
      </c>
      <c r="L1476" t="inlineStr">
        <is>
          <t>Informática e TI</t>
        </is>
      </c>
      <c r="M1476" t="inlineStr">
        <is>
          <t>Sistemas Gerais - Comunicação e Marketing</t>
        </is>
      </c>
      <c r="N1476" t="inlineStr">
        <is>
          <t>699,05</t>
        </is>
      </c>
      <c r="O1476" t="inlineStr">
        <is>
          <t>Documentação Aprovada</t>
        </is>
      </c>
      <c r="P1476" t="inlineStr">
        <is>
          <t>Aprovado Diretoria</t>
        </is>
      </c>
      <c r="Q1476" t="inlineStr">
        <is>
          <t>Aprovado Caixa</t>
        </is>
      </c>
      <c r="R1476" t="inlineStr">
        <is>
          <t>Pago</t>
        </is>
      </c>
      <c r="S1476" t="n">
        <v>129</v>
      </c>
      <c r="T1476" t="inlineStr">
        <is>
          <t>Tempus - Kamino</t>
        </is>
      </c>
    </row>
    <row r="1477">
      <c r="A1477" t="n">
        <v>112775</v>
      </c>
      <c r="B1477" t="n">
        <v>116</v>
      </c>
      <c r="C1477" t="inlineStr">
        <is>
          <t>Bar Léo - Centro</t>
        </is>
      </c>
      <c r="D1477" t="inlineStr">
        <is>
          <t>LATICINIOS PIRAMIDE LTDA</t>
        </is>
      </c>
      <c r="E1477" t="n">
        <v>426.2</v>
      </c>
      <c r="F1477" s="27" t="n">
        <v>45721</v>
      </c>
      <c r="G1477" s="27" t="n">
        <v>45721</v>
      </c>
      <c r="H1477" s="27" t="n">
        <v>45721</v>
      </c>
      <c r="I1477" s="27" t="n">
        <v>45707</v>
      </c>
      <c r="J1477" s="27" t="n">
        <v>45709</v>
      </c>
      <c r="K1477" t="inlineStr">
        <is>
          <t>Boleto Bancário</t>
        </is>
      </c>
      <c r="L1477" t="inlineStr">
        <is>
          <t>Custo Mercadoria Vendida</t>
        </is>
      </c>
      <c r="M1477" t="inlineStr">
        <is>
          <t>Insumos - Alimentos</t>
        </is>
      </c>
      <c r="N1477" t="inlineStr">
        <is>
          <t>75495</t>
        </is>
      </c>
      <c r="O1477" t="inlineStr">
        <is>
          <t>Documentação Aprovada</t>
        </is>
      </c>
      <c r="P1477" t="inlineStr">
        <is>
          <t>Aprovado Diretoria</t>
        </is>
      </c>
      <c r="Q1477" t="inlineStr">
        <is>
          <t>Aprovado Caixa</t>
        </is>
      </c>
      <c r="R1477" t="inlineStr">
        <is>
          <t>Pago</t>
        </is>
      </c>
      <c r="S1477" t="n">
        <v>151</v>
      </c>
      <c r="T1477" t="inlineStr">
        <is>
          <t>Bar Léo -  Aurora Térreo - Banco do Brasil</t>
        </is>
      </c>
    </row>
    <row r="1478">
      <c r="A1478" t="n">
        <v>112776</v>
      </c>
      <c r="B1478" t="n">
        <v>116</v>
      </c>
      <c r="C1478" t="inlineStr">
        <is>
          <t>Bar Léo - Centro</t>
        </is>
      </c>
      <c r="D1478" t="inlineStr">
        <is>
          <t xml:space="preserve">DISTRIBUIDORA DE CARNES CANTAREIRA </t>
        </is>
      </c>
      <c r="E1478" t="n">
        <v>189.14</v>
      </c>
      <c r="F1478" s="27" t="n">
        <v>45720</v>
      </c>
      <c r="G1478" s="27" t="n">
        <v>45721</v>
      </c>
      <c r="H1478" s="27" t="n">
        <v>45721</v>
      </c>
      <c r="I1478" s="27" t="n">
        <v>45707</v>
      </c>
      <c r="J1478" s="27" t="n">
        <v>45709</v>
      </c>
      <c r="K1478" t="inlineStr">
        <is>
          <t>Boleto Bancário</t>
        </is>
      </c>
      <c r="L1478" t="inlineStr">
        <is>
          <t>Custo Mercadoria Vendida</t>
        </is>
      </c>
      <c r="M1478" t="inlineStr">
        <is>
          <t>Insumos - Alimentos</t>
        </is>
      </c>
      <c r="N1478" t="inlineStr">
        <is>
          <t>38991</t>
        </is>
      </c>
      <c r="O1478" t="inlineStr">
        <is>
          <t>Documentação Aprovada</t>
        </is>
      </c>
      <c r="P1478" t="inlineStr">
        <is>
          <t>Aprovado Diretoria</t>
        </is>
      </c>
      <c r="Q1478" t="inlineStr">
        <is>
          <t>Aprovado Caixa</t>
        </is>
      </c>
      <c r="R1478" t="inlineStr">
        <is>
          <t>Pago</t>
        </is>
      </c>
      <c r="S1478" t="n">
        <v>151</v>
      </c>
      <c r="T1478" t="inlineStr">
        <is>
          <t>Bar Léo -  Aurora Térreo - Banco do Brasil</t>
        </is>
      </c>
    </row>
    <row r="1479">
      <c r="A1479" t="n">
        <v>112785</v>
      </c>
      <c r="B1479" t="n">
        <v>116</v>
      </c>
      <c r="C1479" t="inlineStr">
        <is>
          <t>Bar Léo - Centro</t>
        </is>
      </c>
      <c r="D1479" t="inlineStr">
        <is>
          <t>PARAMU COMERCIO E REPRESENTACAO DE PRODUTOS ALIMENTICIOS</t>
        </is>
      </c>
      <c r="E1479" t="n">
        <v>2938.38</v>
      </c>
      <c r="F1479" s="27" t="n">
        <v>45720</v>
      </c>
      <c r="G1479" s="27" t="n">
        <v>45721</v>
      </c>
      <c r="H1479" s="27" t="n">
        <v>45721</v>
      </c>
      <c r="I1479" s="27" t="n">
        <v>45706</v>
      </c>
      <c r="J1479" s="27" t="n">
        <v>45709</v>
      </c>
      <c r="K1479" t="inlineStr">
        <is>
          <t>Boleto Bancário</t>
        </is>
      </c>
      <c r="L1479" t="inlineStr">
        <is>
          <t>Custo Mercadoria Vendida</t>
        </is>
      </c>
      <c r="M1479" t="inlineStr">
        <is>
          <t>Insumos - Alimentos</t>
        </is>
      </c>
      <c r="N1479" t="inlineStr">
        <is>
          <t>12815</t>
        </is>
      </c>
      <c r="O1479" t="inlineStr">
        <is>
          <t>Documentação Aprovada</t>
        </is>
      </c>
      <c r="P1479" t="inlineStr">
        <is>
          <t>Aprovado Diretoria</t>
        </is>
      </c>
      <c r="Q1479" t="inlineStr">
        <is>
          <t>Aprovado Caixa</t>
        </is>
      </c>
      <c r="R1479" t="inlineStr">
        <is>
          <t>Pago</t>
        </is>
      </c>
      <c r="S1479" t="n">
        <v>151</v>
      </c>
      <c r="T1479" t="inlineStr">
        <is>
          <t>Bar Léo -  Aurora Térreo - Banco do Brasil</t>
        </is>
      </c>
    </row>
    <row r="1480">
      <c r="A1480" t="n">
        <v>112774</v>
      </c>
      <c r="B1480" t="n">
        <v>116</v>
      </c>
      <c r="C1480" t="inlineStr">
        <is>
          <t>Bar Léo - Centro</t>
        </is>
      </c>
      <c r="D1480" t="inlineStr">
        <is>
          <t>LATICINIOS PIRAMIDE LTDA</t>
        </is>
      </c>
      <c r="E1480" t="n">
        <v>977.9</v>
      </c>
      <c r="F1480" s="27" t="n">
        <v>45720</v>
      </c>
      <c r="G1480" s="27" t="n">
        <v>45721</v>
      </c>
      <c r="H1480" s="27" t="n">
        <v>45721</v>
      </c>
      <c r="I1480" s="27" t="n">
        <v>45706</v>
      </c>
      <c r="J1480" s="27" t="n">
        <v>45709</v>
      </c>
      <c r="K1480" t="inlineStr">
        <is>
          <t>Boleto Bancário</t>
        </is>
      </c>
      <c r="L1480" t="inlineStr">
        <is>
          <t>Custo Mercadoria Vendida</t>
        </is>
      </c>
      <c r="M1480" t="inlineStr">
        <is>
          <t>Insumos - Alimentos</t>
        </is>
      </c>
      <c r="N1480" t="inlineStr">
        <is>
          <t>75470</t>
        </is>
      </c>
      <c r="O1480" t="inlineStr">
        <is>
          <t>Documentação Aprovada</t>
        </is>
      </c>
      <c r="P1480" t="inlineStr">
        <is>
          <t>Aprovado Diretoria</t>
        </is>
      </c>
      <c r="Q1480" t="inlineStr">
        <is>
          <t>Aprovado Caixa</t>
        </is>
      </c>
      <c r="R1480" t="inlineStr">
        <is>
          <t>Pago</t>
        </is>
      </c>
      <c r="S1480" t="n">
        <v>151</v>
      </c>
      <c r="T1480" t="inlineStr">
        <is>
          <t>Bar Léo -  Aurora Térreo - Banco do Brasil</t>
        </is>
      </c>
    </row>
    <row r="1481">
      <c r="A1481" t="n">
        <v>112773</v>
      </c>
      <c r="B1481" t="n">
        <v>116</v>
      </c>
      <c r="C1481" t="inlineStr">
        <is>
          <t>Bar Léo - Centro</t>
        </is>
      </c>
      <c r="D1481" t="inlineStr">
        <is>
          <t>CRYSTALMIXX-GAS COMERCIO E MANUTENCAO DE EQUIPAMENTOS DE GAS LTDA</t>
        </is>
      </c>
      <c r="E1481" t="n">
        <v>234</v>
      </c>
      <c r="F1481" s="27" t="n">
        <v>45720</v>
      </c>
      <c r="G1481" s="27" t="n">
        <v>45721</v>
      </c>
      <c r="H1481" s="27" t="n">
        <v>45721</v>
      </c>
      <c r="I1481" s="27" t="n">
        <v>45706</v>
      </c>
      <c r="J1481" s="27" t="n">
        <v>45709</v>
      </c>
      <c r="K1481" t="inlineStr">
        <is>
          <t>Boleto Bancário</t>
        </is>
      </c>
      <c r="L1481" t="inlineStr">
        <is>
          <t>Utilidades</t>
        </is>
      </c>
      <c r="M1481" t="inlineStr">
        <is>
          <t>Material de Consumo - Gelo/ Gas CO2/ Carvao /Velas</t>
        </is>
      </c>
      <c r="N1481" t="inlineStr">
        <is>
          <t>24992</t>
        </is>
      </c>
      <c r="O1481" t="inlineStr">
        <is>
          <t>Documentação Aprovada</t>
        </is>
      </c>
      <c r="P1481" t="inlineStr">
        <is>
          <t>Aprovado Diretoria</t>
        </is>
      </c>
      <c r="Q1481" t="inlineStr">
        <is>
          <t>Aprovado Caixa</t>
        </is>
      </c>
      <c r="R1481" t="inlineStr">
        <is>
          <t>Pago</t>
        </is>
      </c>
      <c r="S1481" t="n">
        <v>151</v>
      </c>
      <c r="T1481" t="inlineStr">
        <is>
          <t>Bar Léo -  Aurora Térreo - Banco do Brasil</t>
        </is>
      </c>
    </row>
    <row r="1482">
      <c r="A1482" t="n">
        <v>112772</v>
      </c>
      <c r="B1482" t="n">
        <v>116</v>
      </c>
      <c r="C1482" t="inlineStr">
        <is>
          <t>Bar Léo - Centro</t>
        </is>
      </c>
      <c r="D1482" t="inlineStr">
        <is>
          <t>WIDE STOCK COMERCIO E REPRESENTACAO LTDA</t>
        </is>
      </c>
      <c r="E1482" t="n">
        <v>268.24</v>
      </c>
      <c r="F1482" s="27" t="n">
        <v>45720</v>
      </c>
      <c r="G1482" s="27" t="n">
        <v>45721</v>
      </c>
      <c r="H1482" s="27" t="n">
        <v>45721</v>
      </c>
      <c r="I1482" s="27" t="n">
        <v>45706</v>
      </c>
      <c r="J1482" s="27" t="n">
        <v>45709</v>
      </c>
      <c r="K1482" t="inlineStr">
        <is>
          <t>Boleto Bancário</t>
        </is>
      </c>
      <c r="L1482" t="inlineStr">
        <is>
          <t>Utilidades</t>
        </is>
      </c>
      <c r="M1482" t="inlineStr">
        <is>
          <t>Higiene e Limpeza</t>
        </is>
      </c>
      <c r="N1482" t="inlineStr">
        <is>
          <t>395900</t>
        </is>
      </c>
      <c r="O1482" t="inlineStr">
        <is>
          <t>Documentação Aprovada</t>
        </is>
      </c>
      <c r="P1482" t="inlineStr">
        <is>
          <t>Aprovado Diretoria</t>
        </is>
      </c>
      <c r="Q1482" t="inlineStr">
        <is>
          <t>Aprovado Caixa</t>
        </is>
      </c>
      <c r="R1482" t="inlineStr">
        <is>
          <t>Pago</t>
        </is>
      </c>
      <c r="S1482" t="n">
        <v>151</v>
      </c>
      <c r="T1482" t="inlineStr">
        <is>
          <t>Bar Léo -  Aurora Térreo - Banco do Brasil</t>
        </is>
      </c>
    </row>
    <row r="1483">
      <c r="A1483" t="n">
        <v>112770</v>
      </c>
      <c r="B1483" t="n">
        <v>116</v>
      </c>
      <c r="C1483" t="inlineStr">
        <is>
          <t>Bar Léo - Centro</t>
        </is>
      </c>
      <c r="D1483" t="inlineStr">
        <is>
          <t>HORTICLEAN DISTRIBUIDORA</t>
        </is>
      </c>
      <c r="E1483" t="n">
        <v>382.91</v>
      </c>
      <c r="F1483" s="27" t="n">
        <v>45720</v>
      </c>
      <c r="G1483" s="27" t="n">
        <v>45721</v>
      </c>
      <c r="H1483" s="27" t="n">
        <v>45721</v>
      </c>
      <c r="I1483" s="27" t="n">
        <v>45705</v>
      </c>
      <c r="J1483" s="27" t="n">
        <v>45709</v>
      </c>
      <c r="K1483" t="inlineStr">
        <is>
          <t>Boleto Bancário</t>
        </is>
      </c>
      <c r="L1483" t="inlineStr">
        <is>
          <t>Custo Mercadoria Vendida</t>
        </is>
      </c>
      <c r="M1483" t="inlineStr">
        <is>
          <t>Insumos - Alimentos</t>
        </is>
      </c>
      <c r="N1483" t="inlineStr">
        <is>
          <t>25869</t>
        </is>
      </c>
      <c r="O1483" t="inlineStr">
        <is>
          <t>Documentação Aprovada</t>
        </is>
      </c>
      <c r="P1483" t="inlineStr">
        <is>
          <t>Aprovado Diretoria</t>
        </is>
      </c>
      <c r="Q1483" t="inlineStr">
        <is>
          <t>Aprovado Caixa</t>
        </is>
      </c>
      <c r="R1483" t="inlineStr">
        <is>
          <t>Pago</t>
        </is>
      </c>
      <c r="S1483" t="n">
        <v>151</v>
      </c>
      <c r="T1483" t="inlineStr">
        <is>
          <t>Bar Léo -  Aurora Térreo - Banco do Brasil</t>
        </is>
      </c>
    </row>
    <row r="1484">
      <c r="A1484" t="n">
        <v>112777</v>
      </c>
      <c r="B1484" t="n">
        <v>116</v>
      </c>
      <c r="C1484" t="inlineStr">
        <is>
          <t>Bar Léo - Centro</t>
        </is>
      </c>
      <c r="D1484" t="inlineStr">
        <is>
          <t>NOVA COMERCIAL DO PEIXE EIRELI</t>
        </is>
      </c>
      <c r="E1484" t="n">
        <v>689.9</v>
      </c>
      <c r="F1484" s="27" t="n">
        <v>45719</v>
      </c>
      <c r="G1484" s="27" t="n">
        <v>45721</v>
      </c>
      <c r="H1484" s="27" t="n">
        <v>45721</v>
      </c>
      <c r="I1484" s="27" t="n">
        <v>45705</v>
      </c>
      <c r="J1484" s="27" t="n">
        <v>45709</v>
      </c>
      <c r="K1484" t="inlineStr">
        <is>
          <t>Boleto Bancário</t>
        </is>
      </c>
      <c r="L1484" t="inlineStr">
        <is>
          <t>Custo Mercadoria Vendida</t>
        </is>
      </c>
      <c r="M1484" t="inlineStr">
        <is>
          <t>Insumos - Alimentos</t>
        </is>
      </c>
      <c r="N1484" t="inlineStr">
        <is>
          <t>22674</t>
        </is>
      </c>
      <c r="O1484" t="inlineStr">
        <is>
          <t>Documentação Aprovada</t>
        </is>
      </c>
      <c r="P1484" t="inlineStr">
        <is>
          <t>Aprovado Diretoria</t>
        </is>
      </c>
      <c r="Q1484" t="inlineStr">
        <is>
          <t>Aprovado Caixa</t>
        </is>
      </c>
      <c r="R1484" t="inlineStr">
        <is>
          <t>Pago</t>
        </is>
      </c>
      <c r="S1484" t="n">
        <v>151</v>
      </c>
      <c r="T1484" t="inlineStr">
        <is>
          <t>Bar Léo -  Aurora Térreo - Banco do Brasil</t>
        </is>
      </c>
    </row>
    <row r="1485">
      <c r="A1485" t="n">
        <v>112783</v>
      </c>
      <c r="B1485" t="n">
        <v>116</v>
      </c>
      <c r="C1485" t="inlineStr">
        <is>
          <t>Bar Léo - Centro</t>
        </is>
      </c>
      <c r="D1485" t="inlineStr">
        <is>
          <t xml:space="preserve">SKY COMERCIO DE PRODUTOS ALIMENTICIOS LTDA </t>
        </is>
      </c>
      <c r="E1485" t="n">
        <v>233.74</v>
      </c>
      <c r="F1485" s="27" t="n">
        <v>45719</v>
      </c>
      <c r="G1485" s="27" t="n">
        <v>45721</v>
      </c>
      <c r="H1485" s="27" t="n">
        <v>45721</v>
      </c>
      <c r="I1485" s="27" t="n">
        <v>45705</v>
      </c>
      <c r="J1485" s="27" t="n">
        <v>45709</v>
      </c>
      <c r="K1485" t="inlineStr">
        <is>
          <t>Boleto Bancário</t>
        </is>
      </c>
      <c r="L1485" t="inlineStr">
        <is>
          <t>Custo Mercadoria Vendida</t>
        </is>
      </c>
      <c r="M1485" t="inlineStr">
        <is>
          <t>Insumos - Bebidas</t>
        </is>
      </c>
      <c r="N1485" t="inlineStr">
        <is>
          <t>24791</t>
        </is>
      </c>
      <c r="O1485" t="inlineStr">
        <is>
          <t>Documentação Aprovada</t>
        </is>
      </c>
      <c r="P1485" t="inlineStr">
        <is>
          <t>Aprovado Diretoria</t>
        </is>
      </c>
      <c r="Q1485" t="inlineStr">
        <is>
          <t>Aprovado Caixa</t>
        </is>
      </c>
      <c r="R1485" t="inlineStr">
        <is>
          <t>Pago</t>
        </is>
      </c>
      <c r="S1485" t="n">
        <v>151</v>
      </c>
      <c r="T1485" t="inlineStr">
        <is>
          <t>Bar Léo -  Aurora Térreo - Banco do Brasil</t>
        </is>
      </c>
    </row>
    <row r="1486">
      <c r="A1486" t="n">
        <v>112778</v>
      </c>
      <c r="B1486" t="n">
        <v>116</v>
      </c>
      <c r="C1486" t="inlineStr">
        <is>
          <t>Bar Léo - Centro</t>
        </is>
      </c>
      <c r="D1486" t="inlineStr">
        <is>
          <t xml:space="preserve">FORTE ALIMENTOS COM IMPORTACAO LTDA </t>
        </is>
      </c>
      <c r="E1486" t="n">
        <v>1926.14</v>
      </c>
      <c r="F1486" s="27" t="n">
        <v>45721</v>
      </c>
      <c r="G1486" s="27" t="n">
        <v>45721</v>
      </c>
      <c r="H1486" s="27" t="n">
        <v>45721</v>
      </c>
      <c r="I1486" s="27" t="n">
        <v>45706</v>
      </c>
      <c r="J1486" s="27" t="n">
        <v>45709</v>
      </c>
      <c r="K1486" t="inlineStr">
        <is>
          <t>Boleto Bancário</t>
        </is>
      </c>
      <c r="L1486" t="inlineStr">
        <is>
          <t>Custo Mercadoria Vendida</t>
        </is>
      </c>
      <c r="M1486" t="inlineStr">
        <is>
          <t>Insumos - Alimentos</t>
        </is>
      </c>
      <c r="N1486" t="inlineStr">
        <is>
          <t>298607</t>
        </is>
      </c>
      <c r="O1486" t="inlineStr">
        <is>
          <t>Documentação Aprovada</t>
        </is>
      </c>
      <c r="P1486" t="inlineStr">
        <is>
          <t>Aprovado Diretoria</t>
        </is>
      </c>
      <c r="Q1486" t="inlineStr">
        <is>
          <t>Aprovado Caixa</t>
        </is>
      </c>
      <c r="R1486" t="inlineStr">
        <is>
          <t>Pago</t>
        </is>
      </c>
      <c r="S1486" t="n">
        <v>151</v>
      </c>
      <c r="T1486" t="inlineStr">
        <is>
          <t>Bar Léo -  Aurora Térreo - Banco do Brasil</t>
        </is>
      </c>
    </row>
    <row r="1487">
      <c r="A1487" t="n">
        <v>112780</v>
      </c>
      <c r="B1487" t="n">
        <v>116</v>
      </c>
      <c r="C1487" t="inlineStr">
        <is>
          <t>Bar Léo - Centro</t>
        </is>
      </c>
      <c r="D1487" t="inlineStr">
        <is>
          <t>MURILLO S- DUARTE COMERCIAL LTDA</t>
        </is>
      </c>
      <c r="E1487" t="n">
        <v>311.1</v>
      </c>
      <c r="F1487" s="27" t="n">
        <v>45719</v>
      </c>
      <c r="G1487" s="27" t="n">
        <v>45721</v>
      </c>
      <c r="H1487" s="27" t="n">
        <v>45721</v>
      </c>
      <c r="I1487" s="27" t="n">
        <v>45706</v>
      </c>
      <c r="J1487" s="27" t="n">
        <v>45709</v>
      </c>
      <c r="K1487" t="inlineStr">
        <is>
          <t>Boleto Bancário</t>
        </is>
      </c>
      <c r="L1487" t="inlineStr">
        <is>
          <t>Custo Mercadoria Vendida</t>
        </is>
      </c>
      <c r="M1487" t="inlineStr">
        <is>
          <t>Insumos - Alimentos</t>
        </is>
      </c>
      <c r="N1487" t="inlineStr">
        <is>
          <t>1842</t>
        </is>
      </c>
      <c r="O1487" t="inlineStr">
        <is>
          <t>Documentação Aprovada</t>
        </is>
      </c>
      <c r="P1487" t="inlineStr">
        <is>
          <t>Aprovado Diretoria</t>
        </is>
      </c>
      <c r="Q1487" t="inlineStr">
        <is>
          <t>Aprovado Caixa</t>
        </is>
      </c>
      <c r="R1487" t="inlineStr">
        <is>
          <t>Pago</t>
        </is>
      </c>
      <c r="S1487" t="n">
        <v>151</v>
      </c>
      <c r="T1487" t="inlineStr">
        <is>
          <t>Bar Léo -  Aurora Térreo - Banco do Brasil</t>
        </is>
      </c>
    </row>
    <row r="1488">
      <c r="A1488" t="n">
        <v>113574</v>
      </c>
      <c r="B1488" t="n">
        <v>116</v>
      </c>
      <c r="C1488" t="inlineStr">
        <is>
          <t>Bar Léo - Centro</t>
        </is>
      </c>
      <c r="D1488" t="inlineStr">
        <is>
          <t>PSSS LTDA</t>
        </is>
      </c>
      <c r="E1488" t="n">
        <v>320.58</v>
      </c>
      <c r="F1488" s="27" t="n">
        <v>45721</v>
      </c>
      <c r="G1488" s="27" t="n">
        <v>45721</v>
      </c>
      <c r="H1488" s="27" t="n">
        <v>45721</v>
      </c>
      <c r="I1488" s="27" t="n">
        <v>45708</v>
      </c>
      <c r="J1488" s="27" t="n">
        <v>45713</v>
      </c>
      <c r="K1488" t="inlineStr">
        <is>
          <t>Boleto Bancário</t>
        </is>
      </c>
      <c r="L1488" t="inlineStr">
        <is>
          <t>Utilidades</t>
        </is>
      </c>
      <c r="M1488" t="inlineStr">
        <is>
          <t>Higiene e Limpeza</t>
        </is>
      </c>
      <c r="N1488" t="inlineStr">
        <is>
          <t>1165</t>
        </is>
      </c>
      <c r="O1488" t="inlineStr">
        <is>
          <t>Documentação Aprovada</t>
        </is>
      </c>
      <c r="P1488" t="inlineStr">
        <is>
          <t>Aprovado Diretoria</t>
        </is>
      </c>
      <c r="Q1488" t="inlineStr">
        <is>
          <t>Aprovado Caixa</t>
        </is>
      </c>
      <c r="R1488" t="inlineStr">
        <is>
          <t>Pago</t>
        </is>
      </c>
      <c r="S1488" t="n">
        <v>151</v>
      </c>
      <c r="T1488" t="inlineStr">
        <is>
          <t>Bar Léo -  Aurora Térreo - Banco do Brasil</t>
        </is>
      </c>
    </row>
    <row r="1489">
      <c r="A1489" t="n">
        <v>113100</v>
      </c>
      <c r="B1489" t="n">
        <v>116</v>
      </c>
      <c r="C1489" t="inlineStr">
        <is>
          <t>Bar Léo - Centro</t>
        </is>
      </c>
      <c r="D1489" t="inlineStr">
        <is>
          <t>PJ 49261832000150</t>
        </is>
      </c>
      <c r="E1489" t="n">
        <v>51.4</v>
      </c>
      <c r="F1489" s="27" t="n">
        <v>45719</v>
      </c>
      <c r="G1489" s="27" t="n">
        <v>45721</v>
      </c>
      <c r="H1489" s="27" t="n">
        <v>45721</v>
      </c>
      <c r="I1489" s="27" t="n">
        <v>45709</v>
      </c>
      <c r="J1489" s="27" t="n">
        <v>45712</v>
      </c>
      <c r="K1489" t="inlineStr">
        <is>
          <t>Transferência Bancária ou Pix</t>
        </is>
      </c>
      <c r="L1489" t="inlineStr">
        <is>
          <t>Marketing</t>
        </is>
      </c>
      <c r="M1489" t="inlineStr">
        <is>
          <t>Eventos de Marketing</t>
        </is>
      </c>
      <c r="N1489" t="inlineStr">
        <is>
          <t>514022025</t>
        </is>
      </c>
      <c r="O1489" t="inlineStr">
        <is>
          <t>Documentação Aprovada</t>
        </is>
      </c>
      <c r="P1489" t="inlineStr">
        <is>
          <t>Aprovado Diretoria</t>
        </is>
      </c>
      <c r="Q1489" t="inlineStr">
        <is>
          <t>Aprovado Caixa</t>
        </is>
      </c>
      <c r="R1489" t="inlineStr">
        <is>
          <t>Pago</t>
        </is>
      </c>
      <c r="S1489" t="n">
        <v>151</v>
      </c>
      <c r="T1489" t="inlineStr">
        <is>
          <t>Bar Léo -  Aurora Térreo - Banco do Brasil</t>
        </is>
      </c>
    </row>
    <row r="1490">
      <c r="A1490" t="n">
        <v>110682</v>
      </c>
      <c r="B1490" t="n">
        <v>116</v>
      </c>
      <c r="C1490" t="inlineStr">
        <is>
          <t>Bar Léo - Centro</t>
        </is>
      </c>
      <c r="D1490" t="inlineStr">
        <is>
          <t>CG FOODS DISTRIB. DE ALIMENTOS LTDA</t>
        </is>
      </c>
      <c r="E1490" t="n">
        <v>265.7</v>
      </c>
      <c r="F1490" s="27" t="n">
        <v>45720</v>
      </c>
      <c r="G1490" s="27" t="n">
        <v>45721</v>
      </c>
      <c r="H1490" s="27" t="n">
        <v>45721</v>
      </c>
      <c r="I1490" s="27" t="n">
        <v>45699</v>
      </c>
      <c r="J1490" s="27" t="n">
        <v>45702</v>
      </c>
      <c r="K1490" t="inlineStr">
        <is>
          <t>Boleto Bancário</t>
        </is>
      </c>
      <c r="L1490" t="inlineStr">
        <is>
          <t>Custo Mercadoria Vendida</t>
        </is>
      </c>
      <c r="M1490" t="inlineStr">
        <is>
          <t>Insumos - Alimentos</t>
        </is>
      </c>
      <c r="N1490" t="inlineStr">
        <is>
          <t>141804</t>
        </is>
      </c>
      <c r="O1490" t="inlineStr">
        <is>
          <t>Documentação Aprovada</t>
        </is>
      </c>
      <c r="P1490" t="inlineStr">
        <is>
          <t>Aprovado Diretoria</t>
        </is>
      </c>
      <c r="Q1490" t="inlineStr">
        <is>
          <t>Aprovado Caixa</t>
        </is>
      </c>
      <c r="R1490" t="inlineStr">
        <is>
          <t>Pago</t>
        </is>
      </c>
      <c r="S1490" t="n">
        <v>151</v>
      </c>
      <c r="T1490" t="inlineStr">
        <is>
          <t>Bar Léo -  Aurora Térreo - Banco do Brasil</t>
        </is>
      </c>
    </row>
    <row r="1491">
      <c r="A1491" t="n">
        <v>110628</v>
      </c>
      <c r="B1491" t="n">
        <v>116</v>
      </c>
      <c r="C1491" t="inlineStr">
        <is>
          <t>Bar Léo - Centro</t>
        </is>
      </c>
      <c r="D1491" t="inlineStr">
        <is>
          <t>FG7 COMERCIO E DISTRIBUICAO DE BEBIDAS -</t>
        </is>
      </c>
      <c r="E1491" t="n">
        <v>317.65</v>
      </c>
      <c r="F1491" s="27" t="n">
        <v>45721</v>
      </c>
      <c r="G1491" s="27" t="n">
        <v>45721</v>
      </c>
      <c r="H1491" s="27" t="n">
        <v>45721</v>
      </c>
      <c r="I1491" s="27" t="n">
        <v>45699</v>
      </c>
      <c r="J1491" s="27" t="n">
        <v>45702</v>
      </c>
      <c r="K1491" t="inlineStr">
        <is>
          <t>Boleto Bancário</t>
        </is>
      </c>
      <c r="L1491" t="inlineStr">
        <is>
          <t>Custo Mercadoria Vendida</t>
        </is>
      </c>
      <c r="M1491" t="inlineStr">
        <is>
          <t>Insumos - Bebidas</t>
        </is>
      </c>
      <c r="N1491" t="inlineStr">
        <is>
          <t>571128</t>
        </is>
      </c>
      <c r="O1491" t="inlineStr">
        <is>
          <t>Documentação Aprovada</t>
        </is>
      </c>
      <c r="P1491" t="inlineStr">
        <is>
          <t>Aprovado Diretoria</t>
        </is>
      </c>
      <c r="Q1491" t="inlineStr">
        <is>
          <t>Aprovado Caixa</t>
        </is>
      </c>
      <c r="R1491" t="inlineStr">
        <is>
          <t>Pago</t>
        </is>
      </c>
      <c r="S1491" t="n">
        <v>151</v>
      </c>
      <c r="T1491" t="inlineStr">
        <is>
          <t>Bar Léo -  Aurora Térreo - Banco do Brasil</t>
        </is>
      </c>
    </row>
    <row r="1492">
      <c r="A1492" t="n">
        <v>110720</v>
      </c>
      <c r="B1492" t="n">
        <v>116</v>
      </c>
      <c r="C1492" t="inlineStr">
        <is>
          <t>Bar Léo - Centro</t>
        </is>
      </c>
      <c r="D1492" t="inlineStr">
        <is>
          <t>EVA FATIMA LORINI</t>
        </is>
      </c>
      <c r="E1492" t="n">
        <v>163</v>
      </c>
      <c r="F1492" s="27" t="n">
        <v>45717</v>
      </c>
      <c r="G1492" s="27" t="n">
        <v>45721</v>
      </c>
      <c r="H1492" s="27" t="n">
        <v>45721</v>
      </c>
      <c r="I1492" s="27" t="n">
        <v>45702</v>
      </c>
      <c r="J1492" s="27" t="n">
        <v>45702</v>
      </c>
      <c r="K1492" t="inlineStr">
        <is>
          <t>Transferência Bancária ou Pix</t>
        </is>
      </c>
      <c r="L1492" t="inlineStr">
        <is>
          <t>Custo Mercadoria Vendida</t>
        </is>
      </c>
      <c r="M1492" t="inlineStr">
        <is>
          <t>Insumos - Alimentos</t>
        </is>
      </c>
      <c r="N1492" t="inlineStr">
        <is>
          <t>163022025</t>
        </is>
      </c>
      <c r="O1492" t="inlineStr">
        <is>
          <t>Documentação Aprovada</t>
        </is>
      </c>
      <c r="P1492" t="inlineStr">
        <is>
          <t>Aprovado Diretoria</t>
        </is>
      </c>
      <c r="Q1492" t="inlineStr">
        <is>
          <t>Aprovado Caixa</t>
        </is>
      </c>
      <c r="R1492" t="inlineStr">
        <is>
          <t>Pago</t>
        </is>
      </c>
      <c r="S1492" t="n">
        <v>151</v>
      </c>
      <c r="T1492" t="inlineStr">
        <is>
          <t>Bar Léo -  Aurora Térreo - Banco do Brasil</t>
        </is>
      </c>
    </row>
    <row r="1493">
      <c r="A1493" t="n">
        <v>110643</v>
      </c>
      <c r="B1493" t="n">
        <v>116</v>
      </c>
      <c r="C1493" t="inlineStr">
        <is>
          <t>Bar Léo - Centro</t>
        </is>
      </c>
      <c r="D1493" t="inlineStr">
        <is>
          <t xml:space="preserve">EMPORIO MEL </t>
        </is>
      </c>
      <c r="E1493" t="n">
        <v>610.72</v>
      </c>
      <c r="F1493" s="27" t="n">
        <v>45720</v>
      </c>
      <c r="G1493" s="27" t="n">
        <v>45721</v>
      </c>
      <c r="H1493" s="27" t="n">
        <v>45721</v>
      </c>
      <c r="I1493" s="27" t="n">
        <v>45699</v>
      </c>
      <c r="J1493" s="27" t="n">
        <v>45702</v>
      </c>
      <c r="K1493" t="inlineStr">
        <is>
          <t>Boleto Bancário</t>
        </is>
      </c>
      <c r="L1493" t="inlineStr">
        <is>
          <t>Custo Mercadoria Vendida</t>
        </is>
      </c>
      <c r="M1493" t="inlineStr">
        <is>
          <t>Insumos - Alimentos</t>
        </is>
      </c>
      <c r="N1493" t="inlineStr">
        <is>
          <t>439939</t>
        </is>
      </c>
      <c r="O1493" t="inlineStr">
        <is>
          <t>Documentação Aprovada</t>
        </is>
      </c>
      <c r="P1493" t="inlineStr">
        <is>
          <t>Aprovado Diretoria</t>
        </is>
      </c>
      <c r="Q1493" t="inlineStr">
        <is>
          <t>Aprovado Caixa</t>
        </is>
      </c>
      <c r="R1493" t="inlineStr">
        <is>
          <t>Pago</t>
        </is>
      </c>
      <c r="S1493" t="n">
        <v>151</v>
      </c>
      <c r="T1493" t="inlineStr">
        <is>
          <t>Bar Léo -  Aurora Térreo - Banco do Brasil</t>
        </is>
      </c>
    </row>
    <row r="1494">
      <c r="A1494" t="n">
        <v>110676</v>
      </c>
      <c r="B1494" t="n">
        <v>116</v>
      </c>
      <c r="C1494" t="inlineStr">
        <is>
          <t>Bar Léo - Centro</t>
        </is>
      </c>
      <c r="D1494" t="inlineStr">
        <is>
          <t>DTK COMERCIO DE ALIMENTOS LTDA</t>
        </is>
      </c>
      <c r="E1494" t="n">
        <v>1297.71</v>
      </c>
      <c r="F1494" s="27" t="n">
        <v>45719</v>
      </c>
      <c r="G1494" s="27" t="n">
        <v>45721</v>
      </c>
      <c r="H1494" s="27" t="n">
        <v>45721</v>
      </c>
      <c r="I1494" s="27" t="n">
        <v>45698</v>
      </c>
      <c r="J1494" s="27" t="n">
        <v>45702</v>
      </c>
      <c r="K1494" t="inlineStr">
        <is>
          <t>Boleto Bancário</t>
        </is>
      </c>
      <c r="L1494" t="inlineStr">
        <is>
          <t>Custo Mercadoria Vendida</t>
        </is>
      </c>
      <c r="M1494" t="inlineStr">
        <is>
          <t>Insumos - Alimentos</t>
        </is>
      </c>
      <c r="N1494" t="inlineStr">
        <is>
          <t>23190</t>
        </is>
      </c>
      <c r="O1494" t="inlineStr">
        <is>
          <t>Documentação Aprovada</t>
        </is>
      </c>
      <c r="P1494" t="inlineStr">
        <is>
          <t>Aprovado Diretoria</t>
        </is>
      </c>
      <c r="Q1494" t="inlineStr">
        <is>
          <t>Aprovado Caixa</t>
        </is>
      </c>
      <c r="R1494" t="inlineStr">
        <is>
          <t>Pago</t>
        </is>
      </c>
      <c r="S1494" t="n">
        <v>151</v>
      </c>
      <c r="T1494" t="inlineStr">
        <is>
          <t>Bar Léo -  Aurora Térreo - Banco do Brasil</t>
        </is>
      </c>
    </row>
    <row r="1495">
      <c r="A1495" t="n">
        <v>107734</v>
      </c>
      <c r="B1495" t="n">
        <v>116</v>
      </c>
      <c r="C1495" t="inlineStr">
        <is>
          <t>Bar Léo - Centro</t>
        </is>
      </c>
      <c r="D1495" t="inlineStr">
        <is>
          <t>TYPEFORM</t>
        </is>
      </c>
      <c r="E1495" t="n">
        <v>45.64</v>
      </c>
      <c r="F1495" s="27" t="n">
        <v>45721</v>
      </c>
      <c r="G1495" s="27" t="n">
        <v>45721</v>
      </c>
      <c r="H1495" s="27" t="n">
        <v>45721</v>
      </c>
      <c r="I1495" s="27" t="n">
        <v>45716</v>
      </c>
      <c r="J1495" s="27" t="n"/>
      <c r="K1495" t="inlineStr">
        <is>
          <t>Cartão de Crédito</t>
        </is>
      </c>
      <c r="L1495" t="inlineStr">
        <is>
          <t>Informática e TI</t>
        </is>
      </c>
      <c r="M1495" t="inlineStr">
        <is>
          <t>Sistemas Gerais - Comunicação e Marketing</t>
        </is>
      </c>
      <c r="N1495" t="inlineStr">
        <is>
          <t>4754 022025</t>
        </is>
      </c>
      <c r="O1495" t="inlineStr">
        <is>
          <t>Documentação Aprovada</t>
        </is>
      </c>
      <c r="P1495" t="inlineStr">
        <is>
          <t>Aprovado Diretoria</t>
        </is>
      </c>
      <c r="Q1495" t="inlineStr">
        <is>
          <t>Aprovado Caixa</t>
        </is>
      </c>
      <c r="R1495" t="inlineStr">
        <is>
          <t>Pago</t>
        </is>
      </c>
      <c r="S1495" t="n">
        <v>129</v>
      </c>
      <c r="T1495" t="inlineStr">
        <is>
          <t>Tempus - Kamino</t>
        </is>
      </c>
    </row>
    <row r="1496">
      <c r="A1496" t="n">
        <v>107888</v>
      </c>
      <c r="B1496" t="n">
        <v>116</v>
      </c>
      <c r="C1496" t="inlineStr">
        <is>
          <t>Bar Léo - Centro</t>
        </is>
      </c>
      <c r="D1496" t="inlineStr">
        <is>
          <t>AMBEV S.A.</t>
        </is>
      </c>
      <c r="E1496" t="n">
        <v>2574</v>
      </c>
      <c r="F1496" s="27" t="n">
        <v>45721</v>
      </c>
      <c r="G1496" s="27" t="n">
        <v>45721</v>
      </c>
      <c r="H1496" s="27" t="n">
        <v>45721</v>
      </c>
      <c r="I1496" s="27" t="n">
        <v>45688</v>
      </c>
      <c r="J1496" s="27" t="n">
        <v>45694</v>
      </c>
      <c r="K1496" t="inlineStr">
        <is>
          <t>Boleto Bancário</t>
        </is>
      </c>
      <c r="L1496" t="inlineStr">
        <is>
          <t>Custo Mercadoria Vendida</t>
        </is>
      </c>
      <c r="M1496" t="inlineStr">
        <is>
          <t>Insumos - Bebidas</t>
        </is>
      </c>
      <c r="N1496" t="inlineStr">
        <is>
          <t>305119</t>
        </is>
      </c>
      <c r="O1496" t="inlineStr">
        <is>
          <t>Documentação Aprovada</t>
        </is>
      </c>
      <c r="P1496" t="inlineStr">
        <is>
          <t>Aprovado Diretoria</t>
        </is>
      </c>
      <c r="Q1496" t="inlineStr">
        <is>
          <t>Aprovado Caixa</t>
        </is>
      </c>
      <c r="R1496" t="inlineStr">
        <is>
          <t>Pago</t>
        </is>
      </c>
      <c r="S1496" t="n">
        <v>151</v>
      </c>
      <c r="T1496" t="inlineStr">
        <is>
          <t>Bar Léo -  Aurora Térreo - Banco do Brasil</t>
        </is>
      </c>
    </row>
    <row r="1497">
      <c r="A1497" t="n">
        <v>106744</v>
      </c>
      <c r="B1497" t="n">
        <v>116</v>
      </c>
      <c r="C1497" t="inlineStr">
        <is>
          <t>Bar Léo - Centro</t>
        </is>
      </c>
      <c r="D1497" t="inlineStr">
        <is>
          <t>AMBEV S. A. - CDD SAO PAULO</t>
        </is>
      </c>
      <c r="E1497" t="n">
        <v>714.73</v>
      </c>
      <c r="F1497" s="27" t="n">
        <v>45721</v>
      </c>
      <c r="G1497" s="27" t="n">
        <v>45721</v>
      </c>
      <c r="H1497" s="27" t="n">
        <v>45721</v>
      </c>
      <c r="I1497" s="27" t="n">
        <v>45686</v>
      </c>
      <c r="J1497" s="27" t="n">
        <v>45688</v>
      </c>
      <c r="K1497" t="inlineStr">
        <is>
          <t>Boleto Bancário</t>
        </is>
      </c>
      <c r="L1497" t="inlineStr">
        <is>
          <t>Custo Mercadoria Vendida</t>
        </is>
      </c>
      <c r="M1497" t="inlineStr">
        <is>
          <t>Insumos - Bebidas</t>
        </is>
      </c>
      <c r="N1497" t="inlineStr">
        <is>
          <t>300441</t>
        </is>
      </c>
      <c r="O1497" t="inlineStr">
        <is>
          <t>Documentação Aprovada</t>
        </is>
      </c>
      <c r="P1497" t="inlineStr">
        <is>
          <t>Aprovado Diretoria</t>
        </is>
      </c>
      <c r="Q1497" t="inlineStr">
        <is>
          <t>Aprovado Caixa</t>
        </is>
      </c>
      <c r="R1497" t="inlineStr">
        <is>
          <t>Pago</t>
        </is>
      </c>
      <c r="S1497" t="n">
        <v>151</v>
      </c>
      <c r="T1497" t="inlineStr">
        <is>
          <t>Bar Léo -  Aurora Térreo - Banco do Brasil</t>
        </is>
      </c>
    </row>
    <row r="1498">
      <c r="A1498" t="n">
        <v>106743</v>
      </c>
      <c r="B1498" t="n">
        <v>116</v>
      </c>
      <c r="C1498" t="inlineStr">
        <is>
          <t>Bar Léo - Centro</t>
        </is>
      </c>
      <c r="D1498" t="inlineStr">
        <is>
          <t>AMBEV S. A. - CDD SAO PAULO</t>
        </is>
      </c>
      <c r="E1498" t="n">
        <v>2839.8</v>
      </c>
      <c r="F1498" s="27" t="n">
        <v>45721</v>
      </c>
      <c r="G1498" s="27" t="n">
        <v>45721</v>
      </c>
      <c r="H1498" s="27" t="n">
        <v>45721</v>
      </c>
      <c r="I1498" s="27" t="n">
        <v>45686</v>
      </c>
      <c r="J1498" s="27" t="n">
        <v>45688</v>
      </c>
      <c r="K1498" t="inlineStr">
        <is>
          <t>Boleto Bancário</t>
        </is>
      </c>
      <c r="L1498" t="inlineStr">
        <is>
          <t>Custo Mercadoria Vendida</t>
        </is>
      </c>
      <c r="M1498" t="inlineStr">
        <is>
          <t>Insumos - Bebidas</t>
        </is>
      </c>
      <c r="N1498" t="inlineStr">
        <is>
          <t>300442</t>
        </is>
      </c>
      <c r="O1498" t="inlineStr">
        <is>
          <t>Documentação Aprovada</t>
        </is>
      </c>
      <c r="P1498" t="inlineStr">
        <is>
          <t>Aprovado Diretoria</t>
        </is>
      </c>
      <c r="Q1498" t="inlineStr">
        <is>
          <t>Aprovado Caixa</t>
        </is>
      </c>
      <c r="R1498" t="inlineStr">
        <is>
          <t>Pago</t>
        </is>
      </c>
      <c r="S1498" t="n">
        <v>151</v>
      </c>
      <c r="T1498" t="inlineStr">
        <is>
          <t>Bar Léo -  Aurora Térreo - Banco do Brasil</t>
        </is>
      </c>
    </row>
    <row r="1499">
      <c r="A1499" t="n">
        <v>116558</v>
      </c>
      <c r="B1499" t="n">
        <v>116</v>
      </c>
      <c r="C1499" t="inlineStr">
        <is>
          <t>Bar Léo - Centro</t>
        </is>
      </c>
      <c r="D1499" t="inlineStr">
        <is>
          <t>PETTY CASH</t>
        </is>
      </c>
      <c r="E1499" t="n">
        <v>37.43</v>
      </c>
      <c r="F1499" s="27" t="n">
        <v>45716</v>
      </c>
      <c r="G1499" s="27" t="n">
        <v>45741</v>
      </c>
      <c r="H1499" s="27" t="n">
        <v>45716</v>
      </c>
      <c r="I1499" s="27" t="n">
        <v>45716</v>
      </c>
      <c r="J1499" s="27" t="n">
        <v>45723</v>
      </c>
      <c r="K1499" t="inlineStr">
        <is>
          <t>Dinheiro em Espécie</t>
        </is>
      </c>
      <c r="L1499" t="inlineStr">
        <is>
          <t>Manutenção</t>
        </is>
      </c>
      <c r="M1499" t="inlineStr">
        <is>
          <t>Material de Manutenção</t>
        </is>
      </c>
      <c r="N1499" t="inlineStr">
        <is>
          <t>374322025</t>
        </is>
      </c>
      <c r="O1499" t="inlineStr">
        <is>
          <t>Documentação Aprovada</t>
        </is>
      </c>
      <c r="P1499" t="inlineStr">
        <is>
          <t>Aprovado Diretoria</t>
        </is>
      </c>
      <c r="Q1499" t="inlineStr">
        <is>
          <t>Aprovado Caixa</t>
        </is>
      </c>
      <c r="R1499" t="inlineStr">
        <is>
          <t>Pago</t>
        </is>
      </c>
      <c r="S1499" t="n">
        <v>143</v>
      </c>
      <c r="T1499" t="inlineStr">
        <is>
          <t>Tesouraria</t>
        </is>
      </c>
    </row>
    <row r="1500">
      <c r="A1500" t="n">
        <v>116556</v>
      </c>
      <c r="B1500" t="n">
        <v>116</v>
      </c>
      <c r="C1500" t="inlineStr">
        <is>
          <t>Bar Léo - Centro</t>
        </is>
      </c>
      <c r="D1500" t="inlineStr">
        <is>
          <t>PETTY CASH</t>
        </is>
      </c>
      <c r="E1500" t="n">
        <v>4</v>
      </c>
      <c r="F1500" s="27" t="n">
        <v>45716</v>
      </c>
      <c r="G1500" s="27" t="n">
        <v>45741</v>
      </c>
      <c r="H1500" s="27" t="n">
        <v>45716</v>
      </c>
      <c r="I1500" s="27" t="n">
        <v>45716</v>
      </c>
      <c r="J1500" s="27" t="n">
        <v>45723</v>
      </c>
      <c r="K1500" t="inlineStr">
        <is>
          <t>Dinheiro em Espécie</t>
        </is>
      </c>
      <c r="L1500" t="inlineStr">
        <is>
          <t>Utilidades</t>
        </is>
      </c>
      <c r="M1500" t="inlineStr">
        <is>
          <t>Material de Escritorio</t>
        </is>
      </c>
      <c r="N1500" t="inlineStr">
        <is>
          <t>40022025</t>
        </is>
      </c>
      <c r="O1500" t="inlineStr">
        <is>
          <t>Documentação Aprovada</t>
        </is>
      </c>
      <c r="P1500" t="inlineStr">
        <is>
          <t>Aprovado Diretoria</t>
        </is>
      </c>
      <c r="Q1500" t="inlineStr">
        <is>
          <t>Aprovado Caixa</t>
        </is>
      </c>
      <c r="R1500" t="inlineStr">
        <is>
          <t>Pago</t>
        </is>
      </c>
      <c r="S1500" t="n">
        <v>143</v>
      </c>
      <c r="T1500" t="inlineStr">
        <is>
          <t>Tesouraria</t>
        </is>
      </c>
    </row>
    <row r="1501">
      <c r="A1501" t="n">
        <v>116554</v>
      </c>
      <c r="B1501" t="n">
        <v>116</v>
      </c>
      <c r="C1501" t="inlineStr">
        <is>
          <t>Bar Léo - Centro</t>
        </is>
      </c>
      <c r="D1501" t="inlineStr">
        <is>
          <t>PETTY CASH</t>
        </is>
      </c>
      <c r="E1501" t="n">
        <v>6.99</v>
      </c>
      <c r="F1501" s="27" t="n">
        <v>45716</v>
      </c>
      <c r="G1501" s="27" t="n">
        <v>45741</v>
      </c>
      <c r="H1501" s="27" t="n">
        <v>45716</v>
      </c>
      <c r="I1501" s="27" t="n">
        <v>45716</v>
      </c>
      <c r="J1501" s="27" t="n">
        <v>45723</v>
      </c>
      <c r="K1501" t="inlineStr">
        <is>
          <t>Dinheiro em Espécie</t>
        </is>
      </c>
      <c r="L1501" t="inlineStr">
        <is>
          <t>Custo Mercadoria Vendida</t>
        </is>
      </c>
      <c r="M1501" t="inlineStr">
        <is>
          <t>Insumos - Bebidas</t>
        </is>
      </c>
      <c r="N1501" t="inlineStr">
        <is>
          <t>69922025</t>
        </is>
      </c>
      <c r="O1501" t="inlineStr">
        <is>
          <t>Documentação Aprovada</t>
        </is>
      </c>
      <c r="P1501" t="inlineStr">
        <is>
          <t>Aprovado Diretoria</t>
        </is>
      </c>
      <c r="Q1501" t="inlineStr">
        <is>
          <t>Aprovado Caixa</t>
        </is>
      </c>
      <c r="R1501" t="inlineStr">
        <is>
          <t>Pago</t>
        </is>
      </c>
      <c r="S1501" t="n">
        <v>143</v>
      </c>
      <c r="T1501" t="inlineStr">
        <is>
          <t>Tesouraria</t>
        </is>
      </c>
    </row>
    <row r="1502">
      <c r="A1502" t="n">
        <v>116555</v>
      </c>
      <c r="B1502" t="n">
        <v>116</v>
      </c>
      <c r="C1502" t="inlineStr">
        <is>
          <t>Bar Léo - Centro</t>
        </is>
      </c>
      <c r="D1502" t="inlineStr">
        <is>
          <t>PETTY CASH</t>
        </is>
      </c>
      <c r="E1502" t="n">
        <v>470</v>
      </c>
      <c r="F1502" s="27" t="n">
        <v>45716</v>
      </c>
      <c r="G1502" s="27" t="n">
        <v>45741</v>
      </c>
      <c r="H1502" s="27" t="n">
        <v>45716</v>
      </c>
      <c r="I1502" s="27" t="n">
        <v>45716</v>
      </c>
      <c r="J1502" s="27" t="n">
        <v>45723</v>
      </c>
      <c r="K1502" t="inlineStr">
        <is>
          <t>Dinheiro em Espécie</t>
        </is>
      </c>
      <c r="L1502" t="inlineStr">
        <is>
          <t>Manutenção</t>
        </is>
      </c>
      <c r="M1502" t="inlineStr">
        <is>
          <t>Manutenção Predial</t>
        </is>
      </c>
      <c r="N1502" t="inlineStr">
        <is>
          <t>4700022025</t>
        </is>
      </c>
      <c r="O1502" t="inlineStr">
        <is>
          <t>Documentação Aprovada</t>
        </is>
      </c>
      <c r="P1502" t="inlineStr">
        <is>
          <t>Aprovado Diretoria</t>
        </is>
      </c>
      <c r="Q1502" t="inlineStr">
        <is>
          <t>Aprovado Caixa</t>
        </is>
      </c>
      <c r="R1502" t="inlineStr">
        <is>
          <t>Pago</t>
        </is>
      </c>
      <c r="S1502" t="n">
        <v>143</v>
      </c>
      <c r="T1502" t="inlineStr">
        <is>
          <t>Tesouraria</t>
        </is>
      </c>
    </row>
    <row r="1503">
      <c r="A1503" t="n">
        <v>116560</v>
      </c>
      <c r="B1503" t="n">
        <v>116</v>
      </c>
      <c r="C1503" t="inlineStr">
        <is>
          <t>Bar Léo - Centro</t>
        </is>
      </c>
      <c r="D1503" t="inlineStr">
        <is>
          <t>PETTY CASH</t>
        </is>
      </c>
      <c r="E1503" t="n">
        <v>58.8</v>
      </c>
      <c r="F1503" s="27" t="n">
        <v>45716</v>
      </c>
      <c r="G1503" s="27" t="n">
        <v>45741</v>
      </c>
      <c r="H1503" s="27" t="n">
        <v>45716</v>
      </c>
      <c r="I1503" s="27" t="n">
        <v>45716</v>
      </c>
      <c r="J1503" s="27" t="n">
        <v>45723</v>
      </c>
      <c r="K1503" t="inlineStr">
        <is>
          <t>Dinheiro em Espécie</t>
        </is>
      </c>
      <c r="L1503" t="inlineStr">
        <is>
          <t>Despesas com Transporte / Hospedagem</t>
        </is>
      </c>
      <c r="M1503" t="inlineStr">
        <is>
          <t>Conduções/Taxi/Uber</t>
        </is>
      </c>
      <c r="N1503" t="inlineStr">
        <is>
          <t>588022025</t>
        </is>
      </c>
      <c r="O1503" t="inlineStr">
        <is>
          <t>Documentação Aprovada</t>
        </is>
      </c>
      <c r="P1503" t="inlineStr">
        <is>
          <t>Aprovado Diretoria</t>
        </is>
      </c>
      <c r="Q1503" t="inlineStr">
        <is>
          <t>Aprovado Caixa</t>
        </is>
      </c>
      <c r="R1503" t="inlineStr">
        <is>
          <t>Pago</t>
        </is>
      </c>
      <c r="S1503" t="n">
        <v>143</v>
      </c>
      <c r="T1503" t="inlineStr">
        <is>
          <t>Tesouraria</t>
        </is>
      </c>
    </row>
    <row r="1504">
      <c r="A1504" t="n">
        <v>116422</v>
      </c>
      <c r="B1504" t="n">
        <v>116</v>
      </c>
      <c r="C1504" t="inlineStr">
        <is>
          <t>Bar Léo - Centro</t>
        </is>
      </c>
      <c r="D1504" t="inlineStr">
        <is>
          <t>TICKET</t>
        </is>
      </c>
      <c r="E1504" t="n">
        <v>0</v>
      </c>
      <c r="F1504" s="27" t="n">
        <v>45716</v>
      </c>
      <c r="G1504" s="27" t="n"/>
      <c r="H1504" s="27" t="n">
        <v>45716</v>
      </c>
      <c r="I1504" s="27" t="n">
        <v>45716</v>
      </c>
      <c r="J1504" s="27" t="n">
        <v>45722</v>
      </c>
      <c r="K1504" t="inlineStr">
        <is>
          <t>Encontro de Contas</t>
        </is>
      </c>
      <c r="L1504" t="inlineStr">
        <is>
          <t>Deduções sobre Venda</t>
        </is>
      </c>
      <c r="M1504" t="inlineStr">
        <is>
          <t>Meios de pagamento</t>
        </is>
      </c>
      <c r="N1504" t="inlineStr">
        <is>
          <t>022025</t>
        </is>
      </c>
      <c r="P1504" t="inlineStr">
        <is>
          <t>Aprovado Diretoria</t>
        </is>
      </c>
      <c r="R1504" t="inlineStr">
        <is>
          <t>Pago</t>
        </is>
      </c>
    </row>
    <row r="1505">
      <c r="A1505" t="n">
        <v>116350</v>
      </c>
      <c r="B1505" t="n">
        <v>116</v>
      </c>
      <c r="C1505" t="inlineStr">
        <is>
          <t>Bar Léo - Centro</t>
        </is>
      </c>
      <c r="D1505" t="inlineStr">
        <is>
          <t>ALELO INSTITUICAO DE PAGAMENTO SA</t>
        </is>
      </c>
      <c r="E1505" t="n">
        <v>0</v>
      </c>
      <c r="F1505" s="27" t="n">
        <v>45716</v>
      </c>
      <c r="G1505" s="27" t="n"/>
      <c r="H1505" s="27" t="n">
        <v>45716</v>
      </c>
      <c r="I1505" s="27" t="n">
        <v>45716</v>
      </c>
      <c r="J1505" s="27" t="n">
        <v>45722</v>
      </c>
      <c r="K1505" t="inlineStr">
        <is>
          <t>Encontro de Contas</t>
        </is>
      </c>
      <c r="L1505" t="inlineStr">
        <is>
          <t>Deduções sobre Venda</t>
        </is>
      </c>
      <c r="M1505" t="inlineStr">
        <is>
          <t>Meios de pagamento</t>
        </is>
      </c>
      <c r="N1505" t="inlineStr">
        <is>
          <t>022025</t>
        </is>
      </c>
      <c r="P1505" t="inlineStr">
        <is>
          <t>Aprovado Diretoria</t>
        </is>
      </c>
      <c r="R1505" t="inlineStr">
        <is>
          <t>Pago</t>
        </is>
      </c>
    </row>
    <row r="1506">
      <c r="A1506" t="n">
        <v>116551</v>
      </c>
      <c r="B1506" t="n">
        <v>116</v>
      </c>
      <c r="C1506" t="inlineStr">
        <is>
          <t>Bar Léo - Centro</t>
        </is>
      </c>
      <c r="D1506" t="inlineStr">
        <is>
          <t>PETTY CASH</t>
        </is>
      </c>
      <c r="E1506" t="n">
        <v>85.90000000000001</v>
      </c>
      <c r="F1506" s="27" t="n">
        <v>45716</v>
      </c>
      <c r="G1506" s="27" t="n">
        <v>45741</v>
      </c>
      <c r="H1506" s="27" t="n">
        <v>45716</v>
      </c>
      <c r="I1506" s="27" t="n">
        <v>45716</v>
      </c>
      <c r="J1506" s="27" t="n">
        <v>45723</v>
      </c>
      <c r="K1506" t="inlineStr">
        <is>
          <t>Dinheiro em Espécie</t>
        </is>
      </c>
      <c r="L1506" t="inlineStr">
        <is>
          <t>Utilidades</t>
        </is>
      </c>
      <c r="M1506" t="inlineStr">
        <is>
          <t>Descartaveis</t>
        </is>
      </c>
      <c r="N1506" t="inlineStr">
        <is>
          <t>8590022025</t>
        </is>
      </c>
      <c r="O1506" t="inlineStr">
        <is>
          <t>Documentação Aprovada</t>
        </is>
      </c>
      <c r="P1506" t="inlineStr">
        <is>
          <t>Aprovado Diretoria</t>
        </is>
      </c>
      <c r="Q1506" t="inlineStr">
        <is>
          <t>Aprovado Caixa</t>
        </is>
      </c>
      <c r="R1506" t="inlineStr">
        <is>
          <t>Pago</t>
        </is>
      </c>
      <c r="S1506" t="n">
        <v>143</v>
      </c>
      <c r="T1506" t="inlineStr">
        <is>
          <t>Tesouraria</t>
        </is>
      </c>
    </row>
    <row r="1507">
      <c r="A1507" t="n">
        <v>116443</v>
      </c>
      <c r="B1507" t="n">
        <v>116</v>
      </c>
      <c r="C1507" t="inlineStr">
        <is>
          <t>Bar Léo - Centro</t>
        </is>
      </c>
      <c r="D1507" t="inlineStr">
        <is>
          <t>BANCO VR</t>
        </is>
      </c>
      <c r="E1507" t="n">
        <v>0</v>
      </c>
      <c r="F1507" s="27" t="n">
        <v>45716</v>
      </c>
      <c r="G1507" s="27" t="n"/>
      <c r="H1507" s="27" t="n">
        <v>45716</v>
      </c>
      <c r="I1507" s="27" t="n">
        <v>45716</v>
      </c>
      <c r="J1507" s="27" t="n">
        <v>45722</v>
      </c>
      <c r="K1507" t="inlineStr">
        <is>
          <t>Encontro de Contas</t>
        </is>
      </c>
      <c r="L1507" t="inlineStr">
        <is>
          <t>Deduções sobre Venda</t>
        </is>
      </c>
      <c r="M1507" t="inlineStr">
        <is>
          <t>Meios de pagamento</t>
        </is>
      </c>
      <c r="N1507" t="inlineStr">
        <is>
          <t>022025</t>
        </is>
      </c>
      <c r="P1507" t="inlineStr">
        <is>
          <t>Aprovado Diretoria</t>
        </is>
      </c>
      <c r="R1507" t="inlineStr">
        <is>
          <t>Pago</t>
        </is>
      </c>
    </row>
    <row r="1508">
      <c r="A1508" t="n">
        <v>116383</v>
      </c>
      <c r="B1508" t="n">
        <v>116</v>
      </c>
      <c r="C1508" t="inlineStr">
        <is>
          <t>Bar Léo - Centro</t>
        </is>
      </c>
      <c r="D1508" t="inlineStr">
        <is>
          <t>SODEXO</t>
        </is>
      </c>
      <c r="E1508" t="n">
        <v>0</v>
      </c>
      <c r="F1508" s="27" t="n">
        <v>45716</v>
      </c>
      <c r="G1508" s="27" t="n"/>
      <c r="H1508" s="27" t="n">
        <v>45716</v>
      </c>
      <c r="I1508" s="27" t="n">
        <v>45716</v>
      </c>
      <c r="J1508" s="27" t="n">
        <v>45722</v>
      </c>
      <c r="K1508" t="inlineStr">
        <is>
          <t>Encontro de Contas</t>
        </is>
      </c>
      <c r="L1508" t="inlineStr">
        <is>
          <t>Deduções sobre Venda</t>
        </is>
      </c>
      <c r="M1508" t="inlineStr">
        <is>
          <t>Meios de pagamento</t>
        </is>
      </c>
      <c r="N1508" t="inlineStr">
        <is>
          <t>022025</t>
        </is>
      </c>
      <c r="P1508" t="inlineStr">
        <is>
          <t>Aprovado Diretoria</t>
        </is>
      </c>
      <c r="R1508" t="inlineStr">
        <is>
          <t>Pago</t>
        </is>
      </c>
    </row>
    <row r="1509">
      <c r="A1509" t="n">
        <v>109393</v>
      </c>
      <c r="B1509" t="n">
        <v>116</v>
      </c>
      <c r="C1509" t="inlineStr">
        <is>
          <t>Bar Léo - Centro</t>
        </is>
      </c>
      <c r="D1509" t="inlineStr">
        <is>
          <t xml:space="preserve">EMPORIO MEL </t>
        </is>
      </c>
      <c r="E1509" t="n">
        <v>206.28</v>
      </c>
      <c r="F1509" s="27" t="n">
        <v>45716</v>
      </c>
      <c r="G1509" s="27" t="n">
        <v>45715</v>
      </c>
      <c r="H1509" s="27" t="n">
        <v>45715</v>
      </c>
      <c r="I1509" s="27" t="n">
        <v>45693</v>
      </c>
      <c r="J1509" s="27" t="n">
        <v>45695</v>
      </c>
      <c r="K1509" t="inlineStr">
        <is>
          <t>Boleto Bancário</t>
        </is>
      </c>
      <c r="L1509" t="inlineStr">
        <is>
          <t>Custo Mercadoria Vendida</t>
        </is>
      </c>
      <c r="M1509" t="inlineStr">
        <is>
          <t>Insumos - Alimentos</t>
        </is>
      </c>
      <c r="N1509" t="inlineStr">
        <is>
          <t>439224</t>
        </is>
      </c>
      <c r="O1509" t="inlineStr">
        <is>
          <t>Documentação Aprovada</t>
        </is>
      </c>
      <c r="P1509" t="inlineStr">
        <is>
          <t>Aprovado Diretoria</t>
        </is>
      </c>
      <c r="Q1509" t="inlineStr">
        <is>
          <t>Aprovado Caixa</t>
        </is>
      </c>
      <c r="R1509" t="inlineStr">
        <is>
          <t>Pago</t>
        </is>
      </c>
      <c r="S1509" t="n">
        <v>151</v>
      </c>
      <c r="T1509" t="inlineStr">
        <is>
          <t>Bar Léo -  Aurora Térreo - Banco do Brasil</t>
        </is>
      </c>
    </row>
    <row r="1510">
      <c r="A1510" t="n">
        <v>110270</v>
      </c>
      <c r="B1510" t="n">
        <v>116</v>
      </c>
      <c r="C1510" t="inlineStr">
        <is>
          <t>Bar Léo - Centro</t>
        </is>
      </c>
      <c r="D1510" t="inlineStr">
        <is>
          <t>VALE TRANSPORTE</t>
        </is>
      </c>
      <c r="E1510" t="n">
        <v>1003.68</v>
      </c>
      <c r="F1510" s="27" t="n">
        <v>45716</v>
      </c>
      <c r="G1510" s="27" t="n">
        <v>45715</v>
      </c>
      <c r="H1510" s="27" t="n">
        <v>45715</v>
      </c>
      <c r="I1510" s="27" t="n">
        <v>45717</v>
      </c>
      <c r="J1510" s="27" t="n">
        <v>45701</v>
      </c>
      <c r="K1510" t="inlineStr">
        <is>
          <t>Boleto Bancário</t>
        </is>
      </c>
      <c r="L1510" t="inlineStr">
        <is>
          <t>Mão de Obra - Benefícios</t>
        </is>
      </c>
      <c r="M1510" t="inlineStr">
        <is>
          <t xml:space="preserve">  -  Vale-transporte</t>
        </is>
      </c>
      <c r="N1510" t="inlineStr">
        <is>
          <t>PROV</t>
        </is>
      </c>
      <c r="O1510" t="inlineStr">
        <is>
          <t>Documentação Aprovada</t>
        </is>
      </c>
      <c r="P1510" t="inlineStr">
        <is>
          <t>Aprovado Diretoria</t>
        </is>
      </c>
      <c r="Q1510" t="inlineStr">
        <is>
          <t>Aprovado Caixa</t>
        </is>
      </c>
      <c r="R1510" t="inlineStr">
        <is>
          <t>Pago</t>
        </is>
      </c>
      <c r="S1510" t="n">
        <v>151</v>
      </c>
      <c r="T1510" t="inlineStr">
        <is>
          <t>Bar Léo -  Aurora Térreo - Banco do Brasil</t>
        </is>
      </c>
    </row>
    <row r="1511">
      <c r="A1511" t="n">
        <v>111813</v>
      </c>
      <c r="B1511" t="n">
        <v>116</v>
      </c>
      <c r="C1511" t="inlineStr">
        <is>
          <t>Bar Léo - Centro</t>
        </is>
      </c>
      <c r="D1511" t="inlineStr">
        <is>
          <t>HORTICLEAN DISTRIBUIDORA</t>
        </is>
      </c>
      <c r="E1511" t="n">
        <v>243.05</v>
      </c>
      <c r="F1511" s="27" t="n">
        <v>45716</v>
      </c>
      <c r="G1511" s="27" t="n">
        <v>45715</v>
      </c>
      <c r="H1511" s="27" t="n">
        <v>45715</v>
      </c>
      <c r="I1511" s="27" t="n">
        <v>45701</v>
      </c>
      <c r="J1511" s="27" t="n">
        <v>45706</v>
      </c>
      <c r="K1511" t="inlineStr">
        <is>
          <t>Boleto Bancário</t>
        </is>
      </c>
      <c r="L1511" t="inlineStr">
        <is>
          <t>Custo Mercadoria Vendida</t>
        </is>
      </c>
      <c r="M1511" t="inlineStr">
        <is>
          <t>Insumos - Alimentos</t>
        </is>
      </c>
      <c r="N1511" t="inlineStr">
        <is>
          <t>25844</t>
        </is>
      </c>
      <c r="O1511" t="inlineStr">
        <is>
          <t>Documentação Aprovada</t>
        </is>
      </c>
      <c r="P1511" t="inlineStr">
        <is>
          <t>Aprovado Diretoria</t>
        </is>
      </c>
      <c r="Q1511" t="inlineStr">
        <is>
          <t>Aprovado Caixa</t>
        </is>
      </c>
      <c r="R1511" t="inlineStr">
        <is>
          <t>Pago</t>
        </is>
      </c>
      <c r="S1511" t="n">
        <v>151</v>
      </c>
      <c r="T1511" t="inlineStr">
        <is>
          <t>Bar Léo -  Aurora Térreo - Banco do Brasil</t>
        </is>
      </c>
    </row>
    <row r="1512">
      <c r="A1512" t="n">
        <v>111771</v>
      </c>
      <c r="B1512" t="n">
        <v>116</v>
      </c>
      <c r="C1512" t="inlineStr">
        <is>
          <t>Bar Léo - Centro</t>
        </is>
      </c>
      <c r="D1512" t="inlineStr">
        <is>
          <t>J A DOS SANTOS HORTIFRUTI</t>
        </is>
      </c>
      <c r="E1512" t="n">
        <v>250.65</v>
      </c>
      <c r="F1512" s="27" t="n">
        <v>45716</v>
      </c>
      <c r="G1512" s="27" t="n">
        <v>45715</v>
      </c>
      <c r="H1512" s="27" t="n">
        <v>45715</v>
      </c>
      <c r="I1512" s="27" t="n">
        <v>45701</v>
      </c>
      <c r="J1512" s="27" t="n">
        <v>45706</v>
      </c>
      <c r="K1512" t="inlineStr">
        <is>
          <t>Boleto Bancário</t>
        </is>
      </c>
      <c r="L1512" t="inlineStr">
        <is>
          <t>Custo Mercadoria Vendida</t>
        </is>
      </c>
      <c r="M1512" t="inlineStr">
        <is>
          <t>Insumos - Alimentos</t>
        </is>
      </c>
      <c r="N1512" t="inlineStr">
        <is>
          <t>36256</t>
        </is>
      </c>
      <c r="O1512" t="inlineStr">
        <is>
          <t>Documentação Aprovada</t>
        </is>
      </c>
      <c r="P1512" t="inlineStr">
        <is>
          <t>Aprovado Diretoria</t>
        </is>
      </c>
      <c r="Q1512" t="inlineStr">
        <is>
          <t>Aprovado Caixa</t>
        </is>
      </c>
      <c r="R1512" t="inlineStr">
        <is>
          <t>Pago</t>
        </is>
      </c>
      <c r="S1512" t="n">
        <v>151</v>
      </c>
      <c r="T1512" t="inlineStr">
        <is>
          <t>Bar Léo -  Aurora Térreo - Banco do Brasil</t>
        </is>
      </c>
    </row>
    <row r="1513">
      <c r="A1513" t="n">
        <v>101336</v>
      </c>
      <c r="B1513" t="n">
        <v>116</v>
      </c>
      <c r="C1513" t="inlineStr">
        <is>
          <t>Bar Léo - Centro</t>
        </is>
      </c>
      <c r="D1513" t="inlineStr">
        <is>
          <t>D.D.T. SERVICE SOCIEDADE EMPRESARIAL LTDA</t>
        </is>
      </c>
      <c r="E1513" t="n">
        <v>550</v>
      </c>
      <c r="F1513" s="27" t="n">
        <v>45716</v>
      </c>
      <c r="G1513" s="27" t="n">
        <v>45715</v>
      </c>
      <c r="H1513" s="27" t="n">
        <v>45715</v>
      </c>
      <c r="I1513" s="27" t="n">
        <v>45693</v>
      </c>
      <c r="J1513" s="27" t="n"/>
      <c r="K1513" t="inlineStr">
        <is>
          <t>Boleto Bancário</t>
        </is>
      </c>
      <c r="L1513" t="inlineStr">
        <is>
          <t>Utilidades</t>
        </is>
      </c>
      <c r="M1513" t="inlineStr">
        <is>
          <t>Controle de Pragas</t>
        </is>
      </c>
      <c r="N1513" t="inlineStr">
        <is>
          <t>3339</t>
        </is>
      </c>
      <c r="O1513" t="inlineStr">
        <is>
          <t>Documentação Aprovada</t>
        </is>
      </c>
      <c r="P1513" t="inlineStr">
        <is>
          <t>Aprovado Diretoria</t>
        </is>
      </c>
      <c r="Q1513" t="inlineStr">
        <is>
          <t>Aprovado Caixa</t>
        </is>
      </c>
      <c r="R1513" t="inlineStr">
        <is>
          <t>Pago</t>
        </is>
      </c>
      <c r="S1513" t="n">
        <v>151</v>
      </c>
      <c r="T1513" t="inlineStr">
        <is>
          <t>Bar Léo -  Aurora Térreo - Banco do Brasil</t>
        </is>
      </c>
    </row>
    <row r="1514">
      <c r="A1514" t="n">
        <v>101348</v>
      </c>
      <c r="B1514" t="n">
        <v>116</v>
      </c>
      <c r="C1514" t="inlineStr">
        <is>
          <t>Bar Léo - Centro</t>
        </is>
      </c>
      <c r="D1514" t="inlineStr">
        <is>
          <t>ALPHALIX AMBIENTEAL LOC/ DE EQUIPAMENTOS EIRELI</t>
        </is>
      </c>
      <c r="E1514" t="n">
        <v>570</v>
      </c>
      <c r="F1514" s="27" t="n">
        <v>45714</v>
      </c>
      <c r="G1514" s="27" t="n">
        <v>45714</v>
      </c>
      <c r="H1514" s="27" t="n">
        <v>45714</v>
      </c>
      <c r="I1514" s="27" t="n">
        <v>45699</v>
      </c>
      <c r="J1514" s="27" t="n"/>
      <c r="K1514" t="inlineStr">
        <is>
          <t>Boleto Bancário</t>
        </is>
      </c>
      <c r="L1514" t="inlineStr">
        <is>
          <t>Utilidades</t>
        </is>
      </c>
      <c r="M1514" t="inlineStr">
        <is>
          <t>Coleta de lixo</t>
        </is>
      </c>
      <c r="N1514" t="inlineStr">
        <is>
          <t>42436</t>
        </is>
      </c>
      <c r="O1514" t="inlineStr">
        <is>
          <t>Documentação Aprovada</t>
        </is>
      </c>
      <c r="P1514" t="inlineStr">
        <is>
          <t>Aprovado Diretoria</t>
        </is>
      </c>
      <c r="Q1514" t="inlineStr">
        <is>
          <t>Aprovado Caixa</t>
        </is>
      </c>
      <c r="R1514" t="inlineStr">
        <is>
          <t>Pago</t>
        </is>
      </c>
      <c r="S1514" t="n">
        <v>151</v>
      </c>
      <c r="T1514" t="inlineStr">
        <is>
          <t>Bar Léo -  Aurora Térreo - Banco do Brasil</t>
        </is>
      </c>
    </row>
    <row r="1515">
      <c r="A1515" t="n">
        <v>111829</v>
      </c>
      <c r="B1515" t="n">
        <v>116</v>
      </c>
      <c r="C1515" t="inlineStr">
        <is>
          <t>Bar Léo - Centro</t>
        </is>
      </c>
      <c r="D1515" t="inlineStr">
        <is>
          <t>CECILIA TSUYACO ARAKI SILVA LTDA</t>
        </is>
      </c>
      <c r="E1515" t="n">
        <v>584.95</v>
      </c>
      <c r="F1515" s="27" t="n">
        <v>45715</v>
      </c>
      <c r="G1515" s="27" t="n">
        <v>45714</v>
      </c>
      <c r="H1515" s="27" t="n">
        <v>45714</v>
      </c>
      <c r="I1515" s="27" t="n">
        <v>45701</v>
      </c>
      <c r="J1515" s="27" t="n">
        <v>45706</v>
      </c>
      <c r="K1515" t="inlineStr">
        <is>
          <t>Boleto Bancário</t>
        </is>
      </c>
      <c r="L1515" t="inlineStr">
        <is>
          <t>Custo Mercadoria Vendida</t>
        </is>
      </c>
      <c r="M1515" t="inlineStr">
        <is>
          <t>Insumos - Alimentos</t>
        </is>
      </c>
      <c r="N1515" t="inlineStr">
        <is>
          <t>365711</t>
        </is>
      </c>
      <c r="O1515" t="inlineStr">
        <is>
          <t>Documentação Aprovada</t>
        </is>
      </c>
      <c r="P1515" t="inlineStr">
        <is>
          <t>Aprovado Diretoria</t>
        </is>
      </c>
      <c r="Q1515" t="inlineStr">
        <is>
          <t>Aprovado Caixa</t>
        </is>
      </c>
      <c r="R1515" t="inlineStr">
        <is>
          <t>Pago</t>
        </is>
      </c>
      <c r="S1515" t="n">
        <v>151</v>
      </c>
      <c r="T1515" t="inlineStr">
        <is>
          <t>Bar Léo -  Aurora Térreo - Banco do Brasil</t>
        </is>
      </c>
    </row>
    <row r="1516">
      <c r="A1516" t="n">
        <v>110632</v>
      </c>
      <c r="B1516" t="n">
        <v>116</v>
      </c>
      <c r="C1516" t="inlineStr">
        <is>
          <t>Bar Léo - Centro</t>
        </is>
      </c>
      <c r="D1516" t="inlineStr">
        <is>
          <t xml:space="preserve">FORTE ALIMENTOS COM IMPORTACAO LTDA </t>
        </is>
      </c>
      <c r="E1516" t="n">
        <v>980.88</v>
      </c>
      <c r="F1516" s="27" t="n">
        <v>45714</v>
      </c>
      <c r="G1516" s="27" t="n">
        <v>45714</v>
      </c>
      <c r="H1516" s="27" t="n">
        <v>45714</v>
      </c>
      <c r="I1516" s="27" t="n">
        <v>45699</v>
      </c>
      <c r="J1516" s="27" t="n">
        <v>45702</v>
      </c>
      <c r="K1516" t="inlineStr">
        <is>
          <t>Boleto Bancário</t>
        </is>
      </c>
      <c r="L1516" t="inlineStr">
        <is>
          <t>Custo Mercadoria Vendida</t>
        </is>
      </c>
      <c r="M1516" t="inlineStr">
        <is>
          <t>Insumos - Alimentos</t>
        </is>
      </c>
      <c r="N1516" t="inlineStr">
        <is>
          <t>297587</t>
        </is>
      </c>
      <c r="O1516" t="inlineStr">
        <is>
          <t>Documentação Aprovada</t>
        </is>
      </c>
      <c r="P1516" t="inlineStr">
        <is>
          <t>Aprovado Diretoria</t>
        </is>
      </c>
      <c r="Q1516" t="inlineStr">
        <is>
          <t>Aprovado Caixa</t>
        </is>
      </c>
      <c r="R1516" t="inlineStr">
        <is>
          <t>Pago</t>
        </is>
      </c>
      <c r="S1516" t="n">
        <v>151</v>
      </c>
      <c r="T1516" t="inlineStr">
        <is>
          <t>Bar Léo -  Aurora Térreo - Banco do Brasil</t>
        </is>
      </c>
    </row>
    <row r="1517">
      <c r="A1517" t="n">
        <v>110663</v>
      </c>
      <c r="B1517" t="n">
        <v>116</v>
      </c>
      <c r="C1517" t="inlineStr">
        <is>
          <t>Bar Léo - Centro</t>
        </is>
      </c>
      <c r="D1517" t="inlineStr">
        <is>
          <t>BB DISTRIBUIDORA DE CARNES LTDA</t>
        </is>
      </c>
      <c r="E1517" t="n">
        <v>832.1900000000001</v>
      </c>
      <c r="F1517" s="27" t="n">
        <v>45714</v>
      </c>
      <c r="G1517" s="27" t="n">
        <v>45714</v>
      </c>
      <c r="H1517" s="27" t="n">
        <v>45714</v>
      </c>
      <c r="I1517" s="27" t="n">
        <v>45700</v>
      </c>
      <c r="J1517" s="27" t="n">
        <v>45702</v>
      </c>
      <c r="K1517" t="inlineStr">
        <is>
          <t>Boleto Bancário</t>
        </is>
      </c>
      <c r="L1517" t="inlineStr">
        <is>
          <t>Custo Mercadoria Vendida</t>
        </is>
      </c>
      <c r="M1517" t="inlineStr">
        <is>
          <t>Insumos - Alimentos</t>
        </is>
      </c>
      <c r="N1517" t="inlineStr">
        <is>
          <t>386282</t>
        </is>
      </c>
      <c r="O1517" t="inlineStr">
        <is>
          <t>Documentação Aprovada</t>
        </is>
      </c>
      <c r="P1517" t="inlineStr">
        <is>
          <t>Aprovado Diretoria</t>
        </is>
      </c>
      <c r="Q1517" t="inlineStr">
        <is>
          <t>Aprovado Caixa</t>
        </is>
      </c>
      <c r="R1517" t="inlineStr">
        <is>
          <t>Pago</t>
        </is>
      </c>
      <c r="S1517" t="n">
        <v>151</v>
      </c>
      <c r="T1517" t="inlineStr">
        <is>
          <t>Bar Léo -  Aurora Térreo - Banco do Brasil</t>
        </is>
      </c>
    </row>
    <row r="1518">
      <c r="A1518" t="n">
        <v>110646</v>
      </c>
      <c r="B1518" t="n">
        <v>116</v>
      </c>
      <c r="C1518" t="inlineStr">
        <is>
          <t>Bar Léo - Centro</t>
        </is>
      </c>
      <c r="D1518" t="inlineStr">
        <is>
          <t>CEPEL COMERCIO DE PAPEIS E EMBALAGENS EIRELI</t>
        </is>
      </c>
      <c r="E1518" t="n">
        <v>301.66</v>
      </c>
      <c r="F1518" s="27" t="n">
        <v>45714</v>
      </c>
      <c r="G1518" s="27" t="n">
        <v>45714</v>
      </c>
      <c r="H1518" s="27" t="n">
        <v>45714</v>
      </c>
      <c r="I1518" s="27" t="n">
        <v>45699</v>
      </c>
      <c r="J1518" s="27" t="n">
        <v>45702</v>
      </c>
      <c r="K1518" t="inlineStr">
        <is>
          <t>Boleto Bancário</t>
        </is>
      </c>
      <c r="L1518" t="inlineStr">
        <is>
          <t>Utilidades</t>
        </is>
      </c>
      <c r="M1518" t="inlineStr">
        <is>
          <t>Higiene e Limpeza</t>
        </is>
      </c>
      <c r="N1518" t="inlineStr">
        <is>
          <t>234593</t>
        </is>
      </c>
      <c r="O1518" t="inlineStr">
        <is>
          <t>Documentação Aprovada</t>
        </is>
      </c>
      <c r="P1518" t="inlineStr">
        <is>
          <t>Aprovado Diretoria</t>
        </is>
      </c>
      <c r="Q1518" t="inlineStr">
        <is>
          <t>Aprovado Caixa</t>
        </is>
      </c>
      <c r="R1518" t="inlineStr">
        <is>
          <t>Pago</t>
        </is>
      </c>
      <c r="S1518" t="n">
        <v>151</v>
      </c>
      <c r="T1518" t="inlineStr">
        <is>
          <t>Bar Léo -  Aurora Térreo - Banco do Brasil</t>
        </is>
      </c>
    </row>
    <row r="1519">
      <c r="A1519" t="n">
        <v>110644</v>
      </c>
      <c r="B1519" t="n">
        <v>116</v>
      </c>
      <c r="C1519" t="inlineStr">
        <is>
          <t>Bar Léo - Centro</t>
        </is>
      </c>
      <c r="D1519" t="inlineStr">
        <is>
          <t>PSS – CENTRAL DA LIMPEZA LTDA</t>
        </is>
      </c>
      <c r="E1519" t="n">
        <v>500.48</v>
      </c>
      <c r="F1519" s="27" t="n">
        <v>45714</v>
      </c>
      <c r="G1519" s="27" t="n">
        <v>45714</v>
      </c>
      <c r="H1519" s="27" t="n">
        <v>45714</v>
      </c>
      <c r="I1519" s="27" t="n">
        <v>45700</v>
      </c>
      <c r="J1519" s="27" t="n">
        <v>45702</v>
      </c>
      <c r="K1519" t="inlineStr">
        <is>
          <t>Boleto Bancário</t>
        </is>
      </c>
      <c r="L1519" t="inlineStr">
        <is>
          <t>Utilidades</t>
        </is>
      </c>
      <c r="M1519" t="inlineStr">
        <is>
          <t>Higiene e Limpeza</t>
        </is>
      </c>
      <c r="N1519" t="inlineStr">
        <is>
          <t>1111</t>
        </is>
      </c>
      <c r="O1519" t="inlineStr">
        <is>
          <t>Documentação Aprovada</t>
        </is>
      </c>
      <c r="P1519" t="inlineStr">
        <is>
          <t>Aprovado Diretoria</t>
        </is>
      </c>
      <c r="Q1519" t="inlineStr">
        <is>
          <t>Aprovado Caixa</t>
        </is>
      </c>
      <c r="R1519" t="inlineStr">
        <is>
          <t>Pago</t>
        </is>
      </c>
      <c r="S1519" t="n">
        <v>151</v>
      </c>
      <c r="T1519" t="inlineStr">
        <is>
          <t>Bar Léo -  Aurora Térreo - Banco do Brasil</t>
        </is>
      </c>
    </row>
    <row r="1520">
      <c r="A1520" t="n">
        <v>109583</v>
      </c>
      <c r="B1520" t="n">
        <v>116</v>
      </c>
      <c r="C1520" t="inlineStr">
        <is>
          <t>Bar Léo - Centro</t>
        </is>
      </c>
      <c r="D1520" t="inlineStr">
        <is>
          <t>ESHOWS PROMOCOES ARTISTICAS LTDA</t>
        </is>
      </c>
      <c r="E1520" t="n">
        <v>1400</v>
      </c>
      <c r="F1520" s="27" t="n">
        <v>45714</v>
      </c>
      <c r="G1520" s="27" t="n">
        <v>45714</v>
      </c>
      <c r="H1520" s="27" t="n">
        <v>45714</v>
      </c>
      <c r="I1520" s="27" t="n">
        <v>45682</v>
      </c>
      <c r="J1520" s="27" t="n">
        <v>45698</v>
      </c>
      <c r="K1520" t="inlineStr">
        <is>
          <t>Boleto Bancário</t>
        </is>
      </c>
      <c r="L1520" t="inlineStr">
        <is>
          <t>Custos Artístico Geral</t>
        </is>
      </c>
      <c r="M1520" t="inlineStr">
        <is>
          <t>Cachê de Músicos e Artistas</t>
        </is>
      </c>
      <c r="N1520" t="inlineStr">
        <is>
          <t>525880872</t>
        </is>
      </c>
      <c r="O1520" t="inlineStr">
        <is>
          <t>Documentação Aprovada</t>
        </is>
      </c>
      <c r="P1520" t="inlineStr">
        <is>
          <t>Aprovado Diretoria</t>
        </is>
      </c>
      <c r="Q1520" t="inlineStr">
        <is>
          <t>Aprovado Caixa</t>
        </is>
      </c>
      <c r="R1520" t="inlineStr">
        <is>
          <t>Pago</t>
        </is>
      </c>
      <c r="S1520" t="n">
        <v>151</v>
      </c>
      <c r="T1520" t="inlineStr">
        <is>
          <t>Bar Léo -  Aurora Térreo - Banco do Brasil</t>
        </is>
      </c>
    </row>
    <row r="1521">
      <c r="A1521" t="n">
        <v>109409</v>
      </c>
      <c r="B1521" t="n">
        <v>116</v>
      </c>
      <c r="C1521" t="inlineStr">
        <is>
          <t>Bar Léo - Centro</t>
        </is>
      </c>
      <c r="D1521" t="inlineStr">
        <is>
          <t>CG FOODS DISTRIB. DE ALIMENTOS LTDA</t>
        </is>
      </c>
      <c r="E1521" t="n">
        <v>378.8</v>
      </c>
      <c r="F1521" s="27" t="n">
        <v>45714</v>
      </c>
      <c r="G1521" s="27" t="n">
        <v>45714</v>
      </c>
      <c r="H1521" s="27" t="n">
        <v>45714</v>
      </c>
      <c r="I1521" s="27" t="n">
        <v>45693</v>
      </c>
      <c r="J1521" s="27" t="n">
        <v>45695</v>
      </c>
      <c r="K1521" t="inlineStr">
        <is>
          <t>Boleto Bancário</t>
        </is>
      </c>
      <c r="L1521" t="inlineStr">
        <is>
          <t>Custo Mercadoria Vendida</t>
        </is>
      </c>
      <c r="M1521" t="inlineStr">
        <is>
          <t>Insumos - Alimentos</t>
        </is>
      </c>
      <c r="N1521" t="inlineStr">
        <is>
          <t>141235</t>
        </is>
      </c>
      <c r="O1521" t="inlineStr">
        <is>
          <t>Documentação Aprovada</t>
        </is>
      </c>
      <c r="P1521" t="inlineStr">
        <is>
          <t>Aprovado Diretoria</t>
        </is>
      </c>
      <c r="Q1521" t="inlineStr">
        <is>
          <t>Aprovado Caixa</t>
        </is>
      </c>
      <c r="R1521" t="inlineStr">
        <is>
          <t>Pago</t>
        </is>
      </c>
      <c r="S1521" t="n">
        <v>151</v>
      </c>
      <c r="T1521" t="inlineStr">
        <is>
          <t>Bar Léo -  Aurora Térreo - Banco do Brasil</t>
        </is>
      </c>
    </row>
    <row r="1522">
      <c r="A1522" t="n">
        <v>106459</v>
      </c>
      <c r="B1522" t="n">
        <v>116</v>
      </c>
      <c r="C1522" t="inlineStr">
        <is>
          <t>Bar Léo - Centro</t>
        </is>
      </c>
      <c r="D1522" t="inlineStr">
        <is>
          <t>AMBEV S. A. - CDD SAO PAULO</t>
        </is>
      </c>
      <c r="E1522" t="n">
        <v>2839.8</v>
      </c>
      <c r="F1522" s="27" t="n">
        <v>45714</v>
      </c>
      <c r="G1522" s="27" t="n">
        <v>45714</v>
      </c>
      <c r="H1522" s="27" t="n">
        <v>45714</v>
      </c>
      <c r="I1522" s="27" t="n">
        <v>45682</v>
      </c>
      <c r="J1522" s="27" t="n">
        <v>45687</v>
      </c>
      <c r="K1522" t="inlineStr">
        <is>
          <t>Boleto Bancário</t>
        </is>
      </c>
      <c r="L1522" t="inlineStr">
        <is>
          <t>Custo Mercadoria Vendida</t>
        </is>
      </c>
      <c r="M1522" t="inlineStr">
        <is>
          <t>Insumos - Alimentos</t>
        </is>
      </c>
      <c r="N1522" t="inlineStr">
        <is>
          <t>293243</t>
        </is>
      </c>
      <c r="O1522" t="inlineStr">
        <is>
          <t>Documentação Aprovada</t>
        </is>
      </c>
      <c r="P1522" t="inlineStr">
        <is>
          <t>Aprovado Diretoria</t>
        </is>
      </c>
      <c r="Q1522" t="inlineStr">
        <is>
          <t>Aprovado Caixa</t>
        </is>
      </c>
      <c r="R1522" t="inlineStr">
        <is>
          <t>Pago</t>
        </is>
      </c>
      <c r="S1522" t="n">
        <v>151</v>
      </c>
      <c r="T1522" t="inlineStr">
        <is>
          <t>Bar Léo -  Aurora Térreo - Banco do Brasil</t>
        </is>
      </c>
    </row>
    <row r="1523">
      <c r="A1523" t="n">
        <v>106485</v>
      </c>
      <c r="B1523" t="n">
        <v>116</v>
      </c>
      <c r="C1523" t="inlineStr">
        <is>
          <t>Bar Léo - Centro</t>
        </is>
      </c>
      <c r="D1523" t="inlineStr">
        <is>
          <t>EAU DISTRIB. DE AGUA MINERAL EIRELI - EP</t>
        </is>
      </c>
      <c r="E1523" t="n">
        <v>396</v>
      </c>
      <c r="F1523" s="27" t="n">
        <v>45715</v>
      </c>
      <c r="G1523" s="27" t="n">
        <v>45714</v>
      </c>
      <c r="H1523" s="27" t="n">
        <v>45714</v>
      </c>
      <c r="I1523" s="27" t="n">
        <v>45685</v>
      </c>
      <c r="J1523" s="27" t="n">
        <v>45687</v>
      </c>
      <c r="K1523" t="inlineStr">
        <is>
          <t>Boleto Bancário</t>
        </is>
      </c>
      <c r="L1523" t="inlineStr">
        <is>
          <t>Custo Mercadoria Vendida</t>
        </is>
      </c>
      <c r="M1523" t="inlineStr">
        <is>
          <t>Insumos - Bebidas</t>
        </is>
      </c>
      <c r="N1523" t="inlineStr">
        <is>
          <t>232551</t>
        </is>
      </c>
      <c r="O1523" t="inlineStr">
        <is>
          <t>Documentação Aprovada</t>
        </is>
      </c>
      <c r="P1523" t="inlineStr">
        <is>
          <t>Aprovado Diretoria</t>
        </is>
      </c>
      <c r="Q1523" t="inlineStr">
        <is>
          <t>Aprovado Caixa</t>
        </is>
      </c>
      <c r="R1523" t="inlineStr">
        <is>
          <t>Pago</t>
        </is>
      </c>
      <c r="S1523" t="n">
        <v>151</v>
      </c>
      <c r="T1523" t="inlineStr">
        <is>
          <t>Bar Léo -  Aurora Térreo - Banco do Brasil</t>
        </is>
      </c>
    </row>
    <row r="1524">
      <c r="A1524" t="n">
        <v>105827</v>
      </c>
      <c r="B1524" t="n">
        <v>116</v>
      </c>
      <c r="C1524" t="inlineStr">
        <is>
          <t>Bar Léo - Centro</t>
        </is>
      </c>
      <c r="D1524" t="inlineStr">
        <is>
          <t>BRH SAUDE OCUPACIONAL LTDA</t>
        </is>
      </c>
      <c r="E1524" t="n">
        <v>38.56</v>
      </c>
      <c r="F1524" s="27" t="n">
        <v>45714</v>
      </c>
      <c r="G1524" s="27" t="n">
        <v>45714</v>
      </c>
      <c r="H1524" s="27" t="n">
        <v>45714</v>
      </c>
      <c r="I1524" s="27" t="n">
        <v>45658</v>
      </c>
      <c r="J1524" s="27" t="n">
        <v>45685</v>
      </c>
      <c r="K1524" t="inlineStr">
        <is>
          <t>Boleto Bancário</t>
        </is>
      </c>
      <c r="L1524" t="inlineStr">
        <is>
          <t>Mão de Obra - Benefícios</t>
        </is>
      </c>
      <c r="M1524" t="inlineStr">
        <is>
          <t xml:space="preserve">  -  Exames Periódicos</t>
        </is>
      </c>
      <c r="N1524" t="inlineStr">
        <is>
          <t>75312</t>
        </is>
      </c>
      <c r="O1524" t="inlineStr">
        <is>
          <t>Documentação Aprovada</t>
        </is>
      </c>
      <c r="P1524" t="inlineStr">
        <is>
          <t>Aprovado Diretoria</t>
        </is>
      </c>
      <c r="Q1524" t="inlineStr">
        <is>
          <t>Aprovado Caixa</t>
        </is>
      </c>
      <c r="R1524" t="inlineStr">
        <is>
          <t>Pago</t>
        </is>
      </c>
      <c r="S1524" t="n">
        <v>151</v>
      </c>
      <c r="T1524" t="inlineStr">
        <is>
          <t>Bar Léo -  Aurora Térreo - Banco do Brasil</t>
        </is>
      </c>
    </row>
    <row r="1525">
      <c r="A1525" t="n">
        <v>109381</v>
      </c>
      <c r="B1525" t="n">
        <v>116</v>
      </c>
      <c r="C1525" t="inlineStr">
        <is>
          <t>Bar Léo - Centro</t>
        </is>
      </c>
      <c r="D1525" t="inlineStr">
        <is>
          <t xml:space="preserve">EMPORIO MEL </t>
        </is>
      </c>
      <c r="E1525" t="n">
        <v>1139.54</v>
      </c>
      <c r="F1525" s="27" t="n">
        <v>45713</v>
      </c>
      <c r="G1525" s="27" t="n">
        <v>45713</v>
      </c>
      <c r="H1525" s="27" t="n">
        <v>45713</v>
      </c>
      <c r="I1525" s="27" t="n">
        <v>45692</v>
      </c>
      <c r="J1525" s="27" t="n">
        <v>45695</v>
      </c>
      <c r="K1525" t="inlineStr">
        <is>
          <t>Boleto Bancário</t>
        </is>
      </c>
      <c r="L1525" t="inlineStr">
        <is>
          <t>Custo Mercadoria Vendida</t>
        </is>
      </c>
      <c r="M1525" t="inlineStr">
        <is>
          <t>Insumos - Alimentos</t>
        </is>
      </c>
      <c r="N1525" t="inlineStr">
        <is>
          <t>438903</t>
        </is>
      </c>
      <c r="O1525" t="inlineStr">
        <is>
          <t>Documentação Aprovada</t>
        </is>
      </c>
      <c r="P1525" t="inlineStr">
        <is>
          <t>Aprovado Diretoria</t>
        </is>
      </c>
      <c r="Q1525" t="inlineStr">
        <is>
          <t>Aprovado Caixa</t>
        </is>
      </c>
      <c r="R1525" t="inlineStr">
        <is>
          <t>Pago</t>
        </is>
      </c>
      <c r="S1525" t="n">
        <v>151</v>
      </c>
      <c r="T1525" t="inlineStr">
        <is>
          <t>Bar Léo -  Aurora Térreo - Banco do Brasil</t>
        </is>
      </c>
    </row>
    <row r="1526">
      <c r="A1526" t="n">
        <v>109377</v>
      </c>
      <c r="B1526" t="n">
        <v>116</v>
      </c>
      <c r="C1526" t="inlineStr">
        <is>
          <t>Bar Léo - Centro</t>
        </is>
      </c>
      <c r="D1526" t="inlineStr">
        <is>
          <t xml:space="preserve">EMPORIO MEL </t>
        </is>
      </c>
      <c r="E1526" t="n">
        <v>241.7</v>
      </c>
      <c r="F1526" s="27" t="n">
        <v>45713</v>
      </c>
      <c r="G1526" s="27" t="n">
        <v>45713</v>
      </c>
      <c r="H1526" s="27" t="n">
        <v>45713</v>
      </c>
      <c r="I1526" s="27" t="n">
        <v>45692</v>
      </c>
      <c r="J1526" s="27" t="n">
        <v>45695</v>
      </c>
      <c r="K1526" t="inlineStr">
        <is>
          <t>Boleto Bancário</t>
        </is>
      </c>
      <c r="L1526" t="inlineStr">
        <is>
          <t>Custo Mercadoria Vendida</t>
        </is>
      </c>
      <c r="M1526" t="inlineStr">
        <is>
          <t>Insumos - Bebidas</t>
        </is>
      </c>
      <c r="N1526" t="inlineStr">
        <is>
          <t>438985</t>
        </is>
      </c>
      <c r="O1526" t="inlineStr">
        <is>
          <t>Documentação Aprovada</t>
        </is>
      </c>
      <c r="P1526" t="inlineStr">
        <is>
          <t>Aprovado Diretoria</t>
        </is>
      </c>
      <c r="Q1526" t="inlineStr">
        <is>
          <t>Aprovado Caixa</t>
        </is>
      </c>
      <c r="R1526" t="inlineStr">
        <is>
          <t>Pago</t>
        </is>
      </c>
      <c r="S1526" t="n">
        <v>151</v>
      </c>
      <c r="T1526" t="inlineStr">
        <is>
          <t>Bar Léo -  Aurora Térreo - Banco do Brasil</t>
        </is>
      </c>
    </row>
    <row r="1527">
      <c r="A1527" t="n">
        <v>110662</v>
      </c>
      <c r="B1527" t="n">
        <v>116</v>
      </c>
      <c r="C1527" t="inlineStr">
        <is>
          <t>Bar Léo - Centro</t>
        </is>
      </c>
      <c r="D1527" t="inlineStr">
        <is>
          <t>NOVA COMERCIAL DO PEIXE EIRELI</t>
        </is>
      </c>
      <c r="E1527" t="n">
        <v>689.9</v>
      </c>
      <c r="F1527" s="27" t="n">
        <v>45713</v>
      </c>
      <c r="G1527" s="27" t="n">
        <v>45713</v>
      </c>
      <c r="H1527" s="27" t="n">
        <v>45713</v>
      </c>
      <c r="I1527" s="27" t="n">
        <v>45699</v>
      </c>
      <c r="J1527" s="27" t="n">
        <v>45702</v>
      </c>
      <c r="K1527" t="inlineStr">
        <is>
          <t>Boleto Bancário</t>
        </is>
      </c>
      <c r="L1527" t="inlineStr">
        <is>
          <t>Custo Mercadoria Vendida</t>
        </is>
      </c>
      <c r="M1527" t="inlineStr">
        <is>
          <t>Insumos - Alimentos</t>
        </is>
      </c>
      <c r="N1527" t="inlineStr">
        <is>
          <t>22490</t>
        </is>
      </c>
      <c r="O1527" t="inlineStr">
        <is>
          <t>Documentação Aprovada</t>
        </is>
      </c>
      <c r="P1527" t="inlineStr">
        <is>
          <t>Aprovado Diretoria</t>
        </is>
      </c>
      <c r="Q1527" t="inlineStr">
        <is>
          <t>Aprovado Caixa</t>
        </is>
      </c>
      <c r="R1527" t="inlineStr">
        <is>
          <t>Pago</t>
        </is>
      </c>
      <c r="S1527" t="n">
        <v>151</v>
      </c>
      <c r="T1527" t="inlineStr">
        <is>
          <t>Bar Léo -  Aurora Térreo - Banco do Brasil</t>
        </is>
      </c>
    </row>
    <row r="1528">
      <c r="A1528" t="n">
        <v>110651</v>
      </c>
      <c r="B1528" t="n">
        <v>116</v>
      </c>
      <c r="C1528" t="inlineStr">
        <is>
          <t>Bar Léo - Centro</t>
        </is>
      </c>
      <c r="D1528" t="inlineStr">
        <is>
          <t>BRASALIMENT IND E COMERCIO DE CARNES LTD</t>
        </is>
      </c>
      <c r="E1528" t="n">
        <v>1450.55</v>
      </c>
      <c r="F1528" s="27" t="n">
        <v>45713</v>
      </c>
      <c r="G1528" s="27" t="n">
        <v>45713</v>
      </c>
      <c r="H1528" s="27" t="n">
        <v>45713</v>
      </c>
      <c r="I1528" s="27" t="n">
        <v>45699</v>
      </c>
      <c r="J1528" s="27" t="n">
        <v>45702</v>
      </c>
      <c r="K1528" t="inlineStr">
        <is>
          <t>Boleto Bancário</t>
        </is>
      </c>
      <c r="L1528" t="inlineStr">
        <is>
          <t>Custo Mercadoria Vendida</t>
        </is>
      </c>
      <c r="M1528" t="inlineStr">
        <is>
          <t>Insumos - Alimentos</t>
        </is>
      </c>
      <c r="N1528" t="inlineStr">
        <is>
          <t>642206</t>
        </is>
      </c>
      <c r="O1528" t="inlineStr">
        <is>
          <t>Documentação Aprovada</t>
        </is>
      </c>
      <c r="P1528" t="inlineStr">
        <is>
          <t>Aprovado Diretoria</t>
        </is>
      </c>
      <c r="Q1528" t="inlineStr">
        <is>
          <t>Aprovado Caixa</t>
        </is>
      </c>
      <c r="R1528" t="inlineStr">
        <is>
          <t>Pago</t>
        </is>
      </c>
      <c r="S1528" t="n">
        <v>151</v>
      </c>
      <c r="T1528" t="inlineStr">
        <is>
          <t>Bar Léo -  Aurora Térreo - Banco do Brasil</t>
        </is>
      </c>
    </row>
    <row r="1529">
      <c r="A1529" t="n">
        <v>110652</v>
      </c>
      <c r="B1529" t="n">
        <v>116</v>
      </c>
      <c r="C1529" t="inlineStr">
        <is>
          <t>Bar Léo - Centro</t>
        </is>
      </c>
      <c r="D1529" t="inlineStr">
        <is>
          <t>LATICINIOS PIRAMIDE LTDA</t>
        </is>
      </c>
      <c r="E1529" t="n">
        <v>1091.3</v>
      </c>
      <c r="F1529" s="27" t="n">
        <v>45713</v>
      </c>
      <c r="G1529" s="27" t="n">
        <v>45713</v>
      </c>
      <c r="H1529" s="27" t="n">
        <v>45713</v>
      </c>
      <c r="I1529" s="27" t="n">
        <v>45699</v>
      </c>
      <c r="J1529" s="27" t="n">
        <v>45702</v>
      </c>
      <c r="K1529" t="inlineStr">
        <is>
          <t>Boleto Bancário</t>
        </is>
      </c>
      <c r="L1529" t="inlineStr">
        <is>
          <t>Custo Mercadoria Vendida</t>
        </is>
      </c>
      <c r="M1529" t="inlineStr">
        <is>
          <t>Insumos - Alimentos</t>
        </is>
      </c>
      <c r="N1529" t="inlineStr">
        <is>
          <t>75367</t>
        </is>
      </c>
      <c r="O1529" t="inlineStr">
        <is>
          <t>Documentação Aprovada</t>
        </is>
      </c>
      <c r="P1529" t="inlineStr">
        <is>
          <t>Aprovado Diretoria</t>
        </is>
      </c>
      <c r="Q1529" t="inlineStr">
        <is>
          <t>Aprovado Caixa</t>
        </is>
      </c>
      <c r="R1529" t="inlineStr">
        <is>
          <t>Pago</t>
        </is>
      </c>
      <c r="S1529" t="n">
        <v>151</v>
      </c>
      <c r="T1529" t="inlineStr">
        <is>
          <t>Bar Léo -  Aurora Térreo - Banco do Brasil</t>
        </is>
      </c>
    </row>
    <row r="1530">
      <c r="A1530" t="n">
        <v>110673</v>
      </c>
      <c r="B1530" t="n">
        <v>116</v>
      </c>
      <c r="C1530" t="inlineStr">
        <is>
          <t>Bar Léo - Centro</t>
        </is>
      </c>
      <c r="D1530" t="inlineStr">
        <is>
          <t>HORTICLEAN DISTRIBUIDORA</t>
        </is>
      </c>
      <c r="E1530" t="n">
        <v>175.9</v>
      </c>
      <c r="F1530" s="27" t="n">
        <v>45713</v>
      </c>
      <c r="G1530" s="27" t="n">
        <v>45713</v>
      </c>
      <c r="H1530" s="27" t="n">
        <v>45713</v>
      </c>
      <c r="I1530" s="27" t="n">
        <v>45698</v>
      </c>
      <c r="J1530" s="27" t="n">
        <v>45702</v>
      </c>
      <c r="K1530" t="inlineStr">
        <is>
          <t>Boleto Bancário</t>
        </is>
      </c>
      <c r="L1530" t="inlineStr">
        <is>
          <t>Custo Mercadoria Vendida</t>
        </is>
      </c>
      <c r="M1530" t="inlineStr">
        <is>
          <t>Insumos - Alimentos</t>
        </is>
      </c>
      <c r="N1530" t="inlineStr">
        <is>
          <t>25800</t>
        </is>
      </c>
      <c r="O1530" t="inlineStr">
        <is>
          <t>Documentação Aprovada</t>
        </is>
      </c>
      <c r="P1530" t="inlineStr">
        <is>
          <t>Aprovado Diretoria</t>
        </is>
      </c>
      <c r="Q1530" t="inlineStr">
        <is>
          <t>Aprovado Caixa</t>
        </is>
      </c>
      <c r="R1530" t="inlineStr">
        <is>
          <t>Pago</t>
        </is>
      </c>
      <c r="S1530" t="n">
        <v>151</v>
      </c>
      <c r="T1530" t="inlineStr">
        <is>
          <t>Bar Léo -  Aurora Térreo - Banco do Brasil</t>
        </is>
      </c>
    </row>
    <row r="1531">
      <c r="A1531" t="n">
        <v>110680</v>
      </c>
      <c r="B1531" t="n">
        <v>116</v>
      </c>
      <c r="C1531" t="inlineStr">
        <is>
          <t>Bar Léo - Centro</t>
        </is>
      </c>
      <c r="D1531" t="inlineStr">
        <is>
          <t>PARAMU COMERCIO E REPRESENTACAO DE PRODUTOS ALIMENTICIOS</t>
        </is>
      </c>
      <c r="E1531" t="n">
        <v>4123.26</v>
      </c>
      <c r="F1531" s="27" t="n">
        <v>45713</v>
      </c>
      <c r="G1531" s="27" t="n">
        <v>45713</v>
      </c>
      <c r="H1531" s="27" t="n">
        <v>45713</v>
      </c>
      <c r="I1531" s="27" t="n">
        <v>45699</v>
      </c>
      <c r="J1531" s="27" t="n">
        <v>45702</v>
      </c>
      <c r="K1531" t="inlineStr">
        <is>
          <t>Boleto Bancário</t>
        </is>
      </c>
      <c r="L1531" t="inlineStr">
        <is>
          <t>Custo Mercadoria Vendida</t>
        </is>
      </c>
      <c r="M1531" t="inlineStr">
        <is>
          <t>Insumos - Alimentos</t>
        </is>
      </c>
      <c r="N1531" t="inlineStr">
        <is>
          <t>12703</t>
        </is>
      </c>
      <c r="O1531" t="inlineStr">
        <is>
          <t>Documentação Aprovada</t>
        </is>
      </c>
      <c r="P1531" t="inlineStr">
        <is>
          <t>Aprovado Diretoria</t>
        </is>
      </c>
      <c r="Q1531" t="inlineStr">
        <is>
          <t>Aprovado Caixa</t>
        </is>
      </c>
      <c r="R1531" t="inlineStr">
        <is>
          <t>Pago</t>
        </is>
      </c>
      <c r="S1531" t="n">
        <v>151</v>
      </c>
      <c r="T1531" t="inlineStr">
        <is>
          <t>Bar Léo -  Aurora Térreo - Banco do Brasil</t>
        </is>
      </c>
    </row>
    <row r="1532">
      <c r="A1532" t="n">
        <v>110657</v>
      </c>
      <c r="B1532" t="n">
        <v>116</v>
      </c>
      <c r="C1532" t="inlineStr">
        <is>
          <t>Bar Léo - Centro</t>
        </is>
      </c>
      <c r="D1532" t="inlineStr">
        <is>
          <t>LATICINIOS PIRAMIDE LTDA</t>
        </is>
      </c>
      <c r="E1532" t="n">
        <v>2750</v>
      </c>
      <c r="F1532" s="27" t="n">
        <v>45713</v>
      </c>
      <c r="G1532" s="27" t="n">
        <v>45713</v>
      </c>
      <c r="H1532" s="27" t="n">
        <v>45713</v>
      </c>
      <c r="I1532" s="27" t="n">
        <v>45699</v>
      </c>
      <c r="J1532" s="27" t="n">
        <v>45702</v>
      </c>
      <c r="K1532" t="inlineStr">
        <is>
          <t>Boleto Bancário</t>
        </is>
      </c>
      <c r="L1532" t="inlineStr">
        <is>
          <t>Custo Mercadoria Vendida</t>
        </is>
      </c>
      <c r="M1532" t="inlineStr">
        <is>
          <t>Insumos - Alimentos</t>
        </is>
      </c>
      <c r="N1532" t="inlineStr">
        <is>
          <t>75370</t>
        </is>
      </c>
      <c r="O1532" t="inlineStr">
        <is>
          <t>Documentação Aprovada</t>
        </is>
      </c>
      <c r="P1532" t="inlineStr">
        <is>
          <t>Aprovado Diretoria</t>
        </is>
      </c>
      <c r="Q1532" t="inlineStr">
        <is>
          <t>Aprovado Caixa</t>
        </is>
      </c>
      <c r="R1532" t="inlineStr">
        <is>
          <t>Pago</t>
        </is>
      </c>
      <c r="S1532" t="n">
        <v>151</v>
      </c>
      <c r="T1532" t="inlineStr">
        <is>
          <t>Bar Léo -  Aurora Térreo - Banco do Brasil</t>
        </is>
      </c>
    </row>
    <row r="1533">
      <c r="A1533" t="n">
        <v>110669</v>
      </c>
      <c r="B1533" t="n">
        <v>116</v>
      </c>
      <c r="C1533" t="inlineStr">
        <is>
          <t>Bar Léo - Centro</t>
        </is>
      </c>
      <c r="D1533" t="inlineStr">
        <is>
          <t>J A DOS SANTOS HORTIFRUTI</t>
        </is>
      </c>
      <c r="E1533" t="n">
        <v>196.65</v>
      </c>
      <c r="F1533" s="27" t="n">
        <v>45713</v>
      </c>
      <c r="G1533" s="27" t="n">
        <v>45713</v>
      </c>
      <c r="H1533" s="27" t="n">
        <v>45713</v>
      </c>
      <c r="I1533" s="27" t="n">
        <v>45698</v>
      </c>
      <c r="J1533" s="27" t="n">
        <v>45702</v>
      </c>
      <c r="K1533" t="inlineStr">
        <is>
          <t>Boleto Bancário</t>
        </is>
      </c>
      <c r="L1533" t="inlineStr">
        <is>
          <t>Custo Mercadoria Vendida</t>
        </is>
      </c>
      <c r="M1533" t="inlineStr">
        <is>
          <t>Insumos - Alimentos</t>
        </is>
      </c>
      <c r="N1533" t="inlineStr">
        <is>
          <t>36220</t>
        </is>
      </c>
      <c r="O1533" t="inlineStr">
        <is>
          <t>Documentação Aprovada</t>
        </is>
      </c>
      <c r="P1533" t="inlineStr">
        <is>
          <t>Aprovado Diretoria</t>
        </is>
      </c>
      <c r="Q1533" t="inlineStr">
        <is>
          <t>Aprovado Caixa</t>
        </is>
      </c>
      <c r="R1533" t="inlineStr">
        <is>
          <t>Pago</t>
        </is>
      </c>
      <c r="S1533" t="n">
        <v>151</v>
      </c>
      <c r="T1533" t="inlineStr">
        <is>
          <t>Bar Léo -  Aurora Térreo - Banco do Brasil</t>
        </is>
      </c>
    </row>
    <row r="1534">
      <c r="A1534" t="n">
        <v>113446</v>
      </c>
      <c r="B1534" t="n">
        <v>116</v>
      </c>
      <c r="C1534" t="inlineStr">
        <is>
          <t>Bar Léo - Centro</t>
        </is>
      </c>
      <c r="D1534" t="inlineStr">
        <is>
          <t>PASTIFICIO F MARTINS INDUSTRIA E COMERCIO DE ALIMENTOS LTDA</t>
        </is>
      </c>
      <c r="E1534" t="n">
        <v>240</v>
      </c>
      <c r="F1534" s="27" t="n">
        <v>45713</v>
      </c>
      <c r="G1534" s="27" t="n">
        <v>45713</v>
      </c>
      <c r="H1534" s="27" t="n">
        <v>45713</v>
      </c>
      <c r="I1534" s="27" t="n">
        <v>45713</v>
      </c>
      <c r="J1534" s="27" t="n">
        <v>45713</v>
      </c>
      <c r="K1534" t="inlineStr">
        <is>
          <t>Transferência Bancária ou Pix</t>
        </is>
      </c>
      <c r="L1534" t="inlineStr">
        <is>
          <t>Custo Mercadoria Vendida</t>
        </is>
      </c>
      <c r="M1534" t="inlineStr">
        <is>
          <t>Insumos - Alimentos</t>
        </is>
      </c>
      <c r="N1534" t="inlineStr">
        <is>
          <t>7214</t>
        </is>
      </c>
      <c r="O1534" t="inlineStr">
        <is>
          <t>Documentação Aprovada</t>
        </is>
      </c>
      <c r="P1534" t="inlineStr">
        <is>
          <t>Aprovado Diretoria</t>
        </is>
      </c>
      <c r="Q1534" t="inlineStr">
        <is>
          <t>Aprovado Caixa</t>
        </is>
      </c>
      <c r="R1534" t="inlineStr">
        <is>
          <t>Pago</t>
        </is>
      </c>
      <c r="S1534" t="n">
        <v>151</v>
      </c>
      <c r="T1534" t="inlineStr">
        <is>
          <t>Bar Léo -  Aurora Térreo - Banco do Brasil</t>
        </is>
      </c>
    </row>
    <row r="1535">
      <c r="A1535" t="n">
        <v>113433</v>
      </c>
      <c r="B1535" t="n">
        <v>116</v>
      </c>
      <c r="C1535" t="inlineStr">
        <is>
          <t>Bar Léo - Centro</t>
        </is>
      </c>
      <c r="D1535" t="inlineStr">
        <is>
          <t>COM E IND ARTHUR ZIMDARS LTDA</t>
        </is>
      </c>
      <c r="E1535" t="n">
        <v>950</v>
      </c>
      <c r="F1535" s="27" t="n">
        <v>45713</v>
      </c>
      <c r="G1535" s="27" t="n">
        <v>45713</v>
      </c>
      <c r="H1535" s="27" t="n">
        <v>45713</v>
      </c>
      <c r="I1535" s="27" t="n">
        <v>45713</v>
      </c>
      <c r="J1535" s="27" t="n">
        <v>45713</v>
      </c>
      <c r="K1535" t="inlineStr">
        <is>
          <t>Transferência Bancária ou Pix</t>
        </is>
      </c>
      <c r="L1535" t="inlineStr">
        <is>
          <t>Custo Mercadoria Vendida</t>
        </is>
      </c>
      <c r="M1535" t="inlineStr">
        <is>
          <t>Insumos - Alimentos</t>
        </is>
      </c>
      <c r="N1535" t="inlineStr">
        <is>
          <t>022025</t>
        </is>
      </c>
      <c r="O1535" t="inlineStr">
        <is>
          <t>Documentação Aprovada</t>
        </is>
      </c>
      <c r="P1535" t="inlineStr">
        <is>
          <t>Aprovado Diretoria</t>
        </is>
      </c>
      <c r="Q1535" t="inlineStr">
        <is>
          <t>Aprovado Caixa</t>
        </is>
      </c>
      <c r="R1535" t="inlineStr">
        <is>
          <t>Pago</t>
        </is>
      </c>
      <c r="S1535" t="n">
        <v>151</v>
      </c>
      <c r="T1535" t="inlineStr">
        <is>
          <t>Bar Léo -  Aurora Térreo - Banco do Brasil</t>
        </is>
      </c>
    </row>
    <row r="1536">
      <c r="A1536" t="n">
        <v>113421</v>
      </c>
      <c r="B1536" t="n">
        <v>116</v>
      </c>
      <c r="C1536" t="inlineStr">
        <is>
          <t>Bar Léo - Centro</t>
        </is>
      </c>
      <c r="D1536" t="inlineStr">
        <is>
          <t>ELIZABETH BISPO 17087401807</t>
        </is>
      </c>
      <c r="E1536" t="n">
        <v>244</v>
      </c>
      <c r="F1536" s="27" t="n">
        <v>45713</v>
      </c>
      <c r="G1536" s="27" t="n">
        <v>45713</v>
      </c>
      <c r="H1536" s="27" t="n">
        <v>45713</v>
      </c>
      <c r="I1536" s="27" t="n">
        <v>45713</v>
      </c>
      <c r="J1536" s="27" t="n">
        <v>45713</v>
      </c>
      <c r="K1536" t="inlineStr">
        <is>
          <t>Transferência Bancária ou Pix</t>
        </is>
      </c>
      <c r="L1536" t="inlineStr">
        <is>
          <t>Custo Mercadoria Vendida</t>
        </is>
      </c>
      <c r="M1536" t="inlineStr">
        <is>
          <t>Insumos - Bebidas</t>
        </is>
      </c>
      <c r="N1536" t="inlineStr">
        <is>
          <t>2017</t>
        </is>
      </c>
      <c r="O1536" t="inlineStr">
        <is>
          <t>Documentação Aprovada</t>
        </is>
      </c>
      <c r="P1536" t="inlineStr">
        <is>
          <t>Aprovado Diretoria</t>
        </is>
      </c>
      <c r="Q1536" t="inlineStr">
        <is>
          <t>Aprovado Caixa</t>
        </is>
      </c>
      <c r="R1536" t="inlineStr">
        <is>
          <t>Pago</t>
        </is>
      </c>
      <c r="S1536" t="n">
        <v>151</v>
      </c>
      <c r="T1536" t="inlineStr">
        <is>
          <t>Bar Léo -  Aurora Térreo - Banco do Brasil</t>
        </is>
      </c>
    </row>
    <row r="1537">
      <c r="A1537" t="n">
        <v>114546</v>
      </c>
      <c r="B1537" t="n">
        <v>116</v>
      </c>
      <c r="C1537" t="inlineStr">
        <is>
          <t>Bar Léo - Centro</t>
        </is>
      </c>
      <c r="D1537" t="inlineStr">
        <is>
          <t>BANCO DO BRASIL SA</t>
        </is>
      </c>
      <c r="E1537" t="n">
        <v>14.18</v>
      </c>
      <c r="F1537" s="27" t="n">
        <v>45713</v>
      </c>
      <c r="G1537" s="27" t="n"/>
      <c r="H1537" s="27" t="n">
        <v>45713</v>
      </c>
      <c r="I1537" s="27" t="n">
        <v>45713</v>
      </c>
      <c r="J1537" s="27" t="n">
        <v>45715</v>
      </c>
      <c r="K1537" t="inlineStr">
        <is>
          <t>Encontro de Contas</t>
        </is>
      </c>
      <c r="L1537" t="inlineStr">
        <is>
          <t>Despesas Financeiras</t>
        </is>
      </c>
      <c r="M1537" t="inlineStr">
        <is>
          <t>Tarifas Bancárias</t>
        </is>
      </c>
      <c r="N1537" t="inlineStr">
        <is>
          <t>022025</t>
        </is>
      </c>
      <c r="P1537" t="inlineStr">
        <is>
          <t>Aprovado Diretoria</t>
        </is>
      </c>
      <c r="R1537" t="inlineStr">
        <is>
          <t>Pago</t>
        </is>
      </c>
    </row>
    <row r="1538">
      <c r="A1538" t="n">
        <v>101311</v>
      </c>
      <c r="B1538" t="n">
        <v>116</v>
      </c>
      <c r="C1538" t="inlineStr">
        <is>
          <t>Bar Léo - Centro</t>
        </is>
      </c>
      <c r="D1538" t="inlineStr">
        <is>
          <t>COMPANHIA DE GAS DE SAO PAULO</t>
        </is>
      </c>
      <c r="E1538" t="n">
        <v>3027.84</v>
      </c>
      <c r="F1538" s="27" t="n">
        <v>45713</v>
      </c>
      <c r="G1538" s="27" t="n">
        <v>45713</v>
      </c>
      <c r="H1538" s="27" t="n">
        <v>45713</v>
      </c>
      <c r="I1538" s="27" t="n">
        <v>45705</v>
      </c>
      <c r="J1538" s="27" t="n"/>
      <c r="K1538" t="inlineStr">
        <is>
          <t>Boleto Bancário</t>
        </is>
      </c>
      <c r="L1538" t="inlineStr">
        <is>
          <t>Utilidades</t>
        </is>
      </c>
      <c r="M1538" t="inlineStr">
        <is>
          <t>Gas de Cozinha</t>
        </is>
      </c>
      <c r="N1538" t="inlineStr">
        <is>
          <t>119590263</t>
        </is>
      </c>
      <c r="O1538" t="inlineStr">
        <is>
          <t>Documentação Aprovada</t>
        </is>
      </c>
      <c r="P1538" t="inlineStr">
        <is>
          <t>Aprovado Diretoria</t>
        </is>
      </c>
      <c r="Q1538" t="inlineStr">
        <is>
          <t>Aprovado Caixa</t>
        </is>
      </c>
      <c r="R1538" t="inlineStr">
        <is>
          <t>Pago</t>
        </is>
      </c>
      <c r="S1538" t="n">
        <v>151</v>
      </c>
      <c r="T1538" t="inlineStr">
        <is>
          <t>Bar Léo -  Aurora Térreo - Banco do Brasil</t>
        </is>
      </c>
    </row>
    <row r="1539">
      <c r="A1539" t="n">
        <v>100741</v>
      </c>
      <c r="B1539" t="n">
        <v>116</v>
      </c>
      <c r="C1539" t="inlineStr">
        <is>
          <t>Bar Léo - Centro</t>
        </is>
      </c>
      <c r="D1539" t="inlineStr">
        <is>
          <t>ESTAFF SOLUCOES TECNOLOGICAS DE AGENCIAMENTO LTDA</t>
        </is>
      </c>
      <c r="E1539" t="n">
        <v>2887.5</v>
      </c>
      <c r="F1539" s="27" t="n">
        <v>45708</v>
      </c>
      <c r="G1539" s="27" t="n">
        <v>45713</v>
      </c>
      <c r="H1539" s="27" t="n">
        <v>45713</v>
      </c>
      <c r="I1539" s="27" t="n">
        <v>45705</v>
      </c>
      <c r="J1539" s="27" t="n"/>
      <c r="K1539" t="inlineStr">
        <is>
          <t>Boleto Bancário</t>
        </is>
      </c>
      <c r="L1539" t="inlineStr">
        <is>
          <t>Mão de Obra - Extra</t>
        </is>
      </c>
      <c r="M1539" t="inlineStr">
        <is>
          <t>Mão de Obra Extra</t>
        </is>
      </c>
      <c r="N1539" t="inlineStr">
        <is>
          <t>521214984</t>
        </is>
      </c>
      <c r="O1539" t="inlineStr">
        <is>
          <t>Documentação Aprovada</t>
        </is>
      </c>
      <c r="P1539" t="inlineStr">
        <is>
          <t>Aprovado Diretoria</t>
        </is>
      </c>
      <c r="Q1539" t="inlineStr">
        <is>
          <t>Aprovado Caixa</t>
        </is>
      </c>
      <c r="R1539" t="inlineStr">
        <is>
          <t>Pago</t>
        </is>
      </c>
      <c r="S1539" t="n">
        <v>151</v>
      </c>
      <c r="T1539" t="inlineStr">
        <is>
          <t>Bar Léo -  Aurora Térreo - Banco do Brasil</t>
        </is>
      </c>
    </row>
    <row r="1540">
      <c r="A1540" t="n">
        <v>125954</v>
      </c>
      <c r="B1540" t="n">
        <v>116</v>
      </c>
      <c r="C1540" t="inlineStr">
        <is>
          <t>Bar Léo - Centro</t>
        </is>
      </c>
      <c r="D1540" t="inlineStr">
        <is>
          <t>CIELO</t>
        </is>
      </c>
      <c r="E1540" t="n">
        <v>199.8</v>
      </c>
      <c r="F1540" s="27" t="n">
        <v>45713</v>
      </c>
      <c r="G1540" s="27" t="n"/>
      <c r="H1540" s="27" t="n">
        <v>45713</v>
      </c>
      <c r="I1540" s="27" t="n">
        <v>45713</v>
      </c>
      <c r="J1540" s="27" t="n">
        <v>45763</v>
      </c>
      <c r="K1540" t="inlineStr">
        <is>
          <t>Encontro de Contas</t>
        </is>
      </c>
      <c r="L1540" t="inlineStr">
        <is>
          <t>Deduções sobre Venda</t>
        </is>
      </c>
      <c r="M1540" t="inlineStr">
        <is>
          <t>Meios de pagamento</t>
        </is>
      </c>
      <c r="N1540" t="inlineStr">
        <is>
          <t>1998022025</t>
        </is>
      </c>
      <c r="P1540" t="inlineStr">
        <is>
          <t>Aprovado Diretoria</t>
        </is>
      </c>
      <c r="R1540" t="inlineStr">
        <is>
          <t>Pago</t>
        </is>
      </c>
      <c r="S1540" t="n">
        <v>151</v>
      </c>
      <c r="T1540" t="inlineStr">
        <is>
          <t>Bar Léo -  Aurora Térreo - Banco do Brasil</t>
        </is>
      </c>
    </row>
    <row r="1541">
      <c r="A1541" t="n">
        <v>101422</v>
      </c>
      <c r="B1541" t="n">
        <v>116</v>
      </c>
      <c r="C1541" t="inlineStr">
        <is>
          <t>Bar Léo - Centro</t>
        </is>
      </c>
      <c r="D1541" t="inlineStr">
        <is>
          <t>ELETROPAULO METROPOLITANA ELETRICIDADE DE SAO PAULO SA</t>
        </is>
      </c>
      <c r="E1541" t="n">
        <v>3513.06</v>
      </c>
      <c r="F1541" s="27" t="n">
        <v>45712</v>
      </c>
      <c r="G1541" s="27" t="n">
        <v>45712</v>
      </c>
      <c r="H1541" s="27" t="n">
        <v>45712</v>
      </c>
      <c r="I1541" s="27" t="n">
        <v>45696</v>
      </c>
      <c r="J1541" s="27" t="n"/>
      <c r="K1541" t="inlineStr">
        <is>
          <t>Boleto Bancário</t>
        </is>
      </c>
      <c r="L1541" t="inlineStr">
        <is>
          <t>Utilidades</t>
        </is>
      </c>
      <c r="M1541" t="inlineStr">
        <is>
          <t>Energia Eletrica</t>
        </is>
      </c>
      <c r="N1541" t="inlineStr">
        <is>
          <t>NOTA FISCAL Nº 684849506</t>
        </is>
      </c>
      <c r="O1541" t="inlineStr">
        <is>
          <t>Documentação Aprovada</t>
        </is>
      </c>
      <c r="P1541" t="inlineStr">
        <is>
          <t>Aprovado Diretoria</t>
        </is>
      </c>
      <c r="Q1541" t="inlineStr">
        <is>
          <t>Aprovado Caixa</t>
        </is>
      </c>
      <c r="R1541" t="inlineStr">
        <is>
          <t>Pago</t>
        </is>
      </c>
      <c r="S1541" t="n">
        <v>151</v>
      </c>
      <c r="T1541" t="inlineStr">
        <is>
          <t>Bar Léo -  Aurora Térreo - Banco do Brasil</t>
        </is>
      </c>
    </row>
    <row r="1542">
      <c r="A1542" t="n">
        <v>101434</v>
      </c>
      <c r="B1542" t="n">
        <v>116</v>
      </c>
      <c r="C1542" t="inlineStr">
        <is>
          <t>Bar Léo - Centro</t>
        </is>
      </c>
      <c r="D1542" t="inlineStr">
        <is>
          <t>ELETROPAULO METROPOLITANA ELETRICIDADE DE SAO PAULO SA</t>
        </is>
      </c>
      <c r="E1542" t="n">
        <v>2233.96</v>
      </c>
      <c r="F1542" s="27" t="n">
        <v>45712</v>
      </c>
      <c r="G1542" s="27" t="n">
        <v>45712</v>
      </c>
      <c r="H1542" s="27" t="n">
        <v>45712</v>
      </c>
      <c r="I1542" s="27" t="n">
        <v>45701</v>
      </c>
      <c r="J1542" s="27" t="n"/>
      <c r="K1542" t="inlineStr">
        <is>
          <t>Boleto Bancário</t>
        </is>
      </c>
      <c r="L1542" t="inlineStr">
        <is>
          <t>Utilidades</t>
        </is>
      </c>
      <c r="M1542" t="inlineStr">
        <is>
          <t>Energia Eletrica</t>
        </is>
      </c>
      <c r="N1542" t="inlineStr">
        <is>
          <t>NOTA FISCAL Nº 686411129</t>
        </is>
      </c>
      <c r="O1542" t="inlineStr">
        <is>
          <t>Documentação Aprovada</t>
        </is>
      </c>
      <c r="P1542" t="inlineStr">
        <is>
          <t>Aprovado Diretoria</t>
        </is>
      </c>
      <c r="Q1542" t="inlineStr">
        <is>
          <t>Aprovado Caixa</t>
        </is>
      </c>
      <c r="R1542" t="inlineStr">
        <is>
          <t>Pago</t>
        </is>
      </c>
      <c r="S1542" t="n">
        <v>151</v>
      </c>
      <c r="T1542" t="inlineStr">
        <is>
          <t>Bar Léo -  Aurora Térreo - Banco do Brasil</t>
        </is>
      </c>
    </row>
    <row r="1543">
      <c r="A1543" t="n">
        <v>101384</v>
      </c>
      <c r="B1543" t="n">
        <v>116</v>
      </c>
      <c r="C1543" t="inlineStr">
        <is>
          <t>Bar Léo - Centro</t>
        </is>
      </c>
      <c r="D1543" t="inlineStr">
        <is>
          <t>MACHINE SERVICE LTDA</t>
        </is>
      </c>
      <c r="E1543" t="n">
        <v>950</v>
      </c>
      <c r="F1543" s="27" t="n">
        <v>45710</v>
      </c>
      <c r="G1543" s="27" t="n">
        <v>45712</v>
      </c>
      <c r="H1543" s="27" t="n">
        <v>45712</v>
      </c>
      <c r="I1543" s="27" t="n">
        <v>45703</v>
      </c>
      <c r="J1543" s="27" t="n"/>
      <c r="K1543" t="inlineStr">
        <is>
          <t>Transferência Bancária ou Pix</t>
        </is>
      </c>
      <c r="L1543" t="inlineStr">
        <is>
          <t>Serviços de Terceiros</t>
        </is>
      </c>
      <c r="M1543" t="inlineStr">
        <is>
          <t>Serviços de Segurança</t>
        </is>
      </c>
      <c r="N1543" t="inlineStr">
        <is>
          <t>50</t>
        </is>
      </c>
      <c r="O1543" t="inlineStr">
        <is>
          <t>Documentação Aprovada</t>
        </is>
      </c>
      <c r="P1543" t="inlineStr">
        <is>
          <t>Aprovado Diretoria</t>
        </is>
      </c>
      <c r="Q1543" t="inlineStr">
        <is>
          <t>Aprovado Caixa</t>
        </is>
      </c>
      <c r="R1543" t="inlineStr">
        <is>
          <t>Pago</t>
        </is>
      </c>
      <c r="S1543" t="n">
        <v>151</v>
      </c>
      <c r="T1543" t="inlineStr">
        <is>
          <t>Bar Léo -  Aurora Térreo - Banco do Brasil</t>
        </is>
      </c>
    </row>
    <row r="1544">
      <c r="A1544" t="n">
        <v>101230</v>
      </c>
      <c r="B1544" t="n">
        <v>116</v>
      </c>
      <c r="C1544" t="inlineStr">
        <is>
          <t>Bar Léo - Centro</t>
        </is>
      </c>
      <c r="D1544" t="inlineStr">
        <is>
          <t>COMISSOES E GORJETAS</t>
        </is>
      </c>
      <c r="E1544" t="n">
        <v>10860</v>
      </c>
      <c r="F1544" s="27" t="n">
        <v>45713</v>
      </c>
      <c r="G1544" s="27" t="n">
        <v>45712</v>
      </c>
      <c r="H1544" s="27" t="n">
        <v>45712</v>
      </c>
      <c r="I1544" s="27" t="n">
        <v>45688</v>
      </c>
      <c r="J1544" s="27" t="n"/>
      <c r="K1544" t="inlineStr">
        <is>
          <t>Transferência Bancária ou Pix</t>
        </is>
      </c>
      <c r="L1544" t="inlineStr">
        <is>
          <t>Gorjeta</t>
        </is>
      </c>
      <c r="M1544" t="inlineStr">
        <is>
          <t xml:space="preserve">  -  Comissões e Gorjeta</t>
        </is>
      </c>
      <c r="N1544" t="inlineStr">
        <is>
          <t>108600022025</t>
        </is>
      </c>
      <c r="O1544" t="inlineStr">
        <is>
          <t>Documentação Aprovada</t>
        </is>
      </c>
      <c r="P1544" t="inlineStr">
        <is>
          <t>Aprovado Diretoria</t>
        </is>
      </c>
      <c r="Q1544" t="inlineStr">
        <is>
          <t>Aprovado Caixa</t>
        </is>
      </c>
      <c r="R1544" t="inlineStr">
        <is>
          <t>Pago</t>
        </is>
      </c>
      <c r="S1544" t="n">
        <v>151</v>
      </c>
      <c r="T1544" t="inlineStr">
        <is>
          <t>Bar Léo -  Aurora Térreo - Banco do Brasil</t>
        </is>
      </c>
    </row>
    <row r="1545">
      <c r="A1545" t="n">
        <v>98051</v>
      </c>
      <c r="B1545" t="n">
        <v>116</v>
      </c>
      <c r="C1545" t="inlineStr">
        <is>
          <t>Bar Léo - Centro</t>
        </is>
      </c>
      <c r="D1545" t="inlineStr">
        <is>
          <t>BAR LÉO LTDA - EPP</t>
        </is>
      </c>
      <c r="E1545" t="n">
        <v>20000</v>
      </c>
      <c r="F1545" s="27" t="n">
        <v>45710</v>
      </c>
      <c r="G1545" s="27" t="n">
        <v>45712</v>
      </c>
      <c r="H1545" s="27" t="n">
        <v>45712</v>
      </c>
      <c r="I1545" s="27" t="n">
        <v>45711</v>
      </c>
      <c r="J1545" s="27" t="n"/>
      <c r="K1545" t="inlineStr">
        <is>
          <t>Transferência Bancária ou Pix</t>
        </is>
      </c>
      <c r="L1545" t="inlineStr">
        <is>
          <t>Endividamento</t>
        </is>
      </c>
      <c r="M1545" t="inlineStr">
        <is>
          <t>Endividamento Geral</t>
        </is>
      </c>
      <c r="N1545" t="inlineStr">
        <is>
          <t>PARC3</t>
        </is>
      </c>
      <c r="O1545" t="inlineStr">
        <is>
          <t>Documentação Aprovada</t>
        </is>
      </c>
      <c r="P1545" t="inlineStr">
        <is>
          <t>Aprovado Diretoria</t>
        </is>
      </c>
      <c r="Q1545" t="inlineStr">
        <is>
          <t>Aprovado Caixa</t>
        </is>
      </c>
      <c r="R1545" t="inlineStr">
        <is>
          <t>Pago</t>
        </is>
      </c>
      <c r="S1545" t="n">
        <v>137</v>
      </c>
      <c r="T1545" t="inlineStr">
        <is>
          <t>Bar Brahma - Ypiranga Matriz - Kamino</t>
        </is>
      </c>
    </row>
    <row r="1546">
      <c r="A1546" t="n">
        <v>114545</v>
      </c>
      <c r="B1546" t="n">
        <v>116</v>
      </c>
      <c r="C1546" t="inlineStr">
        <is>
          <t>Bar Léo - Centro</t>
        </is>
      </c>
      <c r="D1546" t="inlineStr">
        <is>
          <t>BANCO DO BRASIL SA</t>
        </is>
      </c>
      <c r="E1546" t="n">
        <v>88.95</v>
      </c>
      <c r="F1546" s="27" t="n">
        <v>45712</v>
      </c>
      <c r="G1546" s="27" t="n"/>
      <c r="H1546" s="27" t="n">
        <v>45712</v>
      </c>
      <c r="I1546" s="27" t="n">
        <v>45712</v>
      </c>
      <c r="J1546" s="27" t="n">
        <v>45715</v>
      </c>
      <c r="K1546" t="inlineStr">
        <is>
          <t>Encontro de Contas</t>
        </is>
      </c>
      <c r="L1546" t="inlineStr">
        <is>
          <t>Despesas Financeiras</t>
        </is>
      </c>
      <c r="M1546" t="inlineStr">
        <is>
          <t>Tarifas Bancárias</t>
        </is>
      </c>
      <c r="N1546" t="inlineStr">
        <is>
          <t>022025</t>
        </is>
      </c>
      <c r="P1546" t="inlineStr">
        <is>
          <t>Aprovado Diretoria</t>
        </is>
      </c>
      <c r="R1546" t="inlineStr">
        <is>
          <t>Pago</t>
        </is>
      </c>
    </row>
    <row r="1547">
      <c r="A1547" t="n">
        <v>110629</v>
      </c>
      <c r="B1547" t="n">
        <v>116</v>
      </c>
      <c r="C1547" t="inlineStr">
        <is>
          <t>Bar Léo - Centro</t>
        </is>
      </c>
      <c r="D1547" t="inlineStr">
        <is>
          <t>MURILLO S- DUARTE COMERCIAL LTDA</t>
        </is>
      </c>
      <c r="E1547" t="n">
        <v>446.42</v>
      </c>
      <c r="F1547" s="27" t="n">
        <v>45712</v>
      </c>
      <c r="G1547" s="27" t="n">
        <v>45712</v>
      </c>
      <c r="H1547" s="27" t="n">
        <v>45712</v>
      </c>
      <c r="I1547" s="27" t="n">
        <v>45699</v>
      </c>
      <c r="J1547" s="27" t="n">
        <v>45702</v>
      </c>
      <c r="K1547" t="inlineStr">
        <is>
          <t>Boleto Bancário</t>
        </is>
      </c>
      <c r="L1547" t="inlineStr">
        <is>
          <t>Custo Mercadoria Vendida</t>
        </is>
      </c>
      <c r="M1547" t="inlineStr">
        <is>
          <t>Insumos - Alimentos</t>
        </is>
      </c>
      <c r="N1547" t="inlineStr">
        <is>
          <t>1803</t>
        </is>
      </c>
      <c r="O1547" t="inlineStr">
        <is>
          <t>Documentação Aprovada</t>
        </is>
      </c>
      <c r="P1547" t="inlineStr">
        <is>
          <t>Aprovado Diretoria</t>
        </is>
      </c>
      <c r="Q1547" t="inlineStr">
        <is>
          <t>Aprovado Caixa</t>
        </is>
      </c>
      <c r="R1547" t="inlineStr">
        <is>
          <t>Pago</t>
        </is>
      </c>
      <c r="S1547" t="n">
        <v>151</v>
      </c>
      <c r="T1547" t="inlineStr">
        <is>
          <t>Bar Léo -  Aurora Térreo - Banco do Brasil</t>
        </is>
      </c>
    </row>
    <row r="1548">
      <c r="A1548" t="n">
        <v>110666</v>
      </c>
      <c r="B1548" t="n">
        <v>116</v>
      </c>
      <c r="C1548" t="inlineStr">
        <is>
          <t>Bar Léo - Centro</t>
        </is>
      </c>
      <c r="D1548" t="inlineStr">
        <is>
          <t>DTK COMERCIO DE ALIMENTOS LTDA</t>
        </is>
      </c>
      <c r="E1548" t="n">
        <v>76.38</v>
      </c>
      <c r="F1548" s="27" t="n">
        <v>45712</v>
      </c>
      <c r="G1548" s="27" t="n">
        <v>45712</v>
      </c>
      <c r="H1548" s="27" t="n">
        <v>45712</v>
      </c>
      <c r="I1548" s="27" t="n">
        <v>45695</v>
      </c>
      <c r="J1548" s="27" t="n">
        <v>45702</v>
      </c>
      <c r="K1548" t="inlineStr">
        <is>
          <t>Boleto Bancário</t>
        </is>
      </c>
      <c r="L1548" t="inlineStr">
        <is>
          <t>Custo Mercadoria Vendida</t>
        </is>
      </c>
      <c r="M1548" t="inlineStr">
        <is>
          <t>Insumos - Alimentos</t>
        </is>
      </c>
      <c r="N1548" t="inlineStr">
        <is>
          <t>23057</t>
        </is>
      </c>
      <c r="O1548" t="inlineStr">
        <is>
          <t>Documentação Aprovada</t>
        </is>
      </c>
      <c r="P1548" t="inlineStr">
        <is>
          <t>Aprovado Diretoria</t>
        </is>
      </c>
      <c r="Q1548" t="inlineStr">
        <is>
          <t>Aprovado Caixa</t>
        </is>
      </c>
      <c r="R1548" t="inlineStr">
        <is>
          <t>Pago</t>
        </is>
      </c>
      <c r="S1548" t="n">
        <v>151</v>
      </c>
      <c r="T1548" t="inlineStr">
        <is>
          <t>Bar Léo -  Aurora Térreo - Banco do Brasil</t>
        </is>
      </c>
    </row>
    <row r="1549">
      <c r="A1549" t="n">
        <v>110257</v>
      </c>
      <c r="B1549" t="n">
        <v>116</v>
      </c>
      <c r="C1549" t="inlineStr">
        <is>
          <t>Bar Léo - Centro</t>
        </is>
      </c>
      <c r="D1549" t="inlineStr">
        <is>
          <t>VALE TRANSPORTE</t>
        </is>
      </c>
      <c r="E1549" t="n">
        <v>533.96</v>
      </c>
      <c r="F1549" s="27" t="n">
        <v>45712</v>
      </c>
      <c r="G1549" s="27" t="n">
        <v>45712</v>
      </c>
      <c r="H1549" s="27" t="n">
        <v>45712</v>
      </c>
      <c r="I1549" s="27" t="n">
        <v>45717</v>
      </c>
      <c r="J1549" s="27" t="n">
        <v>45701</v>
      </c>
      <c r="K1549" t="inlineStr">
        <is>
          <t>Boleto Bancário</t>
        </is>
      </c>
      <c r="L1549" t="inlineStr">
        <is>
          <t>Mão de Obra - Benefícios</t>
        </is>
      </c>
      <c r="M1549" t="inlineStr">
        <is>
          <t xml:space="preserve">  -  Vale-transporte</t>
        </is>
      </c>
      <c r="N1549" t="inlineStr">
        <is>
          <t>PROV</t>
        </is>
      </c>
      <c r="O1549" t="inlineStr">
        <is>
          <t>Documentação Aprovada</t>
        </is>
      </c>
      <c r="P1549" t="inlineStr">
        <is>
          <t>Aprovado Diretoria</t>
        </is>
      </c>
      <c r="Q1549" t="inlineStr">
        <is>
          <t>Aprovado Caixa</t>
        </is>
      </c>
      <c r="R1549" t="inlineStr">
        <is>
          <t>Pago</t>
        </is>
      </c>
      <c r="S1549" t="n">
        <v>151</v>
      </c>
      <c r="T1549" t="inlineStr">
        <is>
          <t>Bar Léo -  Aurora Térreo - Banco do Brasil</t>
        </is>
      </c>
    </row>
    <row r="1550">
      <c r="A1550" t="n">
        <v>110655</v>
      </c>
      <c r="B1550" t="n">
        <v>116</v>
      </c>
      <c r="C1550" t="inlineStr">
        <is>
          <t>Bar Léo - Centro</t>
        </is>
      </c>
      <c r="D1550" t="inlineStr">
        <is>
          <t>CECILIA TSUYACO ARAKI SILVA LTDA</t>
        </is>
      </c>
      <c r="E1550" t="n">
        <v>496.7</v>
      </c>
      <c r="F1550" s="27" t="n">
        <v>45712</v>
      </c>
      <c r="G1550" s="27" t="n">
        <v>45712</v>
      </c>
      <c r="H1550" s="27" t="n">
        <v>45712</v>
      </c>
      <c r="I1550" s="27" t="n">
        <v>45698</v>
      </c>
      <c r="J1550" s="27" t="n">
        <v>45702</v>
      </c>
      <c r="K1550" t="inlineStr">
        <is>
          <t>Boleto Bancário</t>
        </is>
      </c>
      <c r="L1550" t="inlineStr">
        <is>
          <t>Custo Mercadoria Vendida</t>
        </is>
      </c>
      <c r="M1550" t="inlineStr">
        <is>
          <t>Insumos - Alimentos</t>
        </is>
      </c>
      <c r="N1550" t="inlineStr">
        <is>
          <t>365468</t>
        </is>
      </c>
      <c r="O1550" t="inlineStr">
        <is>
          <t>Documentação Aprovada</t>
        </is>
      </c>
      <c r="P1550" t="inlineStr">
        <is>
          <t>Aprovado Diretoria</t>
        </is>
      </c>
      <c r="Q1550" t="inlineStr">
        <is>
          <t>Aprovado Caixa</t>
        </is>
      </c>
      <c r="R1550" t="inlineStr">
        <is>
          <t>Pago</t>
        </is>
      </c>
      <c r="S1550" t="n">
        <v>151</v>
      </c>
      <c r="T1550" t="inlineStr">
        <is>
          <t>Bar Léo -  Aurora Térreo - Banco do Brasil</t>
        </is>
      </c>
    </row>
    <row r="1551">
      <c r="A1551" t="n">
        <v>111791</v>
      </c>
      <c r="B1551" t="n">
        <v>116</v>
      </c>
      <c r="C1551" t="inlineStr">
        <is>
          <t>Bar Léo - Centro</t>
        </is>
      </c>
      <c r="D1551" t="inlineStr">
        <is>
          <t>TIAGO HERNANDES JARDIM 387168718809</t>
        </is>
      </c>
      <c r="E1551" t="n">
        <v>1500</v>
      </c>
      <c r="F1551" s="27" t="n">
        <v>45712</v>
      </c>
      <c r="G1551" s="27" t="n">
        <v>45712</v>
      </c>
      <c r="H1551" s="27" t="n">
        <v>45712</v>
      </c>
      <c r="I1551" s="27" t="n">
        <v>45684</v>
      </c>
      <c r="J1551" s="27" t="n">
        <v>45706</v>
      </c>
      <c r="K1551" t="inlineStr">
        <is>
          <t>Transferência Bancária ou Pix</t>
        </is>
      </c>
      <c r="L1551" t="inlineStr">
        <is>
          <t>Marketing</t>
        </is>
      </c>
      <c r="M1551" t="inlineStr">
        <is>
          <t>Produção Gráfica e Material Institucional</t>
        </is>
      </c>
      <c r="N1551" t="inlineStr">
        <is>
          <t>51</t>
        </is>
      </c>
      <c r="O1551" t="inlineStr">
        <is>
          <t>Documentação Aprovada</t>
        </is>
      </c>
      <c r="P1551" t="inlineStr">
        <is>
          <t>Aprovado Diretoria</t>
        </is>
      </c>
      <c r="Q1551" t="inlineStr">
        <is>
          <t>Aprovado Caixa</t>
        </is>
      </c>
      <c r="R1551" t="inlineStr">
        <is>
          <t>Pago</t>
        </is>
      </c>
      <c r="S1551" t="n">
        <v>151</v>
      </c>
      <c r="T1551" t="inlineStr">
        <is>
          <t>Bar Léo -  Aurora Térreo - Banco do Brasil</t>
        </is>
      </c>
    </row>
    <row r="1552">
      <c r="A1552" t="n">
        <v>111827</v>
      </c>
      <c r="B1552" t="n">
        <v>116</v>
      </c>
      <c r="C1552" t="inlineStr">
        <is>
          <t>Bar Léo - Centro</t>
        </is>
      </c>
      <c r="D1552" t="inlineStr">
        <is>
          <t>DTK COMERCIO DE ALIMENTOS LTDA</t>
        </is>
      </c>
      <c r="E1552" t="n">
        <v>91.87</v>
      </c>
      <c r="F1552" s="27" t="n">
        <v>45712</v>
      </c>
      <c r="G1552" s="27" t="n">
        <v>45712</v>
      </c>
      <c r="H1552" s="27" t="n">
        <v>45712</v>
      </c>
      <c r="I1552" s="27" t="n">
        <v>45701</v>
      </c>
      <c r="J1552" s="27" t="n">
        <v>45706</v>
      </c>
      <c r="K1552" t="inlineStr">
        <is>
          <t>Boleto Bancário</t>
        </is>
      </c>
      <c r="L1552" t="inlineStr">
        <is>
          <t>Custo Mercadoria Vendida</t>
        </is>
      </c>
      <c r="M1552" t="inlineStr">
        <is>
          <t>Insumos - Alimentos</t>
        </is>
      </c>
      <c r="N1552" t="inlineStr">
        <is>
          <t>23499</t>
        </is>
      </c>
      <c r="O1552" t="inlineStr">
        <is>
          <t>Documentação Aprovada</t>
        </is>
      </c>
      <c r="P1552" t="inlineStr">
        <is>
          <t>Aprovado Diretoria</t>
        </is>
      </c>
      <c r="Q1552" t="inlineStr">
        <is>
          <t>Aprovado Caixa</t>
        </is>
      </c>
      <c r="R1552" t="inlineStr">
        <is>
          <t>Pago</t>
        </is>
      </c>
      <c r="S1552" t="n">
        <v>151</v>
      </c>
      <c r="T1552" t="inlineStr">
        <is>
          <t>Bar Léo -  Aurora Térreo - Banco do Brasil</t>
        </is>
      </c>
    </row>
    <row r="1553">
      <c r="A1553" t="n">
        <v>109412</v>
      </c>
      <c r="B1553" t="n">
        <v>116</v>
      </c>
      <c r="C1553" t="inlineStr">
        <is>
          <t>Bar Léo - Centro</t>
        </is>
      </c>
      <c r="D1553" t="inlineStr">
        <is>
          <t>DTK COMERCIO DE ALIMENTOS LTDA</t>
        </is>
      </c>
      <c r="E1553" t="n">
        <v>1212.48</v>
      </c>
      <c r="F1553" s="27" t="n">
        <v>45712</v>
      </c>
      <c r="G1553" s="27" t="n">
        <v>45712</v>
      </c>
      <c r="H1553" s="27" t="n">
        <v>45712</v>
      </c>
      <c r="I1553" s="27" t="n">
        <v>45692</v>
      </c>
      <c r="J1553" s="27" t="n">
        <v>45695</v>
      </c>
      <c r="K1553" t="inlineStr">
        <is>
          <t>Boleto Bancário</t>
        </is>
      </c>
      <c r="L1553" t="inlineStr">
        <is>
          <t>Custo Mercadoria Vendida</t>
        </is>
      </c>
      <c r="M1553" t="inlineStr">
        <is>
          <t>Insumos - Alimentos</t>
        </is>
      </c>
      <c r="N1553" t="inlineStr">
        <is>
          <t>22694</t>
        </is>
      </c>
      <c r="O1553" t="inlineStr">
        <is>
          <t>Documentação Aprovada</t>
        </is>
      </c>
      <c r="P1553" t="inlineStr">
        <is>
          <t>Aprovado Diretoria</t>
        </is>
      </c>
      <c r="Q1553" t="inlineStr">
        <is>
          <t>Aprovado Caixa</t>
        </is>
      </c>
      <c r="R1553" t="inlineStr">
        <is>
          <t>Pago</t>
        </is>
      </c>
      <c r="S1553" t="n">
        <v>151</v>
      </c>
      <c r="T1553" t="inlineStr">
        <is>
          <t>Bar Léo -  Aurora Térreo - Banco do Brasil</t>
        </is>
      </c>
    </row>
    <row r="1554">
      <c r="A1554" t="n">
        <v>109376</v>
      </c>
      <c r="B1554" t="n">
        <v>116</v>
      </c>
      <c r="C1554" t="inlineStr">
        <is>
          <t>Bar Léo - Centro</t>
        </is>
      </c>
      <c r="D1554" t="inlineStr">
        <is>
          <t>EVA FATIMA LORINI</t>
        </is>
      </c>
      <c r="E1554" t="n">
        <v>156</v>
      </c>
      <c r="F1554" s="27" t="n">
        <v>45710</v>
      </c>
      <c r="G1554" s="27" t="n">
        <v>45712</v>
      </c>
      <c r="H1554" s="27" t="n">
        <v>45712</v>
      </c>
      <c r="I1554" s="27" t="n">
        <v>45693</v>
      </c>
      <c r="J1554" s="27" t="n">
        <v>45695</v>
      </c>
      <c r="K1554" t="inlineStr">
        <is>
          <t>Transferência Bancária ou Pix</t>
        </is>
      </c>
      <c r="L1554" t="inlineStr">
        <is>
          <t>Custo Mercadoria Vendida</t>
        </is>
      </c>
      <c r="M1554" t="inlineStr">
        <is>
          <t>Insumos - Alimentos</t>
        </is>
      </c>
      <c r="N1554" t="inlineStr">
        <is>
          <t>20250207</t>
        </is>
      </c>
      <c r="O1554" t="inlineStr">
        <is>
          <t>Documentação Aprovada</t>
        </is>
      </c>
      <c r="P1554" t="inlineStr">
        <is>
          <t>Aprovado Diretoria</t>
        </is>
      </c>
      <c r="Q1554" t="inlineStr">
        <is>
          <t>Aprovado Caixa</t>
        </is>
      </c>
      <c r="R1554" t="inlineStr">
        <is>
          <t>Pago</t>
        </is>
      </c>
      <c r="S1554" t="n">
        <v>151</v>
      </c>
      <c r="T1554" t="inlineStr">
        <is>
          <t>Bar Léo -  Aurora Térreo - Banco do Brasil</t>
        </is>
      </c>
    </row>
    <row r="1555">
      <c r="A1555" t="n">
        <v>108073</v>
      </c>
      <c r="B1555" t="n">
        <v>116</v>
      </c>
      <c r="C1555" t="inlineStr">
        <is>
          <t>Bar Léo - Centro</t>
        </is>
      </c>
      <c r="D1555" t="inlineStr">
        <is>
          <t>PJ 48836502000183</t>
        </is>
      </c>
      <c r="E1555" t="n">
        <v>590</v>
      </c>
      <c r="F1555" s="27" t="n">
        <v>45713</v>
      </c>
      <c r="G1555" s="27" t="n">
        <v>45712</v>
      </c>
      <c r="H1555" s="27" t="n">
        <v>45712</v>
      </c>
      <c r="I1555" s="27" t="n">
        <v>45658</v>
      </c>
      <c r="J1555" s="27" t="n">
        <v>45694</v>
      </c>
      <c r="K1555" t="inlineStr">
        <is>
          <t>Transferência Bancária ou Pix</t>
        </is>
      </c>
      <c r="L1555" t="inlineStr">
        <is>
          <t>Gorjeta</t>
        </is>
      </c>
      <c r="M1555" t="inlineStr">
        <is>
          <t xml:space="preserve">  -  Comissões e Gorjeta</t>
        </is>
      </c>
      <c r="N1555" t="inlineStr">
        <is>
          <t>74</t>
        </is>
      </c>
      <c r="O1555" t="inlineStr">
        <is>
          <t>Documentação Aprovada</t>
        </is>
      </c>
      <c r="P1555" t="inlineStr">
        <is>
          <t>Aprovado Diretoria</t>
        </is>
      </c>
      <c r="Q1555" t="inlineStr">
        <is>
          <t>Aprovado Caixa</t>
        </is>
      </c>
      <c r="R1555" t="inlineStr">
        <is>
          <t>Pago</t>
        </is>
      </c>
      <c r="S1555" t="n">
        <v>151</v>
      </c>
      <c r="T1555" t="inlineStr">
        <is>
          <t>Bar Léo -  Aurora Térreo - Banco do Brasil</t>
        </is>
      </c>
    </row>
    <row r="1556">
      <c r="A1556" t="n">
        <v>108077</v>
      </c>
      <c r="B1556" t="n">
        <v>116</v>
      </c>
      <c r="C1556" t="inlineStr">
        <is>
          <t>Bar Léo - Centro</t>
        </is>
      </c>
      <c r="D1556" t="inlineStr">
        <is>
          <t>PJ 33065651000119</t>
        </is>
      </c>
      <c r="E1556" t="n">
        <v>350</v>
      </c>
      <c r="F1556" s="27" t="n">
        <v>45713</v>
      </c>
      <c r="G1556" s="27" t="n">
        <v>45712</v>
      </c>
      <c r="H1556" s="27" t="n">
        <v>45712</v>
      </c>
      <c r="I1556" s="27" t="n">
        <v>45658</v>
      </c>
      <c r="J1556" s="27" t="n">
        <v>45694</v>
      </c>
      <c r="K1556" t="inlineStr">
        <is>
          <t>Transferência Bancária ou Pix</t>
        </is>
      </c>
      <c r="L1556" t="inlineStr">
        <is>
          <t>Gorjeta</t>
        </is>
      </c>
      <c r="M1556" t="inlineStr">
        <is>
          <t xml:space="preserve">  -  Comissões e Gorjeta</t>
        </is>
      </c>
      <c r="N1556" t="inlineStr">
        <is>
          <t>47</t>
        </is>
      </c>
      <c r="O1556" t="inlineStr">
        <is>
          <t>Documentação Aprovada</t>
        </is>
      </c>
      <c r="P1556" t="inlineStr">
        <is>
          <t>Aprovado Diretoria</t>
        </is>
      </c>
      <c r="Q1556" t="inlineStr">
        <is>
          <t>Aprovado Caixa</t>
        </is>
      </c>
      <c r="R1556" t="inlineStr">
        <is>
          <t>Pago</t>
        </is>
      </c>
      <c r="S1556" t="n">
        <v>151</v>
      </c>
      <c r="T1556" t="inlineStr">
        <is>
          <t>Bar Léo -  Aurora Térreo - Banco do Brasil</t>
        </is>
      </c>
    </row>
    <row r="1557">
      <c r="A1557" t="n">
        <v>108072</v>
      </c>
      <c r="B1557" t="n">
        <v>116</v>
      </c>
      <c r="C1557" t="inlineStr">
        <is>
          <t>Bar Léo - Centro</t>
        </is>
      </c>
      <c r="D1557" t="inlineStr">
        <is>
          <t>PJ 47604306000110</t>
        </is>
      </c>
      <c r="E1557" t="n">
        <v>2670</v>
      </c>
      <c r="F1557" s="27" t="n">
        <v>45713</v>
      </c>
      <c r="G1557" s="27" t="n">
        <v>45712</v>
      </c>
      <c r="H1557" s="27" t="n">
        <v>45712</v>
      </c>
      <c r="I1557" s="27" t="n">
        <v>45658</v>
      </c>
      <c r="J1557" s="27" t="n">
        <v>45694</v>
      </c>
      <c r="K1557" t="inlineStr">
        <is>
          <t>Transferência Bancária ou Pix</t>
        </is>
      </c>
      <c r="L1557" t="inlineStr">
        <is>
          <t>Gorjeta</t>
        </is>
      </c>
      <c r="M1557" t="inlineStr">
        <is>
          <t xml:space="preserve">  -  Comissões e Gorjeta</t>
        </is>
      </c>
      <c r="N1557" t="inlineStr">
        <is>
          <t>38</t>
        </is>
      </c>
      <c r="O1557" t="inlineStr">
        <is>
          <t>Documentação Aprovada</t>
        </is>
      </c>
      <c r="P1557" t="inlineStr">
        <is>
          <t>Aprovado Diretoria</t>
        </is>
      </c>
      <c r="Q1557" t="inlineStr">
        <is>
          <t>Aprovado Caixa</t>
        </is>
      </c>
      <c r="R1557" t="inlineStr">
        <is>
          <t>Pago</t>
        </is>
      </c>
      <c r="S1557" t="n">
        <v>151</v>
      </c>
      <c r="T1557" t="inlineStr">
        <is>
          <t>Bar Léo -  Aurora Térreo - Banco do Brasil</t>
        </is>
      </c>
    </row>
    <row r="1558">
      <c r="A1558" t="n">
        <v>109676</v>
      </c>
      <c r="B1558" t="n">
        <v>116</v>
      </c>
      <c r="C1558" t="inlineStr">
        <is>
          <t>Bar Léo - Centro</t>
        </is>
      </c>
      <c r="D1558" t="inlineStr">
        <is>
          <t xml:space="preserve">IMPRESSAO ARTES GRAFICAS LTDA </t>
        </is>
      </c>
      <c r="E1558" t="n">
        <v>112</v>
      </c>
      <c r="F1558" s="27" t="n">
        <v>45709</v>
      </c>
      <c r="G1558" s="27" t="n">
        <v>45709</v>
      </c>
      <c r="H1558" s="27" t="n">
        <v>45709</v>
      </c>
      <c r="I1558" s="27" t="n">
        <v>45694</v>
      </c>
      <c r="J1558" s="27" t="n">
        <v>45699</v>
      </c>
      <c r="K1558" t="inlineStr">
        <is>
          <t>Transferência Bancária ou Pix</t>
        </is>
      </c>
      <c r="L1558" t="inlineStr">
        <is>
          <t>Marketing</t>
        </is>
      </c>
      <c r="M1558" t="inlineStr">
        <is>
          <t>Produção Gráfica e Material Institucional</t>
        </is>
      </c>
      <c r="N1558" t="inlineStr">
        <is>
          <t>6895</t>
        </is>
      </c>
      <c r="O1558" t="inlineStr">
        <is>
          <t>Documentação Aprovada</t>
        </is>
      </c>
      <c r="P1558" t="inlineStr">
        <is>
          <t>Aprovado Diretoria</t>
        </is>
      </c>
      <c r="Q1558" t="inlineStr">
        <is>
          <t>Aprovado Caixa</t>
        </is>
      </c>
      <c r="R1558" t="inlineStr">
        <is>
          <t>Pago</t>
        </is>
      </c>
      <c r="S1558" t="n">
        <v>151</v>
      </c>
      <c r="T1558" t="inlineStr">
        <is>
          <t>Bar Léo -  Aurora Térreo - Banco do Brasil</t>
        </is>
      </c>
    </row>
    <row r="1559">
      <c r="A1559" t="n">
        <v>109762</v>
      </c>
      <c r="B1559" t="n">
        <v>116</v>
      </c>
      <c r="C1559" t="inlineStr">
        <is>
          <t>Bar Léo - Centro</t>
        </is>
      </c>
      <c r="D1559" t="inlineStr">
        <is>
          <t xml:space="preserve">HORTIFRUTI DO CHEF LTDA </t>
        </is>
      </c>
      <c r="E1559" t="n">
        <v>293.6</v>
      </c>
      <c r="F1559" s="27" t="n">
        <v>45709</v>
      </c>
      <c r="G1559" s="27" t="n">
        <v>45709</v>
      </c>
      <c r="H1559" s="27" t="n">
        <v>45709</v>
      </c>
      <c r="I1559" s="27" t="n">
        <v>45694</v>
      </c>
      <c r="J1559" s="27" t="n">
        <v>45699</v>
      </c>
      <c r="K1559" t="inlineStr">
        <is>
          <t>Boleto Bancário</t>
        </is>
      </c>
      <c r="L1559" t="inlineStr">
        <is>
          <t>Custo Mercadoria Vendida</t>
        </is>
      </c>
      <c r="M1559" t="inlineStr">
        <is>
          <t>Insumos - Alimentos</t>
        </is>
      </c>
      <c r="N1559" t="inlineStr">
        <is>
          <t>25761</t>
        </is>
      </c>
      <c r="O1559" t="inlineStr">
        <is>
          <t>Documentação Aprovada</t>
        </is>
      </c>
      <c r="P1559" t="inlineStr">
        <is>
          <t>Aprovado Diretoria</t>
        </is>
      </c>
      <c r="Q1559" t="inlineStr">
        <is>
          <t>Aprovado Caixa</t>
        </is>
      </c>
      <c r="R1559" t="inlineStr">
        <is>
          <t>Pago</t>
        </is>
      </c>
      <c r="S1559" t="n">
        <v>151</v>
      </c>
      <c r="T1559" t="inlineStr">
        <is>
          <t>Bar Léo -  Aurora Térreo - Banco do Brasil</t>
        </is>
      </c>
    </row>
    <row r="1560">
      <c r="A1560" t="n">
        <v>109761</v>
      </c>
      <c r="B1560" t="n">
        <v>116</v>
      </c>
      <c r="C1560" t="inlineStr">
        <is>
          <t>Bar Léo - Centro</t>
        </is>
      </c>
      <c r="D1560" t="inlineStr">
        <is>
          <t>J A DOS SANTOS HORTIFRUTI</t>
        </is>
      </c>
      <c r="E1560" t="n">
        <v>187.85</v>
      </c>
      <c r="F1560" s="27" t="n">
        <v>45709</v>
      </c>
      <c r="G1560" s="27" t="n">
        <v>45709</v>
      </c>
      <c r="H1560" s="27" t="n">
        <v>45709</v>
      </c>
      <c r="I1560" s="27" t="n">
        <v>45694</v>
      </c>
      <c r="J1560" s="27" t="n">
        <v>45699</v>
      </c>
      <c r="K1560" t="inlineStr">
        <is>
          <t>Boleto Bancário</t>
        </is>
      </c>
      <c r="L1560" t="inlineStr">
        <is>
          <t>Custo Mercadoria Vendida</t>
        </is>
      </c>
      <c r="M1560" t="inlineStr">
        <is>
          <t>Insumos - Alimentos</t>
        </is>
      </c>
      <c r="N1560" t="inlineStr">
        <is>
          <t>36176</t>
        </is>
      </c>
      <c r="O1560" t="inlineStr">
        <is>
          <t>Documentação Aprovada</t>
        </is>
      </c>
      <c r="P1560" t="inlineStr">
        <is>
          <t>Aprovado Diretoria</t>
        </is>
      </c>
      <c r="Q1560" t="inlineStr">
        <is>
          <t>Aprovado Caixa</t>
        </is>
      </c>
      <c r="R1560" t="inlineStr">
        <is>
          <t>Pago</t>
        </is>
      </c>
      <c r="S1560" t="n">
        <v>151</v>
      </c>
      <c r="T1560" t="inlineStr">
        <is>
          <t>Bar Léo -  Aurora Térreo - Banco do Brasil</t>
        </is>
      </c>
    </row>
    <row r="1561">
      <c r="A1561" t="n">
        <v>114544</v>
      </c>
      <c r="B1561" t="n">
        <v>116</v>
      </c>
      <c r="C1561" t="inlineStr">
        <is>
          <t>Bar Léo - Centro</t>
        </is>
      </c>
      <c r="D1561" t="inlineStr">
        <is>
          <t>BANCO DO BRASIL SA</t>
        </is>
      </c>
      <c r="E1561" t="n">
        <v>1.1</v>
      </c>
      <c r="F1561" s="27" t="n">
        <v>45709</v>
      </c>
      <c r="G1561" s="27" t="n"/>
      <c r="H1561" s="27" t="n">
        <v>45709</v>
      </c>
      <c r="I1561" s="27" t="n">
        <v>45709</v>
      </c>
      <c r="J1561" s="27" t="n">
        <v>45715</v>
      </c>
      <c r="K1561" t="inlineStr">
        <is>
          <t>Encontro de Contas</t>
        </is>
      </c>
      <c r="L1561" t="inlineStr">
        <is>
          <t>Despesas Financeiras</t>
        </is>
      </c>
      <c r="M1561" t="inlineStr">
        <is>
          <t>Tarifas Bancárias</t>
        </is>
      </c>
      <c r="N1561" t="inlineStr">
        <is>
          <t>022025</t>
        </is>
      </c>
      <c r="P1561" t="inlineStr">
        <is>
          <t>Aprovado Diretoria</t>
        </is>
      </c>
      <c r="R1561" t="inlineStr">
        <is>
          <t>Pago</t>
        </is>
      </c>
    </row>
    <row r="1562">
      <c r="A1562" t="n">
        <v>101547</v>
      </c>
      <c r="B1562" t="n">
        <v>116</v>
      </c>
      <c r="C1562" t="inlineStr">
        <is>
          <t>Bar Léo - Centro</t>
        </is>
      </c>
      <c r="D1562" t="inlineStr">
        <is>
          <t>TELEFONICA BRASIL S/A</t>
        </is>
      </c>
      <c r="E1562" t="n">
        <v>91.95</v>
      </c>
      <c r="F1562" s="27" t="n">
        <v>45709</v>
      </c>
      <c r="G1562" s="27" t="n">
        <v>45709</v>
      </c>
      <c r="H1562" s="27" t="n">
        <v>45709</v>
      </c>
      <c r="I1562" s="27" t="n">
        <v>45691</v>
      </c>
      <c r="J1562" s="27" t="n"/>
      <c r="K1562" t="inlineStr">
        <is>
          <t>Boleto Bancário</t>
        </is>
      </c>
      <c r="L1562" t="inlineStr">
        <is>
          <t>Informática e TI</t>
        </is>
      </c>
      <c r="M1562" t="inlineStr">
        <is>
          <t>Internet</t>
        </is>
      </c>
      <c r="N1562" t="inlineStr">
        <is>
          <t>NFFST: 391103635-SP</t>
        </is>
      </c>
      <c r="O1562" t="inlineStr">
        <is>
          <t>Documentação Aprovada</t>
        </is>
      </c>
      <c r="P1562" t="inlineStr">
        <is>
          <t>Aprovado Diretoria</t>
        </is>
      </c>
      <c r="Q1562" t="inlineStr">
        <is>
          <t>Aprovado Caixa</t>
        </is>
      </c>
      <c r="R1562" t="inlineStr">
        <is>
          <t>Pago</t>
        </is>
      </c>
      <c r="S1562" t="n">
        <v>151</v>
      </c>
      <c r="T1562" t="inlineStr">
        <is>
          <t>Bar Léo -  Aurora Térreo - Banco do Brasil</t>
        </is>
      </c>
    </row>
    <row r="1563">
      <c r="A1563" t="n">
        <v>101504</v>
      </c>
      <c r="B1563" t="n">
        <v>116</v>
      </c>
      <c r="C1563" t="inlineStr">
        <is>
          <t>Bar Léo - Centro</t>
        </is>
      </c>
      <c r="D1563" t="inlineStr">
        <is>
          <t>TELEFONICA BRASIL S/A</t>
        </is>
      </c>
      <c r="E1563" t="n">
        <v>241.89</v>
      </c>
      <c r="F1563" s="27" t="n">
        <v>45709</v>
      </c>
      <c r="G1563" s="27" t="n">
        <v>45709</v>
      </c>
      <c r="H1563" s="27" t="n">
        <v>45709</v>
      </c>
      <c r="I1563" s="27" t="n">
        <v>45691</v>
      </c>
      <c r="J1563" s="27" t="n"/>
      <c r="K1563" t="inlineStr">
        <is>
          <t>Boleto Bancário</t>
        </is>
      </c>
      <c r="L1563" t="inlineStr">
        <is>
          <t>Informática e TI</t>
        </is>
      </c>
      <c r="M1563" t="inlineStr">
        <is>
          <t>TV por assinatura/musica ambiente</t>
        </is>
      </c>
      <c r="N1563" t="inlineStr">
        <is>
          <t>NFFST: 45116890-SP</t>
        </is>
      </c>
      <c r="O1563" t="inlineStr">
        <is>
          <t>Documentação Aprovada</t>
        </is>
      </c>
      <c r="P1563" t="inlineStr">
        <is>
          <t>Aprovado Diretoria</t>
        </is>
      </c>
      <c r="Q1563" t="inlineStr">
        <is>
          <t>Aprovado Caixa</t>
        </is>
      </c>
      <c r="R1563" t="inlineStr">
        <is>
          <t>Pago</t>
        </is>
      </c>
      <c r="S1563" t="n">
        <v>151</v>
      </c>
      <c r="T1563" t="inlineStr">
        <is>
          <t>Bar Léo -  Aurora Térreo - Banco do Brasil</t>
        </is>
      </c>
    </row>
    <row r="1564">
      <c r="A1564" t="n">
        <v>101256</v>
      </c>
      <c r="B1564" t="n">
        <v>116</v>
      </c>
      <c r="C1564" t="inlineStr">
        <is>
          <t>Bar Léo - Centro</t>
        </is>
      </c>
      <c r="D1564" t="inlineStr">
        <is>
          <t>GOMES D ELIA EQUIP. HIGIENE LTDA - WESCO</t>
        </is>
      </c>
      <c r="E1564" t="n">
        <v>278</v>
      </c>
      <c r="F1564" s="27" t="n"/>
      <c r="G1564" s="27" t="n">
        <v>45708</v>
      </c>
      <c r="H1564" s="27" t="n">
        <v>45708</v>
      </c>
      <c r="I1564" s="27" t="n">
        <v>45667</v>
      </c>
      <c r="J1564" s="27" t="n"/>
      <c r="K1564" t="inlineStr">
        <is>
          <t>Boleto Bancário</t>
        </is>
      </c>
      <c r="L1564" t="inlineStr">
        <is>
          <t>Locação de Equipamentos</t>
        </is>
      </c>
      <c r="M1564" t="inlineStr">
        <is>
          <t>Locações de Equipamentos - Operacionais</t>
        </is>
      </c>
      <c r="N1564" t="inlineStr">
        <is>
          <t>174927</t>
        </is>
      </c>
      <c r="O1564" t="inlineStr">
        <is>
          <t>Documentação Aprovada</t>
        </is>
      </c>
      <c r="P1564" t="inlineStr">
        <is>
          <t>Aprovado Diretoria</t>
        </is>
      </c>
      <c r="Q1564" t="inlineStr">
        <is>
          <t>Aprovado Caixa</t>
        </is>
      </c>
      <c r="R1564" t="inlineStr">
        <is>
          <t>Pago</t>
        </is>
      </c>
      <c r="S1564" t="n">
        <v>140</v>
      </c>
      <c r="T1564" t="inlineStr">
        <is>
          <t>Bar Leo  - Leo Aurora - Kamino</t>
        </is>
      </c>
    </row>
    <row r="1565">
      <c r="A1565" t="n">
        <v>101287</v>
      </c>
      <c r="B1565" t="n">
        <v>116</v>
      </c>
      <c r="C1565" t="inlineStr">
        <is>
          <t>Bar Léo - Centro</t>
        </is>
      </c>
      <c r="D1565" t="inlineStr">
        <is>
          <t>STAR COPIAS COMERCIO E SERVICOS LTDA</t>
        </is>
      </c>
      <c r="E1565" t="n">
        <v>126.47</v>
      </c>
      <c r="F1565" s="27" t="n">
        <v>45708</v>
      </c>
      <c r="G1565" s="27" t="n">
        <v>45708</v>
      </c>
      <c r="H1565" s="27" t="n">
        <v>45708</v>
      </c>
      <c r="I1565" s="27" t="n">
        <v>45698</v>
      </c>
      <c r="J1565" s="27" t="n"/>
      <c r="K1565" t="inlineStr">
        <is>
          <t>Boleto Bancário</t>
        </is>
      </c>
      <c r="L1565" t="inlineStr">
        <is>
          <t>Locação de Equipamentos</t>
        </is>
      </c>
      <c r="M1565" t="inlineStr">
        <is>
          <t>Locação de Equipamentos - Informatica e TI</t>
        </is>
      </c>
      <c r="N1565" t="inlineStr">
        <is>
          <t>3697</t>
        </is>
      </c>
      <c r="O1565" t="inlineStr">
        <is>
          <t>Documentação Aprovada</t>
        </is>
      </c>
      <c r="P1565" t="inlineStr">
        <is>
          <t>Aprovado Diretoria</t>
        </is>
      </c>
      <c r="Q1565" t="inlineStr">
        <is>
          <t>Aprovado Caixa</t>
        </is>
      </c>
      <c r="R1565" t="inlineStr">
        <is>
          <t>Pago</t>
        </is>
      </c>
      <c r="S1565" t="n">
        <v>151</v>
      </c>
      <c r="T1565" t="inlineStr">
        <is>
          <t>Bar Léo -  Aurora Térreo - Banco do Brasil</t>
        </is>
      </c>
    </row>
    <row r="1566">
      <c r="A1566" t="n">
        <v>100196</v>
      </c>
      <c r="B1566" t="n">
        <v>116</v>
      </c>
      <c r="C1566" t="inlineStr">
        <is>
          <t>Bar Léo - Centro</t>
        </is>
      </c>
      <c r="D1566" t="inlineStr">
        <is>
          <t>JUCELITO MOURA</t>
        </is>
      </c>
      <c r="E1566" t="n">
        <v>200</v>
      </c>
      <c r="F1566" s="27" t="n">
        <v>45708</v>
      </c>
      <c r="G1566" s="27" t="n">
        <v>45708</v>
      </c>
      <c r="H1566" s="27" t="n">
        <v>45708</v>
      </c>
      <c r="I1566" s="27" t="n">
        <v>45689</v>
      </c>
      <c r="J1566" s="27" t="n"/>
      <c r="K1566" t="inlineStr">
        <is>
          <t>Transferência Bancária ou Pix</t>
        </is>
      </c>
      <c r="L1566" t="inlineStr">
        <is>
          <t>Serviços de Terceiros</t>
        </is>
      </c>
      <c r="M1566" t="inlineStr">
        <is>
          <t>Serviços de Segurança</t>
        </is>
      </c>
      <c r="N1566" t="inlineStr">
        <is>
          <t>2000022025</t>
        </is>
      </c>
      <c r="O1566" t="inlineStr">
        <is>
          <t>Documentação Aprovada</t>
        </is>
      </c>
      <c r="P1566" t="inlineStr">
        <is>
          <t>Aprovado Diretoria</t>
        </is>
      </c>
      <c r="Q1566" t="inlineStr">
        <is>
          <t>Aprovado Caixa</t>
        </is>
      </c>
      <c r="R1566" t="inlineStr">
        <is>
          <t>Pago</t>
        </is>
      </c>
      <c r="S1566" t="n">
        <v>151</v>
      </c>
      <c r="T1566" t="inlineStr">
        <is>
          <t>Bar Léo -  Aurora Térreo - Banco do Brasil</t>
        </is>
      </c>
    </row>
    <row r="1567">
      <c r="A1567" t="n">
        <v>99284</v>
      </c>
      <c r="B1567" t="n">
        <v>116</v>
      </c>
      <c r="C1567" t="inlineStr">
        <is>
          <t>Bar Léo - Centro</t>
        </is>
      </c>
      <c r="D1567" t="inlineStr">
        <is>
          <t>SIMPLES NACIONAL</t>
        </is>
      </c>
      <c r="E1567" t="n">
        <v>31209.82</v>
      </c>
      <c r="F1567" s="27" t="n">
        <v>45708</v>
      </c>
      <c r="G1567" s="27" t="n">
        <v>45708</v>
      </c>
      <c r="H1567" s="27" t="n">
        <v>45708</v>
      </c>
      <c r="I1567" s="27" t="n">
        <v>45687</v>
      </c>
      <c r="J1567" s="27" t="n"/>
      <c r="K1567" t="inlineStr">
        <is>
          <t>Boleto Bancário</t>
        </is>
      </c>
      <c r="L1567" t="inlineStr">
        <is>
          <t>Imposto de Renda</t>
        </is>
      </c>
      <c r="M1567" t="inlineStr">
        <is>
          <t>SIMPLES</t>
        </is>
      </c>
      <c r="N1567" t="inlineStr">
        <is>
          <t>JAN2025</t>
        </is>
      </c>
      <c r="O1567" t="inlineStr">
        <is>
          <t>Documentação Aprovada</t>
        </is>
      </c>
      <c r="P1567" t="inlineStr">
        <is>
          <t>Aprovado Diretoria</t>
        </is>
      </c>
      <c r="Q1567" t="inlineStr">
        <is>
          <t>Aprovado Caixa</t>
        </is>
      </c>
      <c r="R1567" t="inlineStr">
        <is>
          <t>Pago</t>
        </is>
      </c>
      <c r="S1567" t="n">
        <v>151</v>
      </c>
      <c r="T1567" t="inlineStr">
        <is>
          <t>Bar Léo -  Aurora Térreo - Banco do Brasil</t>
        </is>
      </c>
    </row>
    <row r="1568">
      <c r="A1568" t="n">
        <v>101561</v>
      </c>
      <c r="B1568" t="n">
        <v>116</v>
      </c>
      <c r="C1568" t="inlineStr">
        <is>
          <t>Bar Léo - Centro</t>
        </is>
      </c>
      <c r="D1568" t="inlineStr">
        <is>
          <t xml:space="preserve">ABRASEL SAO PAULO </t>
        </is>
      </c>
      <c r="E1568" t="n">
        <v>185</v>
      </c>
      <c r="F1568" s="27" t="n">
        <v>45708</v>
      </c>
      <c r="G1568" s="27" t="n">
        <v>45708</v>
      </c>
      <c r="H1568" s="27" t="n">
        <v>45708</v>
      </c>
      <c r="I1568" s="27" t="n">
        <v>45698</v>
      </c>
      <c r="J1568" s="27" t="n"/>
      <c r="K1568" t="inlineStr">
        <is>
          <t>Boleto Bancário</t>
        </is>
      </c>
      <c r="L1568" t="inlineStr">
        <is>
          <t>Serviços de Terceiros</t>
        </is>
      </c>
      <c r="M1568" t="inlineStr">
        <is>
          <t>Assessoria Financeira</t>
        </is>
      </c>
      <c r="N1568" t="inlineStr">
        <is>
          <t>118703</t>
        </is>
      </c>
      <c r="O1568" t="inlineStr">
        <is>
          <t>Documentação Aprovada</t>
        </is>
      </c>
      <c r="P1568" t="inlineStr">
        <is>
          <t>Aprovado Diretoria</t>
        </is>
      </c>
      <c r="Q1568" t="inlineStr">
        <is>
          <t>Aprovado Caixa</t>
        </is>
      </c>
      <c r="R1568" t="inlineStr">
        <is>
          <t>Pago</t>
        </is>
      </c>
      <c r="S1568" t="n">
        <v>151</v>
      </c>
      <c r="T1568" t="inlineStr">
        <is>
          <t>Bar Léo -  Aurora Térreo - Banco do Brasil</t>
        </is>
      </c>
    </row>
    <row r="1569">
      <c r="A1569" t="n">
        <v>114543</v>
      </c>
      <c r="B1569" t="n">
        <v>116</v>
      </c>
      <c r="C1569" t="inlineStr">
        <is>
          <t>Bar Léo - Centro</t>
        </is>
      </c>
      <c r="D1569" t="inlineStr">
        <is>
          <t>BANCO DO BRASIL SA</t>
        </is>
      </c>
      <c r="E1569" t="n">
        <v>1.98</v>
      </c>
      <c r="F1569" s="27" t="n">
        <v>45708</v>
      </c>
      <c r="G1569" s="27" t="n"/>
      <c r="H1569" s="27" t="n">
        <v>45708</v>
      </c>
      <c r="I1569" s="27" t="n">
        <v>45708</v>
      </c>
      <c r="J1569" s="27" t="n">
        <v>45715</v>
      </c>
      <c r="K1569" t="inlineStr">
        <is>
          <t>Encontro de Contas</t>
        </is>
      </c>
      <c r="L1569" t="inlineStr">
        <is>
          <t>Despesas Financeiras</t>
        </is>
      </c>
      <c r="M1569" t="inlineStr">
        <is>
          <t>Tarifas Bancárias</t>
        </is>
      </c>
      <c r="N1569" t="inlineStr">
        <is>
          <t>0222025</t>
        </is>
      </c>
      <c r="P1569" t="inlineStr">
        <is>
          <t>Aprovado Diretoria</t>
        </is>
      </c>
      <c r="R1569" t="inlineStr">
        <is>
          <t>Pago</t>
        </is>
      </c>
    </row>
    <row r="1570">
      <c r="A1570" t="n">
        <v>110658</v>
      </c>
      <c r="B1570" t="n">
        <v>116</v>
      </c>
      <c r="C1570" t="inlineStr">
        <is>
          <t>Bar Léo - Centro</t>
        </is>
      </c>
      <c r="D1570" t="inlineStr">
        <is>
          <t xml:space="preserve">KAMINO INSTITUICAO DE PAGAMENTO LTDA </t>
        </is>
      </c>
      <c r="E1570" t="n">
        <v>700</v>
      </c>
      <c r="F1570" s="27" t="n">
        <v>45705</v>
      </c>
      <c r="G1570" s="27" t="n">
        <v>45708</v>
      </c>
      <c r="H1570" s="27" t="n">
        <v>45708</v>
      </c>
      <c r="I1570" s="27" t="n">
        <v>45658</v>
      </c>
      <c r="J1570" s="27" t="n">
        <v>45702</v>
      </c>
      <c r="K1570" t="inlineStr">
        <is>
          <t>Boleto Bancário</t>
        </is>
      </c>
      <c r="L1570" t="inlineStr">
        <is>
          <t>Despesas Financeiras</t>
        </is>
      </c>
      <c r="M1570" t="inlineStr">
        <is>
          <t>Tarifas Bancárias</t>
        </is>
      </c>
      <c r="N1570" t="inlineStr">
        <is>
          <t>0006248507</t>
        </is>
      </c>
      <c r="O1570" t="inlineStr">
        <is>
          <t>Documentação Aprovada</t>
        </is>
      </c>
      <c r="P1570" t="inlineStr">
        <is>
          <t>Aprovado Diretoria</t>
        </is>
      </c>
      <c r="Q1570" t="inlineStr">
        <is>
          <t>Aprovado Caixa</t>
        </is>
      </c>
      <c r="R1570" t="inlineStr">
        <is>
          <t>Pago</t>
        </is>
      </c>
      <c r="S1570" t="n">
        <v>140</v>
      </c>
      <c r="T1570" t="inlineStr">
        <is>
          <t>Bar Leo  - Leo Aurora - Kamino</t>
        </is>
      </c>
    </row>
    <row r="1571">
      <c r="A1571" t="n">
        <v>110653</v>
      </c>
      <c r="B1571" t="n">
        <v>116</v>
      </c>
      <c r="C1571" t="inlineStr">
        <is>
          <t>Bar Léo - Centro</t>
        </is>
      </c>
      <c r="D1571" t="inlineStr">
        <is>
          <t>CECILIA TSUYACO ARAKI SILVA LTDA</t>
        </is>
      </c>
      <c r="E1571" t="n">
        <v>650.05</v>
      </c>
      <c r="F1571" s="27" t="n">
        <v>45708</v>
      </c>
      <c r="G1571" s="27" t="n">
        <v>45708</v>
      </c>
      <c r="H1571" s="27" t="n">
        <v>45708</v>
      </c>
      <c r="I1571" s="27" t="n">
        <v>45694</v>
      </c>
      <c r="J1571" s="27" t="n">
        <v>45702</v>
      </c>
      <c r="K1571" t="inlineStr">
        <is>
          <t>Boleto Bancário</t>
        </is>
      </c>
      <c r="L1571" t="inlineStr">
        <is>
          <t>Custo Mercadoria Vendida</t>
        </is>
      </c>
      <c r="M1571" t="inlineStr">
        <is>
          <t>Insumos - Alimentos</t>
        </is>
      </c>
      <c r="N1571" t="inlineStr">
        <is>
          <t>365312 - 365258</t>
        </is>
      </c>
      <c r="O1571" t="inlineStr">
        <is>
          <t>Documentação Aprovada</t>
        </is>
      </c>
      <c r="P1571" t="inlineStr">
        <is>
          <t>Aprovado Diretoria</t>
        </is>
      </c>
      <c r="Q1571" t="inlineStr">
        <is>
          <t>Aprovado Caixa</t>
        </is>
      </c>
      <c r="R1571" t="inlineStr">
        <is>
          <t>Pago</t>
        </is>
      </c>
      <c r="S1571" t="n">
        <v>151</v>
      </c>
      <c r="T1571" t="inlineStr">
        <is>
          <t>Bar Léo -  Aurora Térreo - Banco do Brasil</t>
        </is>
      </c>
    </row>
    <row r="1572">
      <c r="A1572" t="n">
        <v>110471</v>
      </c>
      <c r="B1572" t="n">
        <v>116</v>
      </c>
      <c r="C1572" t="inlineStr">
        <is>
          <t>Bar Léo - Centro</t>
        </is>
      </c>
      <c r="D1572" t="inlineStr">
        <is>
          <t xml:space="preserve">KAMINO INSTITUICAO DE PAGAMENTO LTDA </t>
        </is>
      </c>
      <c r="E1572" t="n">
        <v>700</v>
      </c>
      <c r="F1572" s="27" t="n">
        <v>45706</v>
      </c>
      <c r="G1572" s="27" t="n">
        <v>45708</v>
      </c>
      <c r="H1572" s="27" t="n">
        <v>45708</v>
      </c>
      <c r="I1572" s="27" t="n">
        <v>45689</v>
      </c>
      <c r="J1572" s="27" t="n"/>
      <c r="K1572" t="inlineStr">
        <is>
          <t>Boleto Bancário</t>
        </is>
      </c>
      <c r="L1572" t="inlineStr">
        <is>
          <t>Despesas Financeiras</t>
        </is>
      </c>
      <c r="M1572" t="inlineStr">
        <is>
          <t>Tarifas Bancárias</t>
        </is>
      </c>
      <c r="N1572" t="inlineStr">
        <is>
          <t>3405</t>
        </is>
      </c>
      <c r="O1572" t="inlineStr">
        <is>
          <t>Documentação Aprovada</t>
        </is>
      </c>
      <c r="P1572" t="inlineStr">
        <is>
          <t>Aprovado Diretoria</t>
        </is>
      </c>
      <c r="Q1572" t="inlineStr">
        <is>
          <t>Aprovado Caixa</t>
        </is>
      </c>
      <c r="R1572" t="inlineStr">
        <is>
          <t>Pago</t>
        </is>
      </c>
      <c r="S1572" t="n">
        <v>151</v>
      </c>
      <c r="T1572" t="inlineStr">
        <is>
          <t>Bar Léo -  Aurora Térreo - Banco do Brasil</t>
        </is>
      </c>
    </row>
    <row r="1573">
      <c r="A1573" t="n">
        <v>103674</v>
      </c>
      <c r="B1573" t="n">
        <v>116</v>
      </c>
      <c r="C1573" t="inlineStr">
        <is>
          <t>Bar Léo - Centro</t>
        </is>
      </c>
      <c r="D1573" t="inlineStr">
        <is>
          <t xml:space="preserve">CSRF </t>
        </is>
      </c>
      <c r="E1573" t="n">
        <v>102.3</v>
      </c>
      <c r="F1573" s="27" t="n">
        <v>45708</v>
      </c>
      <c r="G1573" s="27" t="n">
        <v>45708</v>
      </c>
      <c r="H1573" s="27" t="n">
        <v>45708</v>
      </c>
      <c r="I1573" s="27" t="n">
        <v>45687</v>
      </c>
      <c r="J1573" s="27" t="n"/>
      <c r="K1573" t="inlineStr">
        <is>
          <t>Boleto Bancário</t>
        </is>
      </c>
      <c r="L1573" t="inlineStr">
        <is>
          <t>Imposto de Renda</t>
        </is>
      </c>
      <c r="M1573" t="inlineStr">
        <is>
          <t>CSLL</t>
        </is>
      </c>
      <c r="N1573" t="inlineStr">
        <is>
          <t>000006819</t>
        </is>
      </c>
      <c r="O1573" t="inlineStr">
        <is>
          <t>Documentação Aprovada</t>
        </is>
      </c>
      <c r="P1573" t="inlineStr">
        <is>
          <t>Aprovado Diretoria</t>
        </is>
      </c>
      <c r="Q1573" t="inlineStr">
        <is>
          <t>Aprovado Caixa</t>
        </is>
      </c>
      <c r="R1573" t="inlineStr">
        <is>
          <t>Pago</t>
        </is>
      </c>
      <c r="S1573" t="n">
        <v>151</v>
      </c>
      <c r="T1573" t="inlineStr">
        <is>
          <t>Bar Léo -  Aurora Térreo - Banco do Brasil</t>
        </is>
      </c>
    </row>
    <row r="1574">
      <c r="A1574" t="n">
        <v>106748</v>
      </c>
      <c r="B1574" t="n">
        <v>116</v>
      </c>
      <c r="C1574" t="inlineStr">
        <is>
          <t>Bar Léo - Centro</t>
        </is>
      </c>
      <c r="D1574" t="inlineStr">
        <is>
          <t>CG FOODS DISTRIB. DE ALIMENTOS LTDA</t>
        </is>
      </c>
      <c r="E1574" t="n">
        <v>367.5</v>
      </c>
      <c r="F1574" s="27" t="n">
        <v>45708</v>
      </c>
      <c r="G1574" s="27" t="n">
        <v>45708</v>
      </c>
      <c r="H1574" s="27" t="n">
        <v>45708</v>
      </c>
      <c r="I1574" s="27" t="n">
        <v>45687</v>
      </c>
      <c r="J1574" s="27" t="n">
        <v>45688</v>
      </c>
      <c r="K1574" t="inlineStr">
        <is>
          <t>Boleto Bancário</t>
        </is>
      </c>
      <c r="L1574" t="inlineStr">
        <is>
          <t>Custo Mercadoria Vendida</t>
        </is>
      </c>
      <c r="M1574" t="inlineStr">
        <is>
          <t>Insumos - Alimentos</t>
        </is>
      </c>
      <c r="N1574" t="inlineStr">
        <is>
          <t>140699</t>
        </is>
      </c>
      <c r="O1574" t="inlineStr">
        <is>
          <t>Documentação Aprovada</t>
        </is>
      </c>
      <c r="P1574" t="inlineStr">
        <is>
          <t>Aprovado Diretoria</t>
        </is>
      </c>
      <c r="Q1574" t="inlineStr">
        <is>
          <t>Aprovado Caixa</t>
        </is>
      </c>
      <c r="R1574" t="inlineStr">
        <is>
          <t>Pago</t>
        </is>
      </c>
      <c r="S1574" t="n">
        <v>151</v>
      </c>
      <c r="T1574" t="inlineStr">
        <is>
          <t>Bar Léo -  Aurora Térreo - Banco do Brasil</t>
        </is>
      </c>
    </row>
    <row r="1575">
      <c r="A1575" t="n">
        <v>104871</v>
      </c>
      <c r="B1575" t="n">
        <v>116</v>
      </c>
      <c r="C1575" t="inlineStr">
        <is>
          <t>Bar Léo - Centro</t>
        </is>
      </c>
      <c r="D1575" t="inlineStr">
        <is>
          <t>AMBEV S.A.</t>
        </is>
      </c>
      <c r="E1575" t="n">
        <v>8726.639999999999</v>
      </c>
      <c r="F1575" s="27" t="n">
        <v>45708</v>
      </c>
      <c r="G1575" s="27" t="n">
        <v>45708</v>
      </c>
      <c r="H1575" s="27" t="n">
        <v>45708</v>
      </c>
      <c r="I1575" s="27" t="n">
        <v>45677</v>
      </c>
      <c r="J1575" s="27" t="n">
        <v>45680</v>
      </c>
      <c r="K1575" t="inlineStr">
        <is>
          <t>Boleto Bancário</t>
        </is>
      </c>
      <c r="L1575" t="inlineStr">
        <is>
          <t>Custo Mercadoria Vendida</t>
        </is>
      </c>
      <c r="M1575" t="inlineStr">
        <is>
          <t>Insumos - Bebidas</t>
        </is>
      </c>
      <c r="N1575" t="inlineStr">
        <is>
          <t>281624</t>
        </is>
      </c>
      <c r="O1575" t="inlineStr">
        <is>
          <t>Documentação Aprovada</t>
        </is>
      </c>
      <c r="P1575" t="inlineStr">
        <is>
          <t>Aprovado Diretoria</t>
        </is>
      </c>
      <c r="Q1575" t="inlineStr">
        <is>
          <t>Aprovado Caixa</t>
        </is>
      </c>
      <c r="R1575" t="inlineStr">
        <is>
          <t>Pago</t>
        </is>
      </c>
      <c r="S1575" t="n">
        <v>151</v>
      </c>
      <c r="T1575" t="inlineStr">
        <is>
          <t>Bar Léo -  Aurora Térreo - Banco do Brasil</t>
        </is>
      </c>
    </row>
    <row r="1576">
      <c r="A1576" t="n">
        <v>107527</v>
      </c>
      <c r="B1576" t="n">
        <v>116</v>
      </c>
      <c r="C1576" t="inlineStr">
        <is>
          <t>Bar Léo - Centro</t>
        </is>
      </c>
      <c r="D1576" t="inlineStr">
        <is>
          <t>FABLAB INOVACAO E SOLUCOES TECNOLOGICAS LTDA</t>
        </is>
      </c>
      <c r="E1576" t="n">
        <v>360</v>
      </c>
      <c r="F1576" s="27" t="n">
        <v>45708</v>
      </c>
      <c r="G1576" s="27" t="n">
        <v>45708</v>
      </c>
      <c r="H1576" s="27" t="n">
        <v>45708</v>
      </c>
      <c r="I1576" s="27" t="n">
        <v>45688</v>
      </c>
      <c r="J1576" s="27" t="n">
        <v>45693</v>
      </c>
      <c r="K1576" t="inlineStr">
        <is>
          <t>Boleto Bancário</t>
        </is>
      </c>
      <c r="L1576" t="inlineStr">
        <is>
          <t>Informática e TI</t>
        </is>
      </c>
      <c r="M1576" t="inlineStr">
        <is>
          <t>Sistemas Gerais - Financeiros</t>
        </is>
      </c>
      <c r="N1576" t="inlineStr">
        <is>
          <t>49</t>
        </is>
      </c>
      <c r="O1576" t="inlineStr">
        <is>
          <t>Documentação Aprovada</t>
        </is>
      </c>
      <c r="P1576" t="inlineStr">
        <is>
          <t>Aprovado Diretoria</t>
        </is>
      </c>
      <c r="Q1576" t="inlineStr">
        <is>
          <t>Aprovado Caixa</t>
        </is>
      </c>
      <c r="R1576" t="inlineStr">
        <is>
          <t>Pago</t>
        </is>
      </c>
      <c r="S1576" t="n">
        <v>151</v>
      </c>
      <c r="T1576" t="inlineStr">
        <is>
          <t>Bar Léo -  Aurora Térreo - Banco do Brasil</t>
        </is>
      </c>
    </row>
    <row r="1577">
      <c r="A1577" t="n">
        <v>107497</v>
      </c>
      <c r="B1577" t="n">
        <v>116</v>
      </c>
      <c r="C1577" t="inlineStr">
        <is>
          <t>Bar Léo - Centro</t>
        </is>
      </c>
      <c r="D1577" t="inlineStr">
        <is>
          <t>FGTS</t>
        </is>
      </c>
      <c r="E1577" t="n">
        <v>1492.77</v>
      </c>
      <c r="F1577" s="27" t="n">
        <v>45708</v>
      </c>
      <c r="G1577" s="27" t="n">
        <v>45708</v>
      </c>
      <c r="H1577" s="27" t="n">
        <v>45708</v>
      </c>
      <c r="I1577" s="27" t="n">
        <v>45658</v>
      </c>
      <c r="J1577" s="27" t="n">
        <v>45693</v>
      </c>
      <c r="K1577" t="inlineStr">
        <is>
          <t>Transferência Bancária ou Pix</t>
        </is>
      </c>
      <c r="L1577" t="inlineStr">
        <is>
          <t>Mão de Obra - Encargos e Provisões</t>
        </is>
      </c>
      <c r="M1577" t="inlineStr">
        <is>
          <t xml:space="preserve">  -  FGTS</t>
        </is>
      </c>
      <c r="N1577" t="inlineStr">
        <is>
          <t>0125020552779797-5</t>
        </is>
      </c>
      <c r="O1577" t="inlineStr">
        <is>
          <t>Documentação Aprovada</t>
        </is>
      </c>
      <c r="P1577" t="inlineStr">
        <is>
          <t>Aprovado Diretoria</t>
        </is>
      </c>
      <c r="Q1577" t="inlineStr">
        <is>
          <t>Aprovado Caixa</t>
        </is>
      </c>
      <c r="R1577" t="inlineStr">
        <is>
          <t>Pago</t>
        </is>
      </c>
      <c r="S1577" t="n">
        <v>151</v>
      </c>
      <c r="T1577" t="inlineStr">
        <is>
          <t>Bar Léo -  Aurora Térreo - Banco do Brasil</t>
        </is>
      </c>
    </row>
    <row r="1578">
      <c r="A1578" t="n">
        <v>107496</v>
      </c>
      <c r="B1578" t="n">
        <v>116</v>
      </c>
      <c r="C1578" t="inlineStr">
        <is>
          <t>Bar Léo - Centro</t>
        </is>
      </c>
      <c r="D1578" t="inlineStr">
        <is>
          <t>IRRF</t>
        </is>
      </c>
      <c r="E1578" t="n">
        <v>1208.15</v>
      </c>
      <c r="F1578" s="27" t="n">
        <v>45708</v>
      </c>
      <c r="G1578" s="27" t="n">
        <v>45708</v>
      </c>
      <c r="H1578" s="27" t="n">
        <v>45708</v>
      </c>
      <c r="I1578" s="27" t="n">
        <v>45658</v>
      </c>
      <c r="J1578" s="27" t="n">
        <v>45693</v>
      </c>
      <c r="K1578" t="inlineStr">
        <is>
          <t>Boleto Bancário</t>
        </is>
      </c>
      <c r="L1578" t="inlineStr">
        <is>
          <t>Mão de Obra - Encargos e Provisões</t>
        </is>
      </c>
      <c r="M1578" t="inlineStr">
        <is>
          <t>IRRF - MDO CLT - Salário</t>
        </is>
      </c>
      <c r="N1578" t="inlineStr">
        <is>
          <t>050000307666590</t>
        </is>
      </c>
      <c r="O1578" t="inlineStr">
        <is>
          <t>Documentação Aprovada</t>
        </is>
      </c>
      <c r="P1578" t="inlineStr">
        <is>
          <t>Aprovado Diretoria</t>
        </is>
      </c>
      <c r="Q1578" t="inlineStr">
        <is>
          <t>Aprovado Caixa</t>
        </is>
      </c>
      <c r="R1578" t="inlineStr">
        <is>
          <t>Pago</t>
        </is>
      </c>
      <c r="S1578" t="n">
        <v>151</v>
      </c>
      <c r="T1578" t="inlineStr">
        <is>
          <t>Bar Léo -  Aurora Térreo - Banco do Brasil</t>
        </is>
      </c>
    </row>
    <row r="1579">
      <c r="A1579" t="n">
        <v>107495</v>
      </c>
      <c r="B1579" t="n">
        <v>116</v>
      </c>
      <c r="C1579" t="inlineStr">
        <is>
          <t>Bar Léo - Centro</t>
        </is>
      </c>
      <c r="D1579" t="inlineStr">
        <is>
          <t>INSS</t>
        </is>
      </c>
      <c r="E1579" t="n">
        <v>1866.14</v>
      </c>
      <c r="F1579" s="27" t="n">
        <v>45708</v>
      </c>
      <c r="G1579" s="27" t="n">
        <v>45708</v>
      </c>
      <c r="H1579" s="27" t="n">
        <v>45708</v>
      </c>
      <c r="I1579" s="27" t="n">
        <v>45658</v>
      </c>
      <c r="J1579" s="27" t="n">
        <v>45693</v>
      </c>
      <c r="K1579" t="inlineStr">
        <is>
          <t>Boleto Bancário</t>
        </is>
      </c>
      <c r="L1579" t="inlineStr">
        <is>
          <t>Mão de Obra - Encargos e Provisões</t>
        </is>
      </c>
      <c r="M1579" t="inlineStr">
        <is>
          <t xml:space="preserve">  -  INSS Segurados</t>
        </is>
      </c>
      <c r="N1579" t="inlineStr">
        <is>
          <t>0</t>
        </is>
      </c>
      <c r="O1579" t="inlineStr">
        <is>
          <t>Documentação Aprovada</t>
        </is>
      </c>
      <c r="P1579" t="inlineStr">
        <is>
          <t>Aprovado Diretoria</t>
        </is>
      </c>
      <c r="Q1579" t="inlineStr">
        <is>
          <t>Aprovado Caixa</t>
        </is>
      </c>
      <c r="R1579" t="inlineStr">
        <is>
          <t>Pago</t>
        </is>
      </c>
      <c r="S1579" t="n">
        <v>151</v>
      </c>
      <c r="T1579" t="inlineStr">
        <is>
          <t>Bar Léo -  Aurora Térreo - Banco do Brasil</t>
        </is>
      </c>
    </row>
    <row r="1580">
      <c r="A1580" t="n">
        <v>111524</v>
      </c>
      <c r="B1580" t="n">
        <v>116</v>
      </c>
      <c r="C1580" t="inlineStr">
        <is>
          <t>Bar Léo - Centro</t>
        </is>
      </c>
      <c r="D1580" t="inlineStr">
        <is>
          <t>MARIA CRISTINA LEMOS</t>
        </is>
      </c>
      <c r="E1580" t="n">
        <v>791.99</v>
      </c>
      <c r="F1580" s="27" t="n">
        <v>45708</v>
      </c>
      <c r="G1580" s="27" t="n">
        <v>45707</v>
      </c>
      <c r="H1580" s="27" t="n">
        <v>45707</v>
      </c>
      <c r="I1580" s="27" t="n">
        <v>45703</v>
      </c>
      <c r="J1580" s="27" t="n"/>
      <c r="K1580" t="inlineStr">
        <is>
          <t>Transferência Bancária ou Pix</t>
        </is>
      </c>
      <c r="L1580" t="inlineStr">
        <is>
          <t>Mão de Obra - Salários</t>
        </is>
      </c>
      <c r="M1580" t="inlineStr">
        <is>
          <t>MDO CLT - Salário</t>
        </is>
      </c>
      <c r="O1580" t="inlineStr">
        <is>
          <t>Documentação Aprovada</t>
        </is>
      </c>
      <c r="P1580" t="inlineStr">
        <is>
          <t>Aprovado Diretoria</t>
        </is>
      </c>
      <c r="Q1580" t="inlineStr">
        <is>
          <t>Aprovado Caixa</t>
        </is>
      </c>
      <c r="R1580" t="inlineStr">
        <is>
          <t>Pago</t>
        </is>
      </c>
      <c r="S1580" t="n">
        <v>151</v>
      </c>
      <c r="T1580" t="inlineStr">
        <is>
          <t>Bar Léo -  Aurora Térreo - Banco do Brasil</t>
        </is>
      </c>
    </row>
    <row r="1581">
      <c r="A1581" t="n">
        <v>111522</v>
      </c>
      <c r="B1581" t="n">
        <v>116</v>
      </c>
      <c r="C1581" t="inlineStr">
        <is>
          <t>Bar Léo - Centro</t>
        </is>
      </c>
      <c r="D1581" t="inlineStr">
        <is>
          <t>ALEXSANDRA GRACIELE DA SILVA</t>
        </is>
      </c>
      <c r="E1581" t="n">
        <v>1080.22</v>
      </c>
      <c r="F1581" s="27" t="n">
        <v>45708</v>
      </c>
      <c r="G1581" s="27" t="n">
        <v>45707</v>
      </c>
      <c r="H1581" s="27" t="n">
        <v>45707</v>
      </c>
      <c r="I1581" s="27" t="n">
        <v>45703</v>
      </c>
      <c r="J1581" s="27" t="n"/>
      <c r="L1581" t="inlineStr">
        <is>
          <t>Mão de Obra - Salários</t>
        </is>
      </c>
      <c r="M1581" t="inlineStr">
        <is>
          <t>MDO CLT - Salário</t>
        </is>
      </c>
      <c r="O1581" t="inlineStr">
        <is>
          <t>Documentação Aprovada</t>
        </is>
      </c>
      <c r="P1581" t="inlineStr">
        <is>
          <t>Aprovado Diretoria</t>
        </is>
      </c>
      <c r="Q1581" t="inlineStr">
        <is>
          <t>Aprovado Caixa</t>
        </is>
      </c>
      <c r="R1581" t="inlineStr">
        <is>
          <t>Pago</t>
        </is>
      </c>
      <c r="S1581" t="n">
        <v>151</v>
      </c>
      <c r="T1581" t="inlineStr">
        <is>
          <t>Bar Léo -  Aurora Térreo - Banco do Brasil</t>
        </is>
      </c>
    </row>
    <row r="1582">
      <c r="A1582" t="n">
        <v>111523</v>
      </c>
      <c r="B1582" t="n">
        <v>116</v>
      </c>
      <c r="C1582" t="inlineStr">
        <is>
          <t>Bar Léo - Centro</t>
        </is>
      </c>
      <c r="D1582" t="inlineStr">
        <is>
          <t>JOAO BATISTA DA COSTA SOBRINHO</t>
        </is>
      </c>
      <c r="E1582" t="n">
        <v>776.24</v>
      </c>
      <c r="F1582" s="27" t="n">
        <v>45708</v>
      </c>
      <c r="G1582" s="27" t="n">
        <v>45707</v>
      </c>
      <c r="H1582" s="27" t="n">
        <v>45707</v>
      </c>
      <c r="I1582" s="27" t="n">
        <v>45703</v>
      </c>
      <c r="J1582" s="27" t="n"/>
      <c r="K1582" t="inlineStr">
        <is>
          <t>Transferência Bancária ou Pix</t>
        </is>
      </c>
      <c r="L1582" t="inlineStr">
        <is>
          <t>Mão de Obra - Salários</t>
        </is>
      </c>
      <c r="M1582" t="inlineStr">
        <is>
          <t>MDO CLT - Salário</t>
        </is>
      </c>
      <c r="O1582" t="inlineStr">
        <is>
          <t>Documentação Aprovada</t>
        </is>
      </c>
      <c r="P1582" t="inlineStr">
        <is>
          <t>Aprovado Diretoria</t>
        </is>
      </c>
      <c r="Q1582" t="inlineStr">
        <is>
          <t>Aprovado Caixa</t>
        </is>
      </c>
      <c r="R1582" t="inlineStr">
        <is>
          <t>Pago</t>
        </is>
      </c>
      <c r="S1582" t="n">
        <v>151</v>
      </c>
      <c r="T1582" t="inlineStr">
        <is>
          <t>Bar Léo -  Aurora Térreo - Banco do Brasil</t>
        </is>
      </c>
    </row>
    <row r="1583">
      <c r="A1583" t="n">
        <v>112540</v>
      </c>
      <c r="B1583" t="n">
        <v>116</v>
      </c>
      <c r="C1583" t="inlineStr">
        <is>
          <t>Bar Léo - Centro</t>
        </is>
      </c>
      <c r="D1583" t="inlineStr">
        <is>
          <t>BANCO DO BRASIL SA</t>
        </is>
      </c>
      <c r="E1583" t="n">
        <v>57.89</v>
      </c>
      <c r="F1583" s="27" t="n">
        <v>45707</v>
      </c>
      <c r="G1583" s="27" t="n"/>
      <c r="H1583" s="27" t="n">
        <v>45707</v>
      </c>
      <c r="I1583" s="27" t="n">
        <v>45707</v>
      </c>
      <c r="J1583" s="27" t="n">
        <v>45709</v>
      </c>
      <c r="K1583" t="inlineStr">
        <is>
          <t>Encontro de Contas</t>
        </is>
      </c>
      <c r="L1583" t="inlineStr">
        <is>
          <t>Despesas Financeiras</t>
        </is>
      </c>
      <c r="M1583" t="inlineStr">
        <is>
          <t>Tarifas Bancárias</t>
        </is>
      </c>
      <c r="N1583" t="inlineStr">
        <is>
          <t>022025</t>
        </is>
      </c>
      <c r="P1583" t="inlineStr">
        <is>
          <t>Aprovado Diretoria</t>
        </is>
      </c>
      <c r="R1583" t="inlineStr">
        <is>
          <t>Pago</t>
        </is>
      </c>
    </row>
    <row r="1584">
      <c r="A1584" t="n">
        <v>101446</v>
      </c>
      <c r="B1584" t="n">
        <v>116</v>
      </c>
      <c r="C1584" t="inlineStr">
        <is>
          <t>Bar Léo - Centro</t>
        </is>
      </c>
      <c r="D1584" t="inlineStr">
        <is>
          <t>SALARIOS FUNCIONARIOS EXTRA</t>
        </is>
      </c>
      <c r="E1584" t="n">
        <v>3362</v>
      </c>
      <c r="F1584" s="27" t="n">
        <v>45708</v>
      </c>
      <c r="G1584" s="27" t="n">
        <v>45707</v>
      </c>
      <c r="H1584" s="27" t="n">
        <v>45707</v>
      </c>
      <c r="I1584" s="27" t="n">
        <v>45689</v>
      </c>
      <c r="J1584" s="27" t="n"/>
      <c r="K1584" t="inlineStr">
        <is>
          <t>Transferência Bancária ou Pix</t>
        </is>
      </c>
      <c r="L1584" t="inlineStr">
        <is>
          <t>Mão de Obra - Salários</t>
        </is>
      </c>
      <c r="M1584" t="inlineStr">
        <is>
          <t>MDO CLT - Salário</t>
        </is>
      </c>
      <c r="N1584" t="inlineStr">
        <is>
          <t>33620022025</t>
        </is>
      </c>
      <c r="O1584" t="inlineStr">
        <is>
          <t>Documentação Aprovada</t>
        </is>
      </c>
      <c r="P1584" t="inlineStr">
        <is>
          <t>Aprovado Diretoria</t>
        </is>
      </c>
      <c r="Q1584" t="inlineStr">
        <is>
          <t>Aprovado Caixa</t>
        </is>
      </c>
      <c r="R1584" t="inlineStr">
        <is>
          <t>Pago</t>
        </is>
      </c>
      <c r="S1584" t="n">
        <v>151</v>
      </c>
      <c r="T1584" t="inlineStr">
        <is>
          <t>Bar Léo -  Aurora Térreo - Banco do Brasil</t>
        </is>
      </c>
    </row>
    <row r="1585">
      <c r="A1585" t="n">
        <v>100740</v>
      </c>
      <c r="B1585" t="n">
        <v>116</v>
      </c>
      <c r="C1585" t="inlineStr">
        <is>
          <t>Bar Léo - Centro</t>
        </is>
      </c>
      <c r="D1585" t="inlineStr">
        <is>
          <t>ESTAFF SOLUCOES TECNOLOGICAS DE AGENCIAMENTO LTDA</t>
        </is>
      </c>
      <c r="E1585" t="n">
        <v>2871</v>
      </c>
      <c r="F1585" s="27" t="n">
        <v>45701</v>
      </c>
      <c r="G1585" s="27" t="n">
        <v>45706</v>
      </c>
      <c r="H1585" s="27" t="n">
        <v>45706</v>
      </c>
      <c r="I1585" s="27" t="n">
        <v>45690</v>
      </c>
      <c r="J1585" s="27" t="n"/>
      <c r="K1585" t="inlineStr">
        <is>
          <t>Boleto Bancário</t>
        </is>
      </c>
      <c r="L1585" t="inlineStr">
        <is>
          <t>Mão de Obra - Extra</t>
        </is>
      </c>
      <c r="M1585" t="inlineStr">
        <is>
          <t>Mão de Obra Extra</t>
        </is>
      </c>
      <c r="N1585" t="inlineStr">
        <is>
          <t>517732590</t>
        </is>
      </c>
      <c r="O1585" t="inlineStr">
        <is>
          <t>Documentação Aprovada</t>
        </is>
      </c>
      <c r="P1585" t="inlineStr">
        <is>
          <t>Aprovado Diretoria</t>
        </is>
      </c>
      <c r="Q1585" t="inlineStr">
        <is>
          <t>Aprovado Caixa</t>
        </is>
      </c>
      <c r="R1585" t="inlineStr">
        <is>
          <t>Pago</t>
        </is>
      </c>
      <c r="S1585" t="n">
        <v>151</v>
      </c>
      <c r="T1585" t="inlineStr">
        <is>
          <t>Bar Léo -  Aurora Térreo - Banco do Brasil</t>
        </is>
      </c>
    </row>
    <row r="1586">
      <c r="A1586" t="n">
        <v>112539</v>
      </c>
      <c r="B1586" t="n">
        <v>116</v>
      </c>
      <c r="C1586" t="inlineStr">
        <is>
          <t>Bar Léo - Centro</t>
        </is>
      </c>
      <c r="D1586" t="inlineStr">
        <is>
          <t>BANCO DO BRASIL SA</t>
        </is>
      </c>
      <c r="E1586" t="n">
        <v>6.08</v>
      </c>
      <c r="F1586" s="27" t="n">
        <v>45706</v>
      </c>
      <c r="G1586" s="27" t="n"/>
      <c r="H1586" s="27" t="n">
        <v>45706</v>
      </c>
      <c r="I1586" s="27" t="n">
        <v>45706</v>
      </c>
      <c r="J1586" s="27" t="n">
        <v>45709</v>
      </c>
      <c r="K1586" t="inlineStr">
        <is>
          <t>Encontro de Contas</t>
        </is>
      </c>
      <c r="L1586" t="inlineStr">
        <is>
          <t>Despesas Financeiras</t>
        </is>
      </c>
      <c r="M1586" t="inlineStr">
        <is>
          <t>Tarifas Bancárias</t>
        </is>
      </c>
      <c r="N1586" t="inlineStr">
        <is>
          <t>022025</t>
        </is>
      </c>
      <c r="P1586" t="inlineStr">
        <is>
          <t>Aprovado Diretoria</t>
        </is>
      </c>
      <c r="R1586" t="inlineStr">
        <is>
          <t>Pago</t>
        </is>
      </c>
    </row>
    <row r="1587">
      <c r="A1587" t="n">
        <v>111636</v>
      </c>
      <c r="B1587" t="n">
        <v>116</v>
      </c>
      <c r="C1587" t="inlineStr">
        <is>
          <t>Bar Léo - Centro</t>
        </is>
      </c>
      <c r="D1587" t="inlineStr">
        <is>
          <t>ELIZABETH BISPO 17087401807</t>
        </is>
      </c>
      <c r="E1587" t="n">
        <v>615</v>
      </c>
      <c r="F1587" s="27" t="n">
        <v>45706</v>
      </c>
      <c r="G1587" s="27" t="n">
        <v>45707</v>
      </c>
      <c r="H1587" s="27" t="n">
        <v>45706</v>
      </c>
      <c r="I1587" s="27" t="n">
        <v>45705</v>
      </c>
      <c r="J1587" s="27" t="n">
        <v>45706</v>
      </c>
      <c r="K1587" t="inlineStr">
        <is>
          <t>Transferência Bancária ou Pix</t>
        </is>
      </c>
      <c r="L1587" t="inlineStr">
        <is>
          <t>Custo Mercadoria Vendida</t>
        </is>
      </c>
      <c r="M1587" t="inlineStr">
        <is>
          <t>Insumos - Bebidas</t>
        </is>
      </c>
      <c r="N1587" t="inlineStr">
        <is>
          <t>2002</t>
        </is>
      </c>
      <c r="O1587" t="inlineStr">
        <is>
          <t>Documentação Aprovada</t>
        </is>
      </c>
      <c r="P1587" t="inlineStr">
        <is>
          <t>Aprovado Diretoria</t>
        </is>
      </c>
      <c r="Q1587" t="inlineStr">
        <is>
          <t>Aprovado Caixa</t>
        </is>
      </c>
      <c r="R1587" t="inlineStr">
        <is>
          <t>Pago</t>
        </is>
      </c>
      <c r="S1587" t="n">
        <v>151</v>
      </c>
      <c r="T1587" t="inlineStr">
        <is>
          <t>Bar Léo -  Aurora Térreo - Banco do Brasil</t>
        </is>
      </c>
    </row>
    <row r="1588">
      <c r="A1588" t="n">
        <v>109396</v>
      </c>
      <c r="B1588" t="n">
        <v>116</v>
      </c>
      <c r="C1588" t="inlineStr">
        <is>
          <t>Bar Léo - Centro</t>
        </is>
      </c>
      <c r="D1588" t="inlineStr">
        <is>
          <t xml:space="preserve">FORTE ALIMENTOS COM IMPORTACAO LTDA </t>
        </is>
      </c>
      <c r="E1588" t="n">
        <v>980.3</v>
      </c>
      <c r="F1588" s="27" t="n">
        <v>45707</v>
      </c>
      <c r="G1588" s="27" t="n">
        <v>45706</v>
      </c>
      <c r="H1588" s="27" t="n">
        <v>45706</v>
      </c>
      <c r="I1588" s="27" t="n">
        <v>45692</v>
      </c>
      <c r="J1588" s="27" t="n">
        <v>45695</v>
      </c>
      <c r="K1588" t="inlineStr">
        <is>
          <t>Boleto Bancário</t>
        </is>
      </c>
      <c r="L1588" t="inlineStr">
        <is>
          <t>Custo Mercadoria Vendida</t>
        </is>
      </c>
      <c r="M1588" t="inlineStr">
        <is>
          <t>Insumos - Alimentos</t>
        </is>
      </c>
      <c r="N1588" t="inlineStr">
        <is>
          <t>296499</t>
        </is>
      </c>
      <c r="O1588" t="inlineStr">
        <is>
          <t>Documentação Aprovada</t>
        </is>
      </c>
      <c r="P1588" t="inlineStr">
        <is>
          <t>Aprovado Diretoria</t>
        </is>
      </c>
      <c r="Q1588" t="inlineStr">
        <is>
          <t>Aprovado Caixa</t>
        </is>
      </c>
      <c r="R1588" t="inlineStr">
        <is>
          <t>Pago</t>
        </is>
      </c>
      <c r="S1588" t="n">
        <v>151</v>
      </c>
      <c r="T1588" t="inlineStr">
        <is>
          <t>Bar Léo -  Aurora Térreo - Banco do Brasil</t>
        </is>
      </c>
    </row>
    <row r="1589">
      <c r="A1589" t="n">
        <v>109759</v>
      </c>
      <c r="B1589" t="n">
        <v>116</v>
      </c>
      <c r="C1589" t="inlineStr">
        <is>
          <t>Bar Léo - Centro</t>
        </is>
      </c>
      <c r="D1589" t="inlineStr">
        <is>
          <t>PARAMU COMERCIO E REPRESENTACAO DE PRODUTOS ALIMENTICIOS</t>
        </is>
      </c>
      <c r="E1589" t="n">
        <v>778.59</v>
      </c>
      <c r="F1589" s="27" t="n">
        <v>45707</v>
      </c>
      <c r="G1589" s="27" t="n">
        <v>45706</v>
      </c>
      <c r="H1589" s="27" t="n">
        <v>45706</v>
      </c>
      <c r="I1589" s="27" t="n">
        <v>45693</v>
      </c>
      <c r="J1589" s="27" t="n">
        <v>45699</v>
      </c>
      <c r="K1589" t="inlineStr">
        <is>
          <t>Boleto Bancário</t>
        </is>
      </c>
      <c r="L1589" t="inlineStr">
        <is>
          <t>Custo Mercadoria Vendida</t>
        </is>
      </c>
      <c r="M1589" t="inlineStr">
        <is>
          <t>Insumos - Alimentos</t>
        </is>
      </c>
      <c r="N1589" t="inlineStr">
        <is>
          <t>12636</t>
        </is>
      </c>
      <c r="O1589" t="inlineStr">
        <is>
          <t>Documentação Aprovada</t>
        </is>
      </c>
      <c r="P1589" t="inlineStr">
        <is>
          <t>Aprovado Diretoria</t>
        </is>
      </c>
      <c r="Q1589" t="inlineStr">
        <is>
          <t>Aprovado Caixa</t>
        </is>
      </c>
      <c r="R1589" t="inlineStr">
        <is>
          <t>Pago</t>
        </is>
      </c>
      <c r="S1589" t="n">
        <v>151</v>
      </c>
      <c r="T1589" t="inlineStr">
        <is>
          <t>Bar Léo -  Aurora Térreo - Banco do Brasil</t>
        </is>
      </c>
    </row>
    <row r="1590">
      <c r="A1590" t="n">
        <v>109394</v>
      </c>
      <c r="B1590" t="n">
        <v>116</v>
      </c>
      <c r="C1590" t="inlineStr">
        <is>
          <t>Bar Léo - Centro</t>
        </is>
      </c>
      <c r="D1590" t="inlineStr">
        <is>
          <t>CRYSTALMIX COMERCIO E MANUTENCAO DE EQUI</t>
        </is>
      </c>
      <c r="E1590" t="n">
        <v>234</v>
      </c>
      <c r="F1590" s="27" t="n">
        <v>45706</v>
      </c>
      <c r="G1590" s="27" t="n">
        <v>45706</v>
      </c>
      <c r="H1590" s="27" t="n">
        <v>45706</v>
      </c>
      <c r="I1590" s="27" t="n">
        <v>45692</v>
      </c>
      <c r="J1590" s="27" t="n">
        <v>45695</v>
      </c>
      <c r="K1590" t="inlineStr">
        <is>
          <t>Boleto Bancário</t>
        </is>
      </c>
      <c r="L1590" t="inlineStr">
        <is>
          <t>Utilidades</t>
        </is>
      </c>
      <c r="M1590" t="inlineStr">
        <is>
          <t>Material de Consumo - Gelo/ Gas CO2/ Carvao /Velas</t>
        </is>
      </c>
      <c r="N1590" t="inlineStr">
        <is>
          <t>24717</t>
        </is>
      </c>
      <c r="O1590" t="inlineStr">
        <is>
          <t>Documentação Aprovada</t>
        </is>
      </c>
      <c r="P1590" t="inlineStr">
        <is>
          <t>Aprovado Diretoria</t>
        </is>
      </c>
      <c r="Q1590" t="inlineStr">
        <is>
          <t>Aprovado Caixa</t>
        </is>
      </c>
      <c r="R1590" t="inlineStr">
        <is>
          <t>Pago</t>
        </is>
      </c>
      <c r="S1590" t="n">
        <v>151</v>
      </c>
      <c r="T1590" t="inlineStr">
        <is>
          <t>Bar Léo -  Aurora Térreo - Banco do Brasil</t>
        </is>
      </c>
    </row>
    <row r="1591">
      <c r="A1591" t="n">
        <v>109406</v>
      </c>
      <c r="B1591" t="n">
        <v>116</v>
      </c>
      <c r="C1591" t="inlineStr">
        <is>
          <t>Bar Léo - Centro</t>
        </is>
      </c>
      <c r="D1591" t="inlineStr">
        <is>
          <t>WIDE STOCK COMERCIO E REPRESENTACAO LTDA</t>
        </is>
      </c>
      <c r="E1591" t="n">
        <v>253.55</v>
      </c>
      <c r="F1591" s="27" t="n">
        <v>45706</v>
      </c>
      <c r="G1591" s="27" t="n">
        <v>45706</v>
      </c>
      <c r="H1591" s="27" t="n">
        <v>45706</v>
      </c>
      <c r="I1591" s="27" t="n">
        <v>45692</v>
      </c>
      <c r="J1591" s="27" t="n">
        <v>45695</v>
      </c>
      <c r="K1591" t="inlineStr">
        <is>
          <t>Boleto Bancário</t>
        </is>
      </c>
      <c r="L1591" t="inlineStr">
        <is>
          <t>Utilidades</t>
        </is>
      </c>
      <c r="M1591" t="inlineStr">
        <is>
          <t>Higiene e Limpeza</t>
        </is>
      </c>
      <c r="N1591" t="inlineStr">
        <is>
          <t>394624</t>
        </is>
      </c>
      <c r="O1591" t="inlineStr">
        <is>
          <t>Documentação Aprovada</t>
        </is>
      </c>
      <c r="P1591" t="inlineStr">
        <is>
          <t>Aprovado Diretoria</t>
        </is>
      </c>
      <c r="Q1591" t="inlineStr">
        <is>
          <t>Aprovado Caixa</t>
        </is>
      </c>
      <c r="R1591" t="inlineStr">
        <is>
          <t>Pago</t>
        </is>
      </c>
      <c r="S1591" t="n">
        <v>151</v>
      </c>
      <c r="T1591" t="inlineStr">
        <is>
          <t>Bar Léo -  Aurora Térreo - Banco do Brasil</t>
        </is>
      </c>
    </row>
    <row r="1592">
      <c r="A1592" t="n">
        <v>109391</v>
      </c>
      <c r="B1592" t="n">
        <v>116</v>
      </c>
      <c r="C1592" t="inlineStr">
        <is>
          <t>Bar Léo - Centro</t>
        </is>
      </c>
      <c r="D1592" t="inlineStr">
        <is>
          <t>BB DISTRIBUIDORA DE CARNES LTDA</t>
        </is>
      </c>
      <c r="E1592" t="n">
        <v>754.09</v>
      </c>
      <c r="F1592" s="27" t="n">
        <v>45707</v>
      </c>
      <c r="G1592" s="27" t="n">
        <v>45706</v>
      </c>
      <c r="H1592" s="27" t="n">
        <v>45706</v>
      </c>
      <c r="I1592" s="27" t="n">
        <v>45693</v>
      </c>
      <c r="J1592" s="27" t="n">
        <v>45695</v>
      </c>
      <c r="K1592" t="inlineStr">
        <is>
          <t>Boleto Bancário</t>
        </is>
      </c>
      <c r="L1592" t="inlineStr">
        <is>
          <t>Custo Mercadoria Vendida</t>
        </is>
      </c>
      <c r="M1592" t="inlineStr">
        <is>
          <t>Insumos - Alimentos</t>
        </is>
      </c>
      <c r="N1592" t="inlineStr">
        <is>
          <t>385839</t>
        </is>
      </c>
      <c r="O1592" t="inlineStr">
        <is>
          <t>Documentação Aprovada</t>
        </is>
      </c>
      <c r="P1592" t="inlineStr">
        <is>
          <t>Aprovado Diretoria</t>
        </is>
      </c>
      <c r="Q1592" t="inlineStr">
        <is>
          <t>Aprovado Caixa</t>
        </is>
      </c>
      <c r="R1592" t="inlineStr">
        <is>
          <t>Pago</t>
        </is>
      </c>
      <c r="S1592" t="n">
        <v>151</v>
      </c>
      <c r="T1592" t="inlineStr">
        <is>
          <t>Bar Léo -  Aurora Térreo - Banco do Brasil</t>
        </is>
      </c>
    </row>
    <row r="1593">
      <c r="A1593" t="n">
        <v>109388</v>
      </c>
      <c r="B1593" t="n">
        <v>116</v>
      </c>
      <c r="C1593" t="inlineStr">
        <is>
          <t>Bar Léo - Centro</t>
        </is>
      </c>
      <c r="D1593" t="inlineStr">
        <is>
          <t>CEPEL COMERCIO DE PAPEL E EMB. EIRELLI</t>
        </is>
      </c>
      <c r="E1593" t="n">
        <v>317.73</v>
      </c>
      <c r="F1593" s="27" t="n">
        <v>45707</v>
      </c>
      <c r="G1593" s="27" t="n">
        <v>45706</v>
      </c>
      <c r="H1593" s="27" t="n">
        <v>45706</v>
      </c>
      <c r="I1593" s="27" t="n">
        <v>45692</v>
      </c>
      <c r="J1593" s="27" t="n">
        <v>45695</v>
      </c>
      <c r="K1593" t="inlineStr">
        <is>
          <t>Boleto Bancário</t>
        </is>
      </c>
      <c r="L1593" t="inlineStr">
        <is>
          <t>Utilidades</t>
        </is>
      </c>
      <c r="M1593" t="inlineStr">
        <is>
          <t>Higiene e Limpeza</t>
        </is>
      </c>
      <c r="N1593" t="inlineStr">
        <is>
          <t>234188</t>
        </is>
      </c>
      <c r="O1593" t="inlineStr">
        <is>
          <t>Documentação Aprovada</t>
        </is>
      </c>
      <c r="P1593" t="inlineStr">
        <is>
          <t>Aprovado Diretoria</t>
        </is>
      </c>
      <c r="Q1593" t="inlineStr">
        <is>
          <t>Aprovado Caixa</t>
        </is>
      </c>
      <c r="R1593" t="inlineStr">
        <is>
          <t>Pago</t>
        </is>
      </c>
      <c r="S1593" t="n">
        <v>151</v>
      </c>
      <c r="T1593" t="inlineStr">
        <is>
          <t>Bar Léo -  Aurora Térreo - Banco do Brasil</t>
        </is>
      </c>
    </row>
    <row r="1594">
      <c r="A1594" t="n">
        <v>109378</v>
      </c>
      <c r="B1594" t="n">
        <v>116</v>
      </c>
      <c r="C1594" t="inlineStr">
        <is>
          <t>Bar Léo - Centro</t>
        </is>
      </c>
      <c r="D1594" t="inlineStr">
        <is>
          <t>PARAMU COMERCIO E REPRESENTACAO DE PRODUTOS ALIMENTICIOS</t>
        </is>
      </c>
      <c r="E1594" t="n">
        <v>2940.13</v>
      </c>
      <c r="F1594" s="27" t="n">
        <v>45706</v>
      </c>
      <c r="G1594" s="27" t="n">
        <v>45706</v>
      </c>
      <c r="H1594" s="27" t="n">
        <v>45706</v>
      </c>
      <c r="I1594" s="27" t="n">
        <v>45692</v>
      </c>
      <c r="J1594" s="27" t="n">
        <v>45695</v>
      </c>
      <c r="K1594" t="inlineStr">
        <is>
          <t>Boleto Bancário</t>
        </is>
      </c>
      <c r="L1594" t="inlineStr">
        <is>
          <t>Custo Mercadoria Vendida</t>
        </is>
      </c>
      <c r="M1594" t="inlineStr">
        <is>
          <t>Insumos - Alimentos</t>
        </is>
      </c>
      <c r="N1594" t="inlineStr">
        <is>
          <t>12622</t>
        </is>
      </c>
      <c r="O1594" t="inlineStr">
        <is>
          <t>Documentação Aprovada</t>
        </is>
      </c>
      <c r="P1594" t="inlineStr">
        <is>
          <t>Aprovado Diretoria</t>
        </is>
      </c>
      <c r="Q1594" t="inlineStr">
        <is>
          <t>Aprovado Caixa</t>
        </is>
      </c>
      <c r="R1594" t="inlineStr">
        <is>
          <t>Pago</t>
        </is>
      </c>
      <c r="S1594" t="n">
        <v>151</v>
      </c>
      <c r="T1594" t="inlineStr">
        <is>
          <t>Bar Léo -  Aurora Térreo - Banco do Brasil</t>
        </is>
      </c>
    </row>
    <row r="1595">
      <c r="A1595" t="n">
        <v>109402</v>
      </c>
      <c r="B1595" t="n">
        <v>116</v>
      </c>
      <c r="C1595" t="inlineStr">
        <is>
          <t>Bar Léo - Centro</t>
        </is>
      </c>
      <c r="D1595" t="inlineStr">
        <is>
          <t>CECILIA TSUYACO ARAKI SILVA LTDA</t>
        </is>
      </c>
      <c r="E1595" t="n">
        <v>93.03</v>
      </c>
      <c r="F1595" s="27" t="n">
        <v>45706</v>
      </c>
      <c r="G1595" s="27" t="n">
        <v>45706</v>
      </c>
      <c r="H1595" s="27" t="n">
        <v>45706</v>
      </c>
      <c r="I1595" s="27" t="n">
        <v>45692</v>
      </c>
      <c r="J1595" s="27" t="n">
        <v>45695</v>
      </c>
      <c r="K1595" t="inlineStr">
        <is>
          <t>Boleto Bancário</t>
        </is>
      </c>
      <c r="L1595" t="inlineStr">
        <is>
          <t>Custo Mercadoria Vendida</t>
        </is>
      </c>
      <c r="M1595" t="inlineStr">
        <is>
          <t>Insumos - Alimentos</t>
        </is>
      </c>
      <c r="N1595" t="inlineStr">
        <is>
          <t>365171</t>
        </is>
      </c>
      <c r="O1595" t="inlineStr">
        <is>
          <t>Documentação Aprovada</t>
        </is>
      </c>
      <c r="P1595" t="inlineStr">
        <is>
          <t>Aprovado Diretoria</t>
        </is>
      </c>
      <c r="Q1595" t="inlineStr">
        <is>
          <t>Aprovado Caixa</t>
        </is>
      </c>
      <c r="R1595" t="inlineStr">
        <is>
          <t>Pago</t>
        </is>
      </c>
      <c r="S1595" t="n">
        <v>151</v>
      </c>
      <c r="T1595" t="inlineStr">
        <is>
          <t>Bar Léo -  Aurora Térreo - Banco do Brasil</t>
        </is>
      </c>
    </row>
    <row r="1596">
      <c r="A1596" t="n">
        <v>109411</v>
      </c>
      <c r="B1596" t="n">
        <v>116</v>
      </c>
      <c r="C1596" t="inlineStr">
        <is>
          <t>Bar Léo - Centro</t>
        </is>
      </c>
      <c r="D1596" t="inlineStr">
        <is>
          <t xml:space="preserve">HORTIFRUTI DO CHEF LTDA </t>
        </is>
      </c>
      <c r="E1596" t="n">
        <v>259.25</v>
      </c>
      <c r="F1596" s="27" t="n">
        <v>45707</v>
      </c>
      <c r="G1596" s="27" t="n">
        <v>45706</v>
      </c>
      <c r="H1596" s="27" t="n">
        <v>45706</v>
      </c>
      <c r="I1596" s="27" t="n">
        <v>45692</v>
      </c>
      <c r="J1596" s="27" t="n">
        <v>45695</v>
      </c>
      <c r="K1596" t="inlineStr">
        <is>
          <t>Boleto Bancário</t>
        </is>
      </c>
      <c r="L1596" t="inlineStr">
        <is>
          <t>Custo Mercadoria Vendida</t>
        </is>
      </c>
      <c r="M1596" t="inlineStr">
        <is>
          <t>Insumos - Alimentos</t>
        </is>
      </c>
      <c r="N1596" t="inlineStr">
        <is>
          <t>25732</t>
        </is>
      </c>
      <c r="O1596" t="inlineStr">
        <is>
          <t>Documentação Aprovada</t>
        </is>
      </c>
      <c r="P1596" t="inlineStr">
        <is>
          <t>Aprovado Diretoria</t>
        </is>
      </c>
      <c r="Q1596" t="inlineStr">
        <is>
          <t>Aprovado Caixa</t>
        </is>
      </c>
      <c r="R1596" t="inlineStr">
        <is>
          <t>Pago</t>
        </is>
      </c>
      <c r="S1596" t="n">
        <v>151</v>
      </c>
      <c r="T1596" t="inlineStr">
        <is>
          <t>Bar Léo -  Aurora Térreo - Banco do Brasil</t>
        </is>
      </c>
    </row>
    <row r="1597">
      <c r="A1597" t="n">
        <v>109789</v>
      </c>
      <c r="B1597" t="n">
        <v>116</v>
      </c>
      <c r="C1597" t="inlineStr">
        <is>
          <t>Bar Léo - Centro</t>
        </is>
      </c>
      <c r="D1597" t="inlineStr">
        <is>
          <t>VORTEX LIMPCOIFA SISTEMAS DE VENTILACAO LTDA</t>
        </is>
      </c>
      <c r="E1597" t="n">
        <v>860</v>
      </c>
      <c r="F1597" s="27" t="n">
        <v>45706</v>
      </c>
      <c r="G1597" s="27" t="n">
        <v>45706</v>
      </c>
      <c r="H1597" s="27" t="n">
        <v>45706</v>
      </c>
      <c r="I1597" s="27" t="n">
        <v>45699</v>
      </c>
      <c r="J1597" s="27" t="n">
        <v>45699</v>
      </c>
      <c r="K1597" t="inlineStr">
        <is>
          <t>Boleto Bancário</t>
        </is>
      </c>
      <c r="L1597" t="inlineStr">
        <is>
          <t>Utilidades</t>
        </is>
      </c>
      <c r="M1597" t="inlineStr">
        <is>
          <t>Serviços de Limpeza</t>
        </is>
      </c>
      <c r="N1597" t="inlineStr">
        <is>
          <t>37</t>
        </is>
      </c>
      <c r="O1597" t="inlineStr">
        <is>
          <t>Documentação Aprovada</t>
        </is>
      </c>
      <c r="P1597" t="inlineStr">
        <is>
          <t>Aprovado Diretoria</t>
        </is>
      </c>
      <c r="Q1597" t="inlineStr">
        <is>
          <t>Aprovado Caixa</t>
        </is>
      </c>
      <c r="R1597" t="inlineStr">
        <is>
          <t>Pago</t>
        </is>
      </c>
      <c r="S1597" t="n">
        <v>151</v>
      </c>
      <c r="T1597" t="inlineStr">
        <is>
          <t>Bar Léo -  Aurora Térreo - Banco do Brasil</t>
        </is>
      </c>
    </row>
    <row r="1598">
      <c r="A1598" t="n">
        <v>109410</v>
      </c>
      <c r="B1598" t="n">
        <v>116</v>
      </c>
      <c r="C1598" t="inlineStr">
        <is>
          <t>Bar Léo - Centro</t>
        </is>
      </c>
      <c r="D1598" t="inlineStr">
        <is>
          <t>LATICINIOS PIRAMIDE LTDA</t>
        </is>
      </c>
      <c r="E1598" t="n">
        <v>1335.9</v>
      </c>
      <c r="F1598" s="27" t="n">
        <v>45707</v>
      </c>
      <c r="G1598" s="27" t="n">
        <v>45706</v>
      </c>
      <c r="H1598" s="27" t="n">
        <v>45706</v>
      </c>
      <c r="I1598" s="27" t="n">
        <v>45693</v>
      </c>
      <c r="J1598" s="27" t="n">
        <v>45695</v>
      </c>
      <c r="K1598" t="inlineStr">
        <is>
          <t>Boleto Bancário</t>
        </is>
      </c>
      <c r="L1598" t="inlineStr">
        <is>
          <t>Custo Mercadoria Vendida</t>
        </is>
      </c>
      <c r="M1598" t="inlineStr">
        <is>
          <t>Insumos - Alimentos</t>
        </is>
      </c>
      <c r="N1598" t="inlineStr">
        <is>
          <t>75274</t>
        </is>
      </c>
      <c r="O1598" t="inlineStr">
        <is>
          <t>Documentação Aprovada</t>
        </is>
      </c>
      <c r="P1598" t="inlineStr">
        <is>
          <t>Aprovado Diretoria</t>
        </is>
      </c>
      <c r="Q1598" t="inlineStr">
        <is>
          <t>Aprovado Caixa</t>
        </is>
      </c>
      <c r="R1598" t="inlineStr">
        <is>
          <t>Pago</t>
        </is>
      </c>
      <c r="S1598" t="n">
        <v>151</v>
      </c>
      <c r="T1598" t="inlineStr">
        <is>
          <t>Bar Léo -  Aurora Térreo - Banco do Brasil</t>
        </is>
      </c>
    </row>
    <row r="1599">
      <c r="A1599" t="n">
        <v>104872</v>
      </c>
      <c r="B1599" t="n">
        <v>116</v>
      </c>
      <c r="C1599" t="inlineStr">
        <is>
          <t>Bar Léo - Centro</t>
        </is>
      </c>
      <c r="D1599" t="inlineStr">
        <is>
          <t>DISTRIBUIDORA CANTAROS DO BRASIL EIRELI</t>
        </is>
      </c>
      <c r="E1599" t="n">
        <v>610.2</v>
      </c>
      <c r="F1599" s="27" t="n">
        <v>45707</v>
      </c>
      <c r="G1599" s="27" t="n">
        <v>45706</v>
      </c>
      <c r="H1599" s="27" t="n">
        <v>45706</v>
      </c>
      <c r="I1599" s="27" t="n">
        <v>45677</v>
      </c>
      <c r="J1599" s="27" t="n">
        <v>45680</v>
      </c>
      <c r="K1599" t="inlineStr">
        <is>
          <t>Boleto Bancário</t>
        </is>
      </c>
      <c r="L1599" t="inlineStr">
        <is>
          <t>Custo Mercadoria Vendida</t>
        </is>
      </c>
      <c r="M1599" t="inlineStr">
        <is>
          <t>Insumos - Bebidas</t>
        </is>
      </c>
      <c r="N1599" t="inlineStr">
        <is>
          <t>2206</t>
        </is>
      </c>
      <c r="O1599" t="inlineStr">
        <is>
          <t>Documentação Aprovada</t>
        </is>
      </c>
      <c r="P1599" t="inlineStr">
        <is>
          <t>Aprovado Diretoria</t>
        </is>
      </c>
      <c r="Q1599" t="inlineStr">
        <is>
          <t>Aprovado Caixa</t>
        </is>
      </c>
      <c r="R1599" t="inlineStr">
        <is>
          <t>Pago</t>
        </is>
      </c>
      <c r="S1599" t="n">
        <v>151</v>
      </c>
      <c r="T1599" t="inlineStr">
        <is>
          <t>Bar Léo -  Aurora Térreo - Banco do Brasil</t>
        </is>
      </c>
    </row>
    <row r="1600">
      <c r="A1600" t="n">
        <v>103749</v>
      </c>
      <c r="B1600" t="n">
        <v>116</v>
      </c>
      <c r="C1600" t="inlineStr">
        <is>
          <t>Bar Léo - Centro</t>
        </is>
      </c>
      <c r="D1600" t="inlineStr">
        <is>
          <t xml:space="preserve">KAMINO INSTITUICAO DE PAGAMENTO LTDA </t>
        </is>
      </c>
      <c r="E1600" t="n">
        <v>700</v>
      </c>
      <c r="F1600" s="27" t="n">
        <v>45706</v>
      </c>
      <c r="G1600" s="27" t="n">
        <v>45706</v>
      </c>
      <c r="H1600" s="27" t="n">
        <v>45706</v>
      </c>
      <c r="I1600" s="27" t="n">
        <v>45706</v>
      </c>
      <c r="J1600" s="27" t="n"/>
      <c r="K1600" t="inlineStr">
        <is>
          <t>Boleto Bancário</t>
        </is>
      </c>
      <c r="L1600" t="inlineStr">
        <is>
          <t>Despesas Financeiras</t>
        </is>
      </c>
      <c r="M1600" t="inlineStr">
        <is>
          <t>Tarifas Bancárias</t>
        </is>
      </c>
      <c r="N1600" t="inlineStr">
        <is>
          <t>3401</t>
        </is>
      </c>
      <c r="O1600" t="inlineStr">
        <is>
          <t>Documentação Aprovada</t>
        </is>
      </c>
      <c r="P1600" t="inlineStr">
        <is>
          <t>Aprovado Diretoria</t>
        </is>
      </c>
      <c r="Q1600" t="inlineStr">
        <is>
          <t>Aprovado Caixa</t>
        </is>
      </c>
      <c r="R1600" t="inlineStr">
        <is>
          <t>Pago</t>
        </is>
      </c>
      <c r="S1600" t="n">
        <v>140</v>
      </c>
      <c r="T1600" t="inlineStr">
        <is>
          <t>Bar Leo  - Leo Aurora - Kamino</t>
        </is>
      </c>
    </row>
    <row r="1601">
      <c r="A1601" t="n">
        <v>104127</v>
      </c>
      <c r="B1601" t="n">
        <v>116</v>
      </c>
      <c r="C1601" t="inlineStr">
        <is>
          <t>Bar Léo - Centro</t>
        </is>
      </c>
      <c r="D1601" t="inlineStr">
        <is>
          <t>VON BLUMENAU INDUSTRIA E COMERCIO LTDA</t>
        </is>
      </c>
      <c r="E1601" t="n">
        <v>2279.75</v>
      </c>
      <c r="F1601" s="27" t="n">
        <v>45706</v>
      </c>
      <c r="G1601" s="27" t="n">
        <v>45706</v>
      </c>
      <c r="H1601" s="27" t="n">
        <v>45706</v>
      </c>
      <c r="I1601" s="27" t="n">
        <v>45671</v>
      </c>
      <c r="J1601" s="27" t="n">
        <v>45677</v>
      </c>
      <c r="K1601" t="inlineStr">
        <is>
          <t>Transferência Bancária ou Pix</t>
        </is>
      </c>
      <c r="L1601" t="inlineStr">
        <is>
          <t>Custo Mercadoria Vendida</t>
        </is>
      </c>
      <c r="M1601" t="inlineStr">
        <is>
          <t>Insumos - Bebidas</t>
        </is>
      </c>
      <c r="N1601" t="inlineStr">
        <is>
          <t>4034</t>
        </is>
      </c>
      <c r="O1601" t="inlineStr">
        <is>
          <t>Documentação Aprovada</t>
        </is>
      </c>
      <c r="P1601" t="inlineStr">
        <is>
          <t>Aprovado Diretoria</t>
        </is>
      </c>
      <c r="Q1601" t="inlineStr">
        <is>
          <t>Aprovado Caixa</t>
        </is>
      </c>
      <c r="R1601" t="inlineStr">
        <is>
          <t>Pago</t>
        </is>
      </c>
      <c r="S1601" t="n">
        <v>140</v>
      </c>
      <c r="T1601" t="inlineStr">
        <is>
          <t>Bar Leo  - Leo Aurora - Kamino</t>
        </is>
      </c>
    </row>
    <row r="1602">
      <c r="A1602" t="n">
        <v>106490</v>
      </c>
      <c r="B1602" t="n">
        <v>116</v>
      </c>
      <c r="C1602" t="inlineStr">
        <is>
          <t>Bar Léo - Centro</t>
        </is>
      </c>
      <c r="D1602" t="inlineStr">
        <is>
          <t>FG7 COMERCIO E DISTRIBUICAO DE BEBIDAS -</t>
        </is>
      </c>
      <c r="E1602" t="n">
        <v>216.64</v>
      </c>
      <c r="F1602" s="27" t="n">
        <v>45707</v>
      </c>
      <c r="G1602" s="27" t="n">
        <v>45706</v>
      </c>
      <c r="H1602" s="27" t="n">
        <v>45706</v>
      </c>
      <c r="I1602" s="27" t="n">
        <v>45685</v>
      </c>
      <c r="J1602" s="27" t="n">
        <v>45687</v>
      </c>
      <c r="K1602" t="inlineStr">
        <is>
          <t>Boleto Bancário</t>
        </is>
      </c>
      <c r="L1602" t="inlineStr">
        <is>
          <t>Custo Mercadoria Vendida</t>
        </is>
      </c>
      <c r="M1602" t="inlineStr">
        <is>
          <t>Insumos - Bebidas</t>
        </is>
      </c>
      <c r="N1602" t="inlineStr">
        <is>
          <t>565301</t>
        </is>
      </c>
      <c r="O1602" t="inlineStr">
        <is>
          <t>Documentação Aprovada</t>
        </is>
      </c>
      <c r="P1602" t="inlineStr">
        <is>
          <t>Aprovado Diretoria</t>
        </is>
      </c>
      <c r="Q1602" t="inlineStr">
        <is>
          <t>Aprovado Caixa</t>
        </is>
      </c>
      <c r="R1602" t="inlineStr">
        <is>
          <t>Pago</t>
        </is>
      </c>
      <c r="S1602" t="n">
        <v>151</v>
      </c>
      <c r="T1602" t="inlineStr">
        <is>
          <t>Bar Léo -  Aurora Térreo - Banco do Brasil</t>
        </is>
      </c>
    </row>
    <row r="1603">
      <c r="A1603" t="n">
        <v>106487</v>
      </c>
      <c r="B1603" t="n">
        <v>116</v>
      </c>
      <c r="C1603" t="inlineStr">
        <is>
          <t>Bar Léo - Centro</t>
        </is>
      </c>
      <c r="D1603" t="inlineStr">
        <is>
          <t xml:space="preserve">EMPORIO MEL </t>
        </is>
      </c>
      <c r="E1603" t="n">
        <v>1002.8</v>
      </c>
      <c r="F1603" s="27" t="n">
        <v>45706</v>
      </c>
      <c r="G1603" s="27" t="n">
        <v>45706</v>
      </c>
      <c r="H1603" s="27" t="n">
        <v>45706</v>
      </c>
      <c r="I1603" s="27" t="n">
        <v>45685</v>
      </c>
      <c r="J1603" s="27" t="n">
        <v>45687</v>
      </c>
      <c r="K1603" t="inlineStr">
        <is>
          <t>Boleto Bancário</t>
        </is>
      </c>
      <c r="L1603" t="inlineStr">
        <is>
          <t>Custo Mercadoria Vendida</t>
        </is>
      </c>
      <c r="M1603" t="inlineStr">
        <is>
          <t>Insumos - Alimentos</t>
        </is>
      </c>
      <c r="N1603" t="inlineStr">
        <is>
          <t>438153</t>
        </is>
      </c>
      <c r="O1603" t="inlineStr">
        <is>
          <t>Documentação Aprovada</t>
        </is>
      </c>
      <c r="P1603" t="inlineStr">
        <is>
          <t>Aprovado Diretoria</t>
        </is>
      </c>
      <c r="Q1603" t="inlineStr">
        <is>
          <t>Aprovado Caixa</t>
        </is>
      </c>
      <c r="R1603" t="inlineStr">
        <is>
          <t>Pago</t>
        </is>
      </c>
      <c r="S1603" t="n">
        <v>151</v>
      </c>
      <c r="T1603" t="inlineStr">
        <is>
          <t>Bar Léo -  Aurora Térreo - Banco do Brasil</t>
        </is>
      </c>
    </row>
    <row r="1604">
      <c r="A1604" t="n">
        <v>106492</v>
      </c>
      <c r="B1604" t="n">
        <v>116</v>
      </c>
      <c r="C1604" t="inlineStr">
        <is>
          <t>Bar Léo - Centro</t>
        </is>
      </c>
      <c r="D1604" t="inlineStr">
        <is>
          <t>DTK COMERCIO DE ALIMENTOS LTDA</t>
        </is>
      </c>
      <c r="E1604" t="n">
        <v>537.6</v>
      </c>
      <c r="F1604" s="27" t="n">
        <v>45706</v>
      </c>
      <c r="G1604" s="27" t="n">
        <v>45706</v>
      </c>
      <c r="H1604" s="27" t="n">
        <v>45706</v>
      </c>
      <c r="I1604" s="27" t="n">
        <v>45686</v>
      </c>
      <c r="J1604" s="27" t="n">
        <v>45687</v>
      </c>
      <c r="K1604" t="inlineStr">
        <is>
          <t>Boleto Bancário</t>
        </is>
      </c>
      <c r="L1604" t="inlineStr">
        <is>
          <t>Custo Mercadoria Vendida</t>
        </is>
      </c>
      <c r="M1604" t="inlineStr">
        <is>
          <t>Insumos - Alimentos</t>
        </is>
      </c>
      <c r="N1604" t="inlineStr">
        <is>
          <t>22130</t>
        </is>
      </c>
      <c r="O1604" t="inlineStr">
        <is>
          <t>Documentação Aprovada</t>
        </is>
      </c>
      <c r="P1604" t="inlineStr">
        <is>
          <t>Aprovado Diretoria</t>
        </is>
      </c>
      <c r="Q1604" t="inlineStr">
        <is>
          <t>Aprovado Caixa</t>
        </is>
      </c>
      <c r="R1604" t="inlineStr">
        <is>
          <t>Pago</t>
        </is>
      </c>
      <c r="S1604" t="n">
        <v>151</v>
      </c>
      <c r="T1604" t="inlineStr">
        <is>
          <t>Bar Léo -  Aurora Térreo - Banco do Brasil</t>
        </is>
      </c>
    </row>
    <row r="1605">
      <c r="A1605" t="n">
        <v>106462</v>
      </c>
      <c r="B1605" t="n">
        <v>116</v>
      </c>
      <c r="C1605" t="inlineStr">
        <is>
          <t>Bar Léo - Centro</t>
        </is>
      </c>
      <c r="D1605" t="inlineStr">
        <is>
          <t>CG FOODS DISTRIB. DE ALIMENTOS LTDA</t>
        </is>
      </c>
      <c r="E1605" t="n">
        <v>45.5</v>
      </c>
      <c r="F1605" s="27" t="n">
        <v>45705</v>
      </c>
      <c r="G1605" s="27" t="n">
        <v>45705</v>
      </c>
      <c r="H1605" s="27" t="n">
        <v>45705</v>
      </c>
      <c r="I1605" s="27" t="n">
        <v>45684</v>
      </c>
      <c r="J1605" s="27" t="n">
        <v>45687</v>
      </c>
      <c r="K1605" t="inlineStr">
        <is>
          <t>Boleto Bancário</t>
        </is>
      </c>
      <c r="L1605" t="inlineStr">
        <is>
          <t>Custo Mercadoria Vendida</t>
        </is>
      </c>
      <c r="M1605" t="inlineStr">
        <is>
          <t>Insumos - Alimentos</t>
        </is>
      </c>
      <c r="N1605" t="inlineStr">
        <is>
          <t>140242</t>
        </is>
      </c>
      <c r="O1605" t="inlineStr">
        <is>
          <t>Documentação Aprovada</t>
        </is>
      </c>
      <c r="P1605" t="inlineStr">
        <is>
          <t>Aprovado Diretoria</t>
        </is>
      </c>
      <c r="Q1605" t="inlineStr">
        <is>
          <t>Aprovado Caixa</t>
        </is>
      </c>
      <c r="R1605" t="inlineStr">
        <is>
          <t>Pago</t>
        </is>
      </c>
      <c r="S1605" t="n">
        <v>151</v>
      </c>
      <c r="T1605" t="inlineStr">
        <is>
          <t>Bar Léo -  Aurora Térreo - Banco do Brasil</t>
        </is>
      </c>
    </row>
    <row r="1606">
      <c r="A1606" t="n">
        <v>106747</v>
      </c>
      <c r="B1606" t="n">
        <v>116</v>
      </c>
      <c r="C1606" t="inlineStr">
        <is>
          <t>Bar Léo - Centro</t>
        </is>
      </c>
      <c r="D1606" t="inlineStr">
        <is>
          <t>DTK COMERCIO DE ALIMENTOS LTDA</t>
        </is>
      </c>
      <c r="E1606" t="n">
        <v>542</v>
      </c>
      <c r="F1606" s="27" t="n">
        <v>45705</v>
      </c>
      <c r="G1606" s="27" t="n">
        <v>45705</v>
      </c>
      <c r="H1606" s="27" t="n">
        <v>45705</v>
      </c>
      <c r="I1606" s="27" t="n">
        <v>45686</v>
      </c>
      <c r="J1606" s="27" t="n">
        <v>45688</v>
      </c>
      <c r="K1606" t="inlineStr">
        <is>
          <t>Boleto Bancário</t>
        </is>
      </c>
      <c r="L1606" t="inlineStr">
        <is>
          <t>Custo Mercadoria Vendida</t>
        </is>
      </c>
      <c r="M1606" t="inlineStr">
        <is>
          <t>Insumos - Alimentos</t>
        </is>
      </c>
      <c r="N1606" t="inlineStr">
        <is>
          <t>22178</t>
        </is>
      </c>
      <c r="O1606" t="inlineStr">
        <is>
          <t>Documentação Aprovada</t>
        </is>
      </c>
      <c r="P1606" t="inlineStr">
        <is>
          <t>Aprovado Diretoria</t>
        </is>
      </c>
      <c r="Q1606" t="inlineStr">
        <is>
          <t>Aprovado Caixa</t>
        </is>
      </c>
      <c r="R1606" t="inlineStr">
        <is>
          <t>Pago</t>
        </is>
      </c>
      <c r="S1606" t="n">
        <v>151</v>
      </c>
      <c r="T1606" t="inlineStr">
        <is>
          <t>Bar Léo -  Aurora Térreo - Banco do Brasil</t>
        </is>
      </c>
    </row>
    <row r="1607">
      <c r="A1607" t="n">
        <v>107006</v>
      </c>
      <c r="B1607" t="n">
        <v>116</v>
      </c>
      <c r="C1607" t="inlineStr">
        <is>
          <t>Bar Léo - Centro</t>
        </is>
      </c>
      <c r="D1607" t="inlineStr">
        <is>
          <t>GORILLAZ CARDAPIO E EMBALAGENS PERSONALIZADOS LTDA</t>
        </is>
      </c>
      <c r="E1607" t="n">
        <v>1250</v>
      </c>
      <c r="F1607" s="27" t="n">
        <v>45703</v>
      </c>
      <c r="G1607" s="27" t="n">
        <v>45705</v>
      </c>
      <c r="H1607" s="27" t="n">
        <v>45705</v>
      </c>
      <c r="I1607" s="27" t="n">
        <v>45688</v>
      </c>
      <c r="J1607" s="27" t="n">
        <v>45692</v>
      </c>
      <c r="K1607" t="inlineStr">
        <is>
          <t>Transferência Bancária ou Pix</t>
        </is>
      </c>
      <c r="M1607" t="inlineStr">
        <is>
          <t>Produção Gráfica e Material Institucional</t>
        </is>
      </c>
      <c r="N1607" t="inlineStr">
        <is>
          <t>4403</t>
        </is>
      </c>
      <c r="O1607" t="inlineStr">
        <is>
          <t>Documentação Aprovada</t>
        </is>
      </c>
      <c r="P1607" t="inlineStr">
        <is>
          <t>Aprovado Diretoria</t>
        </is>
      </c>
      <c r="Q1607" t="inlineStr">
        <is>
          <t>Aprovado Caixa</t>
        </is>
      </c>
      <c r="R1607" t="inlineStr">
        <is>
          <t>Pago</t>
        </is>
      </c>
      <c r="S1607" t="n">
        <v>151</v>
      </c>
      <c r="T1607" t="inlineStr">
        <is>
          <t>Bar Léo -  Aurora Térreo - Banco do Brasil</t>
        </is>
      </c>
    </row>
    <row r="1608">
      <c r="A1608" t="n">
        <v>107778</v>
      </c>
      <c r="B1608" t="n">
        <v>116</v>
      </c>
      <c r="C1608" t="inlineStr">
        <is>
          <t>Bar Léo - Centro</t>
        </is>
      </c>
      <c r="D1608" t="inlineStr">
        <is>
          <t>JOSE CASSIO PREVEDEL SISTEMAS ME</t>
        </is>
      </c>
      <c r="E1608" t="n">
        <v>400</v>
      </c>
      <c r="F1608" s="27" t="n">
        <v>45703</v>
      </c>
      <c r="G1608" s="27" t="n">
        <v>45705</v>
      </c>
      <c r="H1608" s="27" t="n">
        <v>45705</v>
      </c>
      <c r="I1608" s="27" t="n">
        <v>45689</v>
      </c>
      <c r="J1608" s="27" t="n">
        <v>45693</v>
      </c>
      <c r="K1608" t="inlineStr">
        <is>
          <t>Boleto Bancário</t>
        </is>
      </c>
      <c r="L1608" t="inlineStr">
        <is>
          <t>Locação de Equipamentos</t>
        </is>
      </c>
      <c r="M1608" t="inlineStr">
        <is>
          <t>Locações de Equipamentos - Operacionais</t>
        </is>
      </c>
      <c r="N1608" t="inlineStr">
        <is>
          <t>17980</t>
        </is>
      </c>
      <c r="O1608" t="inlineStr">
        <is>
          <t>Documentação Aprovada</t>
        </is>
      </c>
      <c r="P1608" t="inlineStr">
        <is>
          <t>Aprovado Diretoria</t>
        </is>
      </c>
      <c r="Q1608" t="inlineStr">
        <is>
          <t>Aprovado Caixa</t>
        </is>
      </c>
      <c r="R1608" t="inlineStr">
        <is>
          <t>Pago</t>
        </is>
      </c>
      <c r="S1608" t="n">
        <v>151</v>
      </c>
      <c r="T1608" t="inlineStr">
        <is>
          <t>Bar Léo -  Aurora Térreo - Banco do Brasil</t>
        </is>
      </c>
    </row>
    <row r="1609">
      <c r="A1609" t="n">
        <v>109384</v>
      </c>
      <c r="B1609" t="n">
        <v>116</v>
      </c>
      <c r="C1609" t="inlineStr">
        <is>
          <t>Bar Léo - Centro</t>
        </is>
      </c>
      <c r="D1609" t="inlineStr">
        <is>
          <t xml:space="preserve">SKY COMERCIO DE PRODUTOS ALIMENTICIOS LTDA </t>
        </is>
      </c>
      <c r="E1609" t="n">
        <v>274.31</v>
      </c>
      <c r="F1609" s="27" t="n">
        <v>45705</v>
      </c>
      <c r="G1609" s="27" t="n">
        <v>45705</v>
      </c>
      <c r="H1609" s="27" t="n">
        <v>45705</v>
      </c>
      <c r="I1609" s="27" t="n">
        <v>45692</v>
      </c>
      <c r="J1609" s="27" t="n">
        <v>45695</v>
      </c>
      <c r="K1609" t="inlineStr">
        <is>
          <t>Boleto Bancário</t>
        </is>
      </c>
      <c r="L1609" t="inlineStr">
        <is>
          <t>Custo Mercadoria Vendida</t>
        </is>
      </c>
      <c r="M1609" t="inlineStr">
        <is>
          <t>Insumos - Bebidas</t>
        </is>
      </c>
      <c r="N1609" t="inlineStr">
        <is>
          <t>24024</t>
        </is>
      </c>
      <c r="O1609" t="inlineStr">
        <is>
          <t>Documentação Aprovada</t>
        </is>
      </c>
      <c r="P1609" t="inlineStr">
        <is>
          <t>Aprovado Diretoria</t>
        </is>
      </c>
      <c r="Q1609" t="inlineStr">
        <is>
          <t>Aprovado Caixa</t>
        </is>
      </c>
      <c r="R1609" t="inlineStr">
        <is>
          <t>Pago</t>
        </is>
      </c>
      <c r="S1609" t="n">
        <v>151</v>
      </c>
      <c r="T1609" t="inlineStr">
        <is>
          <t>Bar Léo -  Aurora Térreo - Banco do Brasil</t>
        </is>
      </c>
    </row>
    <row r="1610">
      <c r="A1610" t="n">
        <v>109582</v>
      </c>
      <c r="B1610" t="n">
        <v>116</v>
      </c>
      <c r="C1610" t="inlineStr">
        <is>
          <t>Bar Léo - Centro</t>
        </is>
      </c>
      <c r="D1610" t="inlineStr">
        <is>
          <t>PJ 00192022 - FELIPE FERREIRA FRANCA</t>
        </is>
      </c>
      <c r="E1610" t="n">
        <v>2750</v>
      </c>
      <c r="F1610" s="27" t="n">
        <v>45703</v>
      </c>
      <c r="G1610" s="27" t="n">
        <v>45705</v>
      </c>
      <c r="H1610" s="27" t="n">
        <v>45705</v>
      </c>
      <c r="I1610" s="27" t="n">
        <v>45658</v>
      </c>
      <c r="J1610" s="27" t="n">
        <v>45698</v>
      </c>
      <c r="K1610" t="inlineStr">
        <is>
          <t>Transferência Bancária ou Pix</t>
        </is>
      </c>
      <c r="L1610" t="inlineStr">
        <is>
          <t>Mão de Obra - PJ</t>
        </is>
      </c>
      <c r="M1610" t="inlineStr">
        <is>
          <t>MDO PJ Fixo</t>
        </is>
      </c>
      <c r="N1610" t="inlineStr">
        <is>
          <t>39</t>
        </is>
      </c>
      <c r="O1610" t="inlineStr">
        <is>
          <t>Documentação Aprovada</t>
        </is>
      </c>
      <c r="P1610" t="inlineStr">
        <is>
          <t>Aprovado Diretoria</t>
        </is>
      </c>
      <c r="Q1610" t="inlineStr">
        <is>
          <t>Aprovado Caixa</t>
        </is>
      </c>
      <c r="R1610" t="inlineStr">
        <is>
          <t>Pago</t>
        </is>
      </c>
      <c r="S1610" t="n">
        <v>151</v>
      </c>
      <c r="T1610" t="inlineStr">
        <is>
          <t>Bar Léo -  Aurora Térreo - Banco do Brasil</t>
        </is>
      </c>
    </row>
    <row r="1611">
      <c r="A1611" t="n">
        <v>104873</v>
      </c>
      <c r="B1611" t="n">
        <v>116</v>
      </c>
      <c r="C1611" t="inlineStr">
        <is>
          <t>Bar Léo - Centro</t>
        </is>
      </c>
      <c r="D1611" t="inlineStr">
        <is>
          <t xml:space="preserve">SKY COMERCIO DE PRODUTOS ALIMENTICIOS LTDA </t>
        </is>
      </c>
      <c r="E1611" t="n">
        <v>243.08</v>
      </c>
      <c r="F1611" s="27" t="n">
        <v>45705</v>
      </c>
      <c r="G1611" s="27" t="n">
        <v>45705</v>
      </c>
      <c r="H1611" s="27" t="n">
        <v>45705</v>
      </c>
      <c r="I1611" s="27" t="n">
        <v>45677</v>
      </c>
      <c r="J1611" s="27" t="n">
        <v>45680</v>
      </c>
      <c r="K1611" t="inlineStr">
        <is>
          <t>Boleto Bancário</t>
        </is>
      </c>
      <c r="L1611" t="inlineStr">
        <is>
          <t>Custo Mercadoria Vendida</t>
        </is>
      </c>
      <c r="M1611" t="inlineStr">
        <is>
          <t>Insumos - Bebidas</t>
        </is>
      </c>
      <c r="N1611" t="inlineStr">
        <is>
          <t>23079</t>
        </is>
      </c>
      <c r="O1611" t="inlineStr">
        <is>
          <t>Documentação Aprovada</t>
        </is>
      </c>
      <c r="P1611" t="inlineStr">
        <is>
          <t>Aprovado Diretoria</t>
        </is>
      </c>
      <c r="Q1611" t="inlineStr">
        <is>
          <t>Aprovado Caixa</t>
        </is>
      </c>
      <c r="R1611" t="inlineStr">
        <is>
          <t>Pago</t>
        </is>
      </c>
      <c r="S1611" t="n">
        <v>151</v>
      </c>
      <c r="T1611" t="inlineStr">
        <is>
          <t>Bar Léo -  Aurora Térreo - Banco do Brasil</t>
        </is>
      </c>
    </row>
    <row r="1612">
      <c r="A1612" t="n">
        <v>112409</v>
      </c>
      <c r="B1612" t="n">
        <v>116</v>
      </c>
      <c r="C1612" t="inlineStr">
        <is>
          <t>Bar Léo - Centro</t>
        </is>
      </c>
      <c r="D1612" t="inlineStr">
        <is>
          <t>BANCO DO BRASIL SA</t>
        </is>
      </c>
      <c r="E1612" t="n">
        <v>46.43</v>
      </c>
      <c r="F1612" s="27" t="n">
        <v>45705</v>
      </c>
      <c r="G1612" s="27" t="n"/>
      <c r="H1612" s="27" t="n">
        <v>45705</v>
      </c>
      <c r="I1612" s="27" t="n">
        <v>45705</v>
      </c>
      <c r="J1612" s="27" t="n">
        <v>45708</v>
      </c>
      <c r="K1612" t="inlineStr">
        <is>
          <t>Encontro de Contas</t>
        </is>
      </c>
      <c r="L1612" t="inlineStr">
        <is>
          <t>Despesas Financeiras</t>
        </is>
      </c>
      <c r="M1612" t="inlineStr">
        <is>
          <t>Tarifas Bancárias</t>
        </is>
      </c>
      <c r="N1612" t="inlineStr">
        <is>
          <t>02/2024</t>
        </is>
      </c>
      <c r="O1612" t="inlineStr">
        <is>
          <t>Documentação Aprovada</t>
        </is>
      </c>
      <c r="P1612" t="inlineStr">
        <is>
          <t>Aprovado Diretoria</t>
        </is>
      </c>
      <c r="R1612" t="inlineStr">
        <is>
          <t>Pago</t>
        </is>
      </c>
    </row>
    <row r="1613">
      <c r="A1613" t="n">
        <v>101244</v>
      </c>
      <c r="B1613" t="n">
        <v>116</v>
      </c>
      <c r="C1613" t="inlineStr">
        <is>
          <t>Bar Léo - Centro</t>
        </is>
      </c>
      <c r="D1613" t="inlineStr">
        <is>
          <t xml:space="preserve">FORTALEZA PORTARIA E LIMPEZA ME </t>
        </is>
      </c>
      <c r="E1613" t="n">
        <v>350</v>
      </c>
      <c r="F1613" s="27" t="n">
        <v>45703</v>
      </c>
      <c r="G1613" s="27" t="n">
        <v>45705</v>
      </c>
      <c r="H1613" s="27" t="n">
        <v>45705</v>
      </c>
      <c r="I1613" s="27" t="n">
        <v>45700</v>
      </c>
      <c r="J1613" s="27" t="n"/>
      <c r="K1613" t="inlineStr">
        <is>
          <t>Boleto Bancário</t>
        </is>
      </c>
      <c r="L1613" t="inlineStr">
        <is>
          <t>Serviços de Terceiros</t>
        </is>
      </c>
      <c r="M1613" t="inlineStr">
        <is>
          <t>Serviços de Segurança</t>
        </is>
      </c>
      <c r="N1613" t="inlineStr">
        <is>
          <t>022025</t>
        </is>
      </c>
      <c r="O1613" t="inlineStr">
        <is>
          <t>Documentação Aprovada</t>
        </is>
      </c>
      <c r="P1613" t="inlineStr">
        <is>
          <t>Aprovado Diretoria</t>
        </is>
      </c>
      <c r="Q1613" t="inlineStr">
        <is>
          <t>Aprovado Caixa</t>
        </is>
      </c>
      <c r="R1613" t="inlineStr">
        <is>
          <t>Pago</t>
        </is>
      </c>
      <c r="S1613" t="n">
        <v>151</v>
      </c>
      <c r="T1613" t="inlineStr">
        <is>
          <t>Bar Léo -  Aurora Térreo - Banco do Brasil</t>
        </is>
      </c>
    </row>
    <row r="1614">
      <c r="A1614" t="n">
        <v>101491</v>
      </c>
      <c r="B1614" t="n">
        <v>116</v>
      </c>
      <c r="C1614" t="inlineStr">
        <is>
          <t>Bar Léo - Centro</t>
        </is>
      </c>
      <c r="D1614" t="inlineStr">
        <is>
          <t>VALE TRANSPORTE</t>
        </is>
      </c>
      <c r="E1614" t="n">
        <v>400</v>
      </c>
      <c r="F1614" s="27" t="n">
        <v>45703</v>
      </c>
      <c r="G1614" s="27" t="n">
        <v>45705</v>
      </c>
      <c r="H1614" s="27" t="n">
        <v>45705</v>
      </c>
      <c r="I1614" s="27" t="n">
        <v>45689</v>
      </c>
      <c r="J1614" s="27" t="n"/>
      <c r="K1614" t="inlineStr">
        <is>
          <t>Dinheiro em Espécie</t>
        </is>
      </c>
      <c r="L1614" t="inlineStr">
        <is>
          <t>Mão de Obra - Benefícios</t>
        </is>
      </c>
      <c r="M1614" t="inlineStr">
        <is>
          <t xml:space="preserve">  -  Vale-transporte</t>
        </is>
      </c>
      <c r="N1614" t="inlineStr">
        <is>
          <t>01022025</t>
        </is>
      </c>
      <c r="O1614" t="inlineStr">
        <is>
          <t>Documentação Aprovada</t>
        </is>
      </c>
      <c r="P1614" t="inlineStr">
        <is>
          <t>Aprovado Diretoria</t>
        </is>
      </c>
      <c r="Q1614" t="inlineStr">
        <is>
          <t>Aprovado Caixa</t>
        </is>
      </c>
      <c r="R1614" t="inlineStr">
        <is>
          <t>Pago</t>
        </is>
      </c>
      <c r="S1614" t="n">
        <v>143</v>
      </c>
      <c r="T1614" t="inlineStr">
        <is>
          <t>Tesouraria</t>
        </is>
      </c>
    </row>
    <row r="1615">
      <c r="A1615" t="n">
        <v>101750</v>
      </c>
      <c r="B1615" t="n">
        <v>116</v>
      </c>
      <c r="C1615" t="inlineStr">
        <is>
          <t>Bar Léo - Centro</t>
        </is>
      </c>
      <c r="D1615" t="inlineStr">
        <is>
          <t>PJ 55834644000177</t>
        </is>
      </c>
      <c r="E1615" t="n">
        <v>400</v>
      </c>
      <c r="F1615" s="27" t="n">
        <v>45703</v>
      </c>
      <c r="G1615" s="27" t="n">
        <v>45705</v>
      </c>
      <c r="H1615" s="27" t="n">
        <v>45705</v>
      </c>
      <c r="I1615" s="27" t="n">
        <v>45658</v>
      </c>
      <c r="J1615" s="27" t="n">
        <v>45668</v>
      </c>
      <c r="K1615" t="inlineStr">
        <is>
          <t>Transferência Bancária ou Pix</t>
        </is>
      </c>
      <c r="L1615" t="inlineStr">
        <is>
          <t>Mão de Obra - PJ</t>
        </is>
      </c>
      <c r="M1615" t="inlineStr">
        <is>
          <t>MDO PJ Fixo</t>
        </is>
      </c>
      <c r="N1615" t="inlineStr">
        <is>
          <t>28</t>
        </is>
      </c>
      <c r="O1615" t="inlineStr">
        <is>
          <t>Documentação Aprovada</t>
        </is>
      </c>
      <c r="P1615" t="inlineStr">
        <is>
          <t>Aprovado Diretoria</t>
        </is>
      </c>
      <c r="Q1615" t="inlineStr">
        <is>
          <t>Aprovado Caixa</t>
        </is>
      </c>
      <c r="R1615" t="inlineStr">
        <is>
          <t>Pago</t>
        </is>
      </c>
      <c r="S1615" t="n">
        <v>151</v>
      </c>
      <c r="T1615" t="inlineStr">
        <is>
          <t>Bar Léo -  Aurora Térreo - Banco do Brasil</t>
        </is>
      </c>
    </row>
    <row r="1616">
      <c r="A1616" t="n">
        <v>101748</v>
      </c>
      <c r="B1616" t="n">
        <v>116</v>
      </c>
      <c r="C1616" t="inlineStr">
        <is>
          <t>Bar Léo - Centro</t>
        </is>
      </c>
      <c r="D1616" t="inlineStr">
        <is>
          <t>PJ 48836502000183</t>
        </is>
      </c>
      <c r="E1616" t="n">
        <v>250</v>
      </c>
      <c r="F1616" s="27" t="n">
        <v>45703</v>
      </c>
      <c r="G1616" s="27" t="n">
        <v>45705</v>
      </c>
      <c r="H1616" s="27" t="n">
        <v>45705</v>
      </c>
      <c r="I1616" s="27" t="n">
        <v>45658</v>
      </c>
      <c r="J1616" s="27" t="n">
        <v>45668</v>
      </c>
      <c r="K1616" t="inlineStr">
        <is>
          <t>Transferência Bancária ou Pix</t>
        </is>
      </c>
      <c r="L1616" t="inlineStr">
        <is>
          <t>Mão de Obra - PJ</t>
        </is>
      </c>
      <c r="M1616" t="inlineStr">
        <is>
          <t>MDO PJ Fixo</t>
        </is>
      </c>
      <c r="N1616" t="inlineStr">
        <is>
          <t>68</t>
        </is>
      </c>
      <c r="O1616" t="inlineStr">
        <is>
          <t>Documentação Aprovada</t>
        </is>
      </c>
      <c r="P1616" t="inlineStr">
        <is>
          <t>Aprovado Diretoria</t>
        </is>
      </c>
      <c r="Q1616" t="inlineStr">
        <is>
          <t>Aprovado Caixa</t>
        </is>
      </c>
      <c r="R1616" t="inlineStr">
        <is>
          <t>Pago</t>
        </is>
      </c>
      <c r="S1616" t="n">
        <v>151</v>
      </c>
      <c r="T1616" t="inlineStr">
        <is>
          <t>Bar Léo -  Aurora Térreo - Banco do Brasil</t>
        </is>
      </c>
    </row>
    <row r="1617">
      <c r="A1617" t="n">
        <v>101745</v>
      </c>
      <c r="B1617" t="n">
        <v>116</v>
      </c>
      <c r="C1617" t="inlineStr">
        <is>
          <t>Bar Léo - Centro</t>
        </is>
      </c>
      <c r="D1617" t="inlineStr">
        <is>
          <t>PJ 47823688000173</t>
        </is>
      </c>
      <c r="E1617" t="n">
        <v>8000</v>
      </c>
      <c r="F1617" s="27" t="n">
        <v>45703</v>
      </c>
      <c r="G1617" s="27" t="n">
        <v>45705</v>
      </c>
      <c r="H1617" s="27" t="n">
        <v>45705</v>
      </c>
      <c r="I1617" s="27" t="n">
        <v>45658</v>
      </c>
      <c r="J1617" s="27" t="n">
        <v>45668</v>
      </c>
      <c r="K1617" t="inlineStr">
        <is>
          <t>Transferência Bancária ou Pix</t>
        </is>
      </c>
      <c r="L1617" t="inlineStr">
        <is>
          <t>Mão de Obra - PJ</t>
        </is>
      </c>
      <c r="M1617" t="inlineStr">
        <is>
          <t>MDO PJ Fixo</t>
        </is>
      </c>
      <c r="N1617" t="inlineStr">
        <is>
          <t>0</t>
        </is>
      </c>
      <c r="O1617" t="inlineStr">
        <is>
          <t>Documentação Aprovada</t>
        </is>
      </c>
      <c r="P1617" t="inlineStr">
        <is>
          <t>Aprovado Diretoria</t>
        </is>
      </c>
      <c r="Q1617" t="inlineStr">
        <is>
          <t>Aprovado Caixa</t>
        </is>
      </c>
      <c r="R1617" t="inlineStr">
        <is>
          <t>Pago</t>
        </is>
      </c>
      <c r="S1617" t="n">
        <v>151</v>
      </c>
      <c r="T1617" t="inlineStr">
        <is>
          <t>Bar Léo -  Aurora Térreo - Banco do Brasil</t>
        </is>
      </c>
    </row>
    <row r="1618">
      <c r="A1618" t="n">
        <v>98952</v>
      </c>
      <c r="B1618" t="n">
        <v>116</v>
      </c>
      <c r="C1618" t="inlineStr">
        <is>
          <t>Bar Léo - Centro</t>
        </is>
      </c>
      <c r="D1618" t="inlineStr">
        <is>
          <t>MACRO CONTABILIDADE E CONSULTORIA LTDA</t>
        </is>
      </c>
      <c r="E1618" t="n">
        <v>2167</v>
      </c>
      <c r="F1618" s="27" t="n">
        <v>45703</v>
      </c>
      <c r="G1618" s="27" t="n">
        <v>45705</v>
      </c>
      <c r="H1618" s="27" t="n">
        <v>45705</v>
      </c>
      <c r="I1618" s="27" t="n">
        <v>45689</v>
      </c>
      <c r="J1618" s="27" t="n"/>
      <c r="K1618" t="inlineStr">
        <is>
          <t>Boleto Bancário</t>
        </is>
      </c>
      <c r="L1618" t="inlineStr">
        <is>
          <t>Serviços de Terceiros</t>
        </is>
      </c>
      <c r="M1618" t="inlineStr">
        <is>
          <t>Assessoria Contabil</t>
        </is>
      </c>
      <c r="N1618" t="inlineStr">
        <is>
          <t>000006963</t>
        </is>
      </c>
      <c r="O1618" t="inlineStr">
        <is>
          <t>Documentação Aprovada</t>
        </is>
      </c>
      <c r="P1618" t="inlineStr">
        <is>
          <t>Aprovado Diretoria</t>
        </is>
      </c>
      <c r="Q1618" t="inlineStr">
        <is>
          <t>Aprovado Caixa</t>
        </is>
      </c>
      <c r="R1618" t="inlineStr">
        <is>
          <t>Pago</t>
        </is>
      </c>
      <c r="S1618" t="n">
        <v>151</v>
      </c>
      <c r="T1618" t="inlineStr">
        <is>
          <t>Bar Léo -  Aurora Térreo - Banco do Brasil</t>
        </is>
      </c>
    </row>
    <row r="1619">
      <c r="A1619" t="n">
        <v>107007</v>
      </c>
      <c r="B1619" t="n">
        <v>116</v>
      </c>
      <c r="C1619" t="inlineStr">
        <is>
          <t>Bar Léo - Centro</t>
        </is>
      </c>
      <c r="D1619" t="inlineStr">
        <is>
          <t>FREIRE - AMORIM COMERCIO DE PAES E ALIME</t>
        </is>
      </c>
      <c r="E1619" t="n">
        <v>1214.45</v>
      </c>
      <c r="F1619" s="27" t="n">
        <v>45702</v>
      </c>
      <c r="G1619" s="27" t="n">
        <v>45702</v>
      </c>
      <c r="H1619" s="27" t="n">
        <v>45702</v>
      </c>
      <c r="I1619" s="27" t="n">
        <v>45691</v>
      </c>
      <c r="J1619" s="27" t="n">
        <v>45692</v>
      </c>
      <c r="K1619" t="inlineStr">
        <is>
          <t>Boleto Bancário</t>
        </is>
      </c>
      <c r="L1619" t="inlineStr">
        <is>
          <t>Custo Mercadoria Vendida</t>
        </is>
      </c>
      <c r="M1619" t="inlineStr">
        <is>
          <t>Insumos - Alimentos</t>
        </is>
      </c>
      <c r="N1619" t="inlineStr">
        <is>
          <t>14660</t>
        </is>
      </c>
      <c r="O1619" t="inlineStr">
        <is>
          <t>Documentação Aprovada</t>
        </is>
      </c>
      <c r="P1619" t="inlineStr">
        <is>
          <t>Aprovado Diretoria</t>
        </is>
      </c>
      <c r="Q1619" t="inlineStr">
        <is>
          <t>Aprovado Caixa</t>
        </is>
      </c>
      <c r="R1619" t="inlineStr">
        <is>
          <t>Pago</t>
        </is>
      </c>
      <c r="S1619" t="n">
        <v>151</v>
      </c>
      <c r="T1619" t="inlineStr">
        <is>
          <t>Bar Léo -  Aurora Térreo - Banco do Brasil</t>
        </is>
      </c>
    </row>
    <row r="1620">
      <c r="A1620" t="n">
        <v>105625</v>
      </c>
      <c r="B1620" t="n">
        <v>116</v>
      </c>
      <c r="C1620" t="inlineStr">
        <is>
          <t>Bar Léo - Centro</t>
        </is>
      </c>
      <c r="D1620" t="inlineStr">
        <is>
          <t>CG FOODS DISTRIB. DE ALIMENTOS LTDA</t>
        </is>
      </c>
      <c r="E1620" t="n">
        <v>624.05</v>
      </c>
      <c r="F1620" s="27" t="n">
        <v>45702</v>
      </c>
      <c r="G1620" s="27" t="n">
        <v>45702</v>
      </c>
      <c r="H1620" s="27" t="n">
        <v>45702</v>
      </c>
      <c r="I1620" s="27" t="n">
        <v>45681</v>
      </c>
      <c r="J1620" s="27" t="n">
        <v>45684</v>
      </c>
      <c r="K1620" t="inlineStr">
        <is>
          <t>Boleto Bancário</t>
        </is>
      </c>
      <c r="L1620" t="inlineStr">
        <is>
          <t>Custo Mercadoria Vendida</t>
        </is>
      </c>
      <c r="M1620" t="inlineStr">
        <is>
          <t>Insumos - Alimentos</t>
        </is>
      </c>
      <c r="N1620" t="inlineStr">
        <is>
          <t>140151</t>
        </is>
      </c>
      <c r="O1620" t="inlineStr">
        <is>
          <t>Documentação Aprovada</t>
        </is>
      </c>
      <c r="P1620" t="inlineStr">
        <is>
          <t>Aprovado Diretoria</t>
        </is>
      </c>
      <c r="Q1620" t="inlineStr">
        <is>
          <t>Aprovado Caixa</t>
        </is>
      </c>
      <c r="R1620" t="inlineStr">
        <is>
          <t>Pago</t>
        </is>
      </c>
      <c r="S1620" t="n">
        <v>151</v>
      </c>
      <c r="T1620" t="inlineStr">
        <is>
          <t>Bar Léo -  Aurora Térreo - Banco do Brasil</t>
        </is>
      </c>
    </row>
    <row r="1621">
      <c r="A1621" t="n">
        <v>103704</v>
      </c>
      <c r="B1621" t="n">
        <v>116</v>
      </c>
      <c r="C1621" t="inlineStr">
        <is>
          <t>Bar Léo - Centro</t>
        </is>
      </c>
      <c r="D1621" t="inlineStr">
        <is>
          <t>AMBEV S.A.</t>
        </is>
      </c>
      <c r="E1621" t="n">
        <v>531.6</v>
      </c>
      <c r="F1621" s="27" t="n">
        <v>45702</v>
      </c>
      <c r="G1621" s="27" t="n">
        <v>45702</v>
      </c>
      <c r="H1621" s="27" t="n">
        <v>45702</v>
      </c>
      <c r="I1621" s="27" t="n">
        <v>45671</v>
      </c>
      <c r="J1621" s="27" t="n">
        <v>45674</v>
      </c>
      <c r="K1621" t="inlineStr">
        <is>
          <t>Boleto Bancário</t>
        </is>
      </c>
      <c r="L1621" t="inlineStr">
        <is>
          <t>Custo Mercadoria Vendida</t>
        </is>
      </c>
      <c r="M1621" t="inlineStr">
        <is>
          <t>Insumos - Bebidas</t>
        </is>
      </c>
      <c r="N1621" t="inlineStr">
        <is>
          <t>270543</t>
        </is>
      </c>
      <c r="O1621" t="inlineStr">
        <is>
          <t>Documentação Aprovada</t>
        </is>
      </c>
      <c r="P1621" t="inlineStr">
        <is>
          <t>Aprovado Diretoria</t>
        </is>
      </c>
      <c r="Q1621" t="inlineStr">
        <is>
          <t>Aprovado Caixa</t>
        </is>
      </c>
      <c r="R1621" t="inlineStr">
        <is>
          <t>Pago</t>
        </is>
      </c>
      <c r="S1621" t="n">
        <v>151</v>
      </c>
      <c r="T1621" t="inlineStr">
        <is>
          <t>Bar Léo -  Aurora Térreo - Banco do Brasil</t>
        </is>
      </c>
    </row>
    <row r="1622">
      <c r="A1622" t="n">
        <v>107886</v>
      </c>
      <c r="B1622" t="n">
        <v>116</v>
      </c>
      <c r="C1622" t="inlineStr">
        <is>
          <t>Bar Léo - Centro</t>
        </is>
      </c>
      <c r="D1622" t="inlineStr">
        <is>
          <t>J A DOS SANTOS HORTIFRUTI</t>
        </is>
      </c>
      <c r="E1622" t="n">
        <v>164.4</v>
      </c>
      <c r="F1622" s="27" t="n">
        <v>45702</v>
      </c>
      <c r="G1622" s="27" t="n">
        <v>45702</v>
      </c>
      <c r="H1622" s="27" t="n">
        <v>45702</v>
      </c>
      <c r="I1622" s="27" t="n">
        <v>45687</v>
      </c>
      <c r="J1622" s="27" t="n">
        <v>45694</v>
      </c>
      <c r="K1622" t="inlineStr">
        <is>
          <t>Boleto Bancário</t>
        </is>
      </c>
      <c r="L1622" t="inlineStr">
        <is>
          <t>Custo Mercadoria Vendida</t>
        </is>
      </c>
      <c r="M1622" t="inlineStr">
        <is>
          <t>Insumos - Alimentos</t>
        </is>
      </c>
      <c r="N1622" t="inlineStr">
        <is>
          <t>36120</t>
        </is>
      </c>
      <c r="O1622" t="inlineStr">
        <is>
          <t>Documentação Aprovada</t>
        </is>
      </c>
      <c r="P1622" t="inlineStr">
        <is>
          <t>Aprovado Diretoria</t>
        </is>
      </c>
      <c r="Q1622" t="inlineStr">
        <is>
          <t>Aprovado Caixa</t>
        </is>
      </c>
      <c r="R1622" t="inlineStr">
        <is>
          <t>Pago</t>
        </is>
      </c>
      <c r="S1622" t="n">
        <v>151</v>
      </c>
      <c r="T1622" t="inlineStr">
        <is>
          <t>Bar Léo -  Aurora Térreo - Banco do Brasil</t>
        </is>
      </c>
    </row>
    <row r="1623">
      <c r="A1623" t="n">
        <v>107885</v>
      </c>
      <c r="B1623" t="n">
        <v>116</v>
      </c>
      <c r="C1623" t="inlineStr">
        <is>
          <t>Bar Léo - Centro</t>
        </is>
      </c>
      <c r="D1623" t="inlineStr">
        <is>
          <t>CECILIA TSUYACO ARAKI SILVA LTDA</t>
        </is>
      </c>
      <c r="E1623" t="n">
        <v>849</v>
      </c>
      <c r="F1623" s="27" t="n">
        <v>45701</v>
      </c>
      <c r="G1623" s="27" t="n">
        <v>45700</v>
      </c>
      <c r="H1623" s="27" t="n">
        <v>45700</v>
      </c>
      <c r="I1623" s="27" t="n">
        <v>45688</v>
      </c>
      <c r="J1623" s="27" t="n">
        <v>45694</v>
      </c>
      <c r="K1623" t="inlineStr">
        <is>
          <t>Boleto Bancário</t>
        </is>
      </c>
      <c r="L1623" t="inlineStr">
        <is>
          <t>Custo Mercadoria Vendida</t>
        </is>
      </c>
      <c r="M1623" t="inlineStr">
        <is>
          <t>Insumos - Alimentos</t>
        </is>
      </c>
      <c r="N1623" t="inlineStr">
        <is>
          <t>364949</t>
        </is>
      </c>
      <c r="O1623" t="inlineStr">
        <is>
          <t>Documentação Aprovada</t>
        </is>
      </c>
      <c r="P1623" t="inlineStr">
        <is>
          <t>Aprovado Diretoria</t>
        </is>
      </c>
      <c r="Q1623" t="inlineStr">
        <is>
          <t>Aprovado Caixa</t>
        </is>
      </c>
      <c r="R1623" t="inlineStr">
        <is>
          <t>Pago</t>
        </is>
      </c>
      <c r="S1623" t="n">
        <v>151</v>
      </c>
      <c r="T1623" t="inlineStr">
        <is>
          <t>Bar Léo -  Aurora Térreo - Banco do Brasil</t>
        </is>
      </c>
    </row>
    <row r="1624">
      <c r="A1624" t="n">
        <v>106745</v>
      </c>
      <c r="B1624" t="n">
        <v>116</v>
      </c>
      <c r="C1624" t="inlineStr">
        <is>
          <t>Bar Léo - Centro</t>
        </is>
      </c>
      <c r="D1624" t="inlineStr">
        <is>
          <t>PSS - CENTRAL DA LIMPEZA LTDA</t>
        </is>
      </c>
      <c r="E1624" t="n">
        <v>447.58</v>
      </c>
      <c r="F1624" s="27" t="n">
        <v>45700</v>
      </c>
      <c r="G1624" s="27" t="n">
        <v>45700</v>
      </c>
      <c r="H1624" s="27" t="n">
        <v>45700</v>
      </c>
      <c r="I1624" s="27" t="n">
        <v>45686</v>
      </c>
      <c r="J1624" s="27" t="n">
        <v>45688</v>
      </c>
      <c r="K1624" t="inlineStr">
        <is>
          <t>Boleto Bancário</t>
        </is>
      </c>
      <c r="L1624" t="inlineStr">
        <is>
          <t>Utilidades</t>
        </is>
      </c>
      <c r="M1624" t="inlineStr">
        <is>
          <t>Higiene e Limpeza</t>
        </is>
      </c>
      <c r="N1624" t="inlineStr">
        <is>
          <t>1050</t>
        </is>
      </c>
      <c r="O1624" t="inlineStr">
        <is>
          <t>Documentação Aprovada</t>
        </is>
      </c>
      <c r="P1624" t="inlineStr">
        <is>
          <t>Aprovado Diretoria</t>
        </is>
      </c>
      <c r="Q1624" t="inlineStr">
        <is>
          <t>Aprovado Caixa</t>
        </is>
      </c>
      <c r="R1624" t="inlineStr">
        <is>
          <t>Pago</t>
        </is>
      </c>
      <c r="S1624" t="n">
        <v>151</v>
      </c>
      <c r="T1624" t="inlineStr">
        <is>
          <t>Bar Léo -  Aurora Térreo - Banco do Brasil</t>
        </is>
      </c>
    </row>
    <row r="1625">
      <c r="A1625" t="n">
        <v>106388</v>
      </c>
      <c r="B1625" t="n">
        <v>116</v>
      </c>
      <c r="C1625" t="inlineStr">
        <is>
          <t>Bar Léo - Centro</t>
        </is>
      </c>
      <c r="D1625" t="inlineStr">
        <is>
          <t>EVA FATIMA LORINI</t>
        </is>
      </c>
      <c r="E1625" t="n">
        <v>153.5</v>
      </c>
      <c r="F1625" s="27" t="n">
        <v>45701</v>
      </c>
      <c r="G1625" s="27" t="n">
        <v>45700</v>
      </c>
      <c r="H1625" s="27" t="n">
        <v>45700</v>
      </c>
      <c r="I1625" s="27" t="n">
        <v>45686</v>
      </c>
      <c r="J1625" s="27" t="n">
        <v>45687</v>
      </c>
      <c r="K1625" t="inlineStr">
        <is>
          <t>Transferência Bancária ou Pix</t>
        </is>
      </c>
      <c r="L1625" t="inlineStr">
        <is>
          <t>Custo Mercadoria Vendida</t>
        </is>
      </c>
      <c r="M1625" t="inlineStr">
        <is>
          <t>Insumos - Alimentos</t>
        </is>
      </c>
      <c r="N1625" t="inlineStr">
        <is>
          <t>20250130</t>
        </is>
      </c>
      <c r="O1625" t="inlineStr">
        <is>
          <t>Documentação Aprovada</t>
        </is>
      </c>
      <c r="P1625" t="inlineStr">
        <is>
          <t>Aprovado Diretoria</t>
        </is>
      </c>
      <c r="Q1625" t="inlineStr">
        <is>
          <t>Aprovado Caixa</t>
        </is>
      </c>
      <c r="R1625" t="inlineStr">
        <is>
          <t>Pago</t>
        </is>
      </c>
      <c r="S1625" t="n">
        <v>151</v>
      </c>
      <c r="T1625" t="inlineStr">
        <is>
          <t>Bar Léo -  Aurora Térreo - Banco do Brasil</t>
        </is>
      </c>
    </row>
    <row r="1626">
      <c r="A1626" t="n">
        <v>106477</v>
      </c>
      <c r="B1626" t="n">
        <v>116</v>
      </c>
      <c r="C1626" t="inlineStr">
        <is>
          <t>Bar Léo - Centro</t>
        </is>
      </c>
      <c r="D1626" t="inlineStr">
        <is>
          <t>CEPEL COMERCIO DE PAPEL E EMB. EIRELLI</t>
        </is>
      </c>
      <c r="E1626" t="n">
        <v>311.73</v>
      </c>
      <c r="F1626" s="27" t="n">
        <v>45700</v>
      </c>
      <c r="G1626" s="27" t="n">
        <v>45700</v>
      </c>
      <c r="H1626" s="27" t="n">
        <v>45700</v>
      </c>
      <c r="I1626" s="27" t="n">
        <v>45685</v>
      </c>
      <c r="J1626" s="27" t="n">
        <v>45687</v>
      </c>
      <c r="K1626" t="inlineStr">
        <is>
          <t>Boleto Bancário</t>
        </is>
      </c>
      <c r="L1626" t="inlineStr">
        <is>
          <t>Utilidades</t>
        </is>
      </c>
      <c r="M1626" t="inlineStr">
        <is>
          <t>Higiene e Limpeza</t>
        </is>
      </c>
      <c r="N1626" t="inlineStr">
        <is>
          <t>233680</t>
        </is>
      </c>
      <c r="O1626" t="inlineStr">
        <is>
          <t>Documentação Aprovada</t>
        </is>
      </c>
      <c r="P1626" t="inlineStr">
        <is>
          <t>Aprovado Diretoria</t>
        </is>
      </c>
      <c r="Q1626" t="inlineStr">
        <is>
          <t>Aprovado Caixa</t>
        </is>
      </c>
      <c r="R1626" t="inlineStr">
        <is>
          <t>Pago</t>
        </is>
      </c>
      <c r="S1626" t="n">
        <v>151</v>
      </c>
      <c r="T1626" t="inlineStr">
        <is>
          <t>Bar Léo -  Aurora Térreo - Banco do Brasil</t>
        </is>
      </c>
    </row>
    <row r="1627">
      <c r="A1627" t="n">
        <v>106484</v>
      </c>
      <c r="B1627" t="n">
        <v>116</v>
      </c>
      <c r="C1627" t="inlineStr">
        <is>
          <t>Bar Léo - Centro</t>
        </is>
      </c>
      <c r="D1627" t="inlineStr">
        <is>
          <t>LATICINIOS PIRAMIDE LTDA</t>
        </is>
      </c>
      <c r="E1627" t="n">
        <v>693.84</v>
      </c>
      <c r="F1627" s="27" t="n">
        <v>45700</v>
      </c>
      <c r="G1627" s="27" t="n">
        <v>45700</v>
      </c>
      <c r="H1627" s="27" t="n">
        <v>45700</v>
      </c>
      <c r="I1627" s="27" t="n">
        <v>45686</v>
      </c>
      <c r="J1627" s="27" t="n">
        <v>45687</v>
      </c>
      <c r="K1627" t="inlineStr">
        <is>
          <t>Boleto Bancário</t>
        </is>
      </c>
      <c r="L1627" t="inlineStr">
        <is>
          <t>Custo Mercadoria Vendida</t>
        </is>
      </c>
      <c r="M1627" t="inlineStr">
        <is>
          <t>Insumos - Alimentos</t>
        </is>
      </c>
      <c r="N1627" t="inlineStr">
        <is>
          <t>75181</t>
        </is>
      </c>
      <c r="O1627" t="inlineStr">
        <is>
          <t>Documentação Aprovada</t>
        </is>
      </c>
      <c r="P1627" t="inlineStr">
        <is>
          <t>Aprovado Diretoria</t>
        </is>
      </c>
      <c r="Q1627" t="inlineStr">
        <is>
          <t>Aprovado Caixa</t>
        </is>
      </c>
      <c r="R1627" t="inlineStr">
        <is>
          <t>Pago</t>
        </is>
      </c>
      <c r="S1627" t="n">
        <v>151</v>
      </c>
      <c r="T1627" t="inlineStr">
        <is>
          <t>Bar Léo -  Aurora Térreo - Banco do Brasil</t>
        </is>
      </c>
    </row>
    <row r="1628">
      <c r="A1628" t="n">
        <v>106491</v>
      </c>
      <c r="B1628" t="n">
        <v>116</v>
      </c>
      <c r="C1628" t="inlineStr">
        <is>
          <t>Bar Léo - Centro</t>
        </is>
      </c>
      <c r="D1628" t="inlineStr">
        <is>
          <t xml:space="preserve">FORTE ALIMENTOS COM IMPORTACAO LTDA </t>
        </is>
      </c>
      <c r="E1628" t="n">
        <v>411.62</v>
      </c>
      <c r="F1628" s="27" t="n">
        <v>45700</v>
      </c>
      <c r="G1628" s="27" t="n">
        <v>45700</v>
      </c>
      <c r="H1628" s="27" t="n">
        <v>45700</v>
      </c>
      <c r="I1628" s="27" t="n">
        <v>45685</v>
      </c>
      <c r="J1628" s="27" t="n">
        <v>45687</v>
      </c>
      <c r="K1628" t="inlineStr">
        <is>
          <t>Boleto Bancário</t>
        </is>
      </c>
      <c r="L1628" t="inlineStr">
        <is>
          <t>Custo Mercadoria Vendida</t>
        </is>
      </c>
      <c r="M1628" t="inlineStr">
        <is>
          <t>Insumos - Alimentos</t>
        </is>
      </c>
      <c r="N1628" t="inlineStr">
        <is>
          <t>295406</t>
        </is>
      </c>
      <c r="O1628" t="inlineStr">
        <is>
          <t>Documentação Aprovada</t>
        </is>
      </c>
      <c r="P1628" t="inlineStr">
        <is>
          <t>Aprovado Diretoria</t>
        </is>
      </c>
      <c r="Q1628" t="inlineStr">
        <is>
          <t>Aprovado Caixa</t>
        </is>
      </c>
      <c r="R1628" t="inlineStr">
        <is>
          <t>Pago</t>
        </is>
      </c>
      <c r="S1628" t="n">
        <v>151</v>
      </c>
      <c r="T1628" t="inlineStr">
        <is>
          <t>Bar Léo -  Aurora Térreo - Banco do Brasil</t>
        </is>
      </c>
    </row>
    <row r="1629">
      <c r="A1629" t="n">
        <v>101747</v>
      </c>
      <c r="B1629" t="n">
        <v>116</v>
      </c>
      <c r="C1629" t="inlineStr">
        <is>
          <t>Bar Léo - Centro</t>
        </is>
      </c>
      <c r="D1629" t="inlineStr">
        <is>
          <t>PJ 33065651000119</t>
        </is>
      </c>
      <c r="E1629" t="n">
        <v>500</v>
      </c>
      <c r="F1629" s="27" t="n">
        <v>45701</v>
      </c>
      <c r="G1629" s="27" t="n">
        <v>45700</v>
      </c>
      <c r="H1629" s="27" t="n">
        <v>45700</v>
      </c>
      <c r="I1629" s="27" t="n">
        <v>45658</v>
      </c>
      <c r="J1629" s="27" t="n">
        <v>45668</v>
      </c>
      <c r="K1629" t="inlineStr">
        <is>
          <t>Transferência Bancária ou Pix</t>
        </is>
      </c>
      <c r="L1629" t="inlineStr">
        <is>
          <t>Mão de Obra - PJ</t>
        </is>
      </c>
      <c r="M1629" t="inlineStr">
        <is>
          <t>MDO PJ Fixo</t>
        </is>
      </c>
      <c r="N1629" t="inlineStr">
        <is>
          <t>39</t>
        </is>
      </c>
      <c r="O1629" t="inlineStr">
        <is>
          <t>Documentação Aprovada</t>
        </is>
      </c>
      <c r="P1629" t="inlineStr">
        <is>
          <t>Aprovado Diretoria</t>
        </is>
      </c>
      <c r="Q1629" t="inlineStr">
        <is>
          <t>Aprovado Caixa</t>
        </is>
      </c>
      <c r="R1629" t="inlineStr">
        <is>
          <t>Pago</t>
        </is>
      </c>
      <c r="S1629" t="n">
        <v>151</v>
      </c>
      <c r="T1629" t="inlineStr">
        <is>
          <t>Bar Léo -  Aurora Térreo - Banco do Brasil</t>
        </is>
      </c>
    </row>
    <row r="1630">
      <c r="A1630" t="n">
        <v>101323</v>
      </c>
      <c r="B1630" t="n">
        <v>116</v>
      </c>
      <c r="C1630" t="inlineStr">
        <is>
          <t>Bar Léo - Centro</t>
        </is>
      </c>
      <c r="D1630" t="inlineStr">
        <is>
          <t xml:space="preserve">DUO COMUNICA LTDA </t>
        </is>
      </c>
      <c r="E1630" t="n">
        <v>460</v>
      </c>
      <c r="F1630" s="27" t="n">
        <v>45700</v>
      </c>
      <c r="G1630" s="27" t="n">
        <v>45700</v>
      </c>
      <c r="H1630" s="27" t="n">
        <v>45700</v>
      </c>
      <c r="I1630" s="27" t="n">
        <v>45684</v>
      </c>
      <c r="J1630" s="27" t="n"/>
      <c r="K1630" t="inlineStr">
        <is>
          <t>Transferência Bancária ou Pix</t>
        </is>
      </c>
      <c r="L1630" t="inlineStr">
        <is>
          <t>Marketing</t>
        </is>
      </c>
      <c r="M1630" t="inlineStr">
        <is>
          <t>Assessoria de Imprensa</t>
        </is>
      </c>
      <c r="N1630" t="inlineStr">
        <is>
          <t>442</t>
        </is>
      </c>
      <c r="O1630" t="inlineStr">
        <is>
          <t>Documentação Aprovada</t>
        </is>
      </c>
      <c r="P1630" t="inlineStr">
        <is>
          <t>Aprovado Diretoria</t>
        </is>
      </c>
      <c r="Q1630" t="inlineStr">
        <is>
          <t>Aprovado Caixa</t>
        </is>
      </c>
      <c r="R1630" t="inlineStr">
        <is>
          <t>Pago</t>
        </is>
      </c>
      <c r="S1630" t="n">
        <v>151</v>
      </c>
      <c r="T1630" t="inlineStr">
        <is>
          <t>Bar Léo -  Aurora Térreo - Banco do Brasil</t>
        </is>
      </c>
    </row>
    <row r="1631">
      <c r="A1631" t="n">
        <v>103214</v>
      </c>
      <c r="B1631" t="n">
        <v>116</v>
      </c>
      <c r="C1631" t="inlineStr">
        <is>
          <t>Bar Léo - Centro</t>
        </is>
      </c>
      <c r="D1631" t="inlineStr">
        <is>
          <t>AMBEV S. A. - CDD SAO PAULO</t>
        </is>
      </c>
      <c r="E1631" t="n">
        <v>435.72</v>
      </c>
      <c r="F1631" s="27" t="n">
        <v>45701</v>
      </c>
      <c r="G1631" s="27" t="n">
        <v>45700</v>
      </c>
      <c r="H1631" s="27" t="n">
        <v>45700</v>
      </c>
      <c r="I1631" s="27" t="n">
        <v>45670</v>
      </c>
      <c r="J1631" s="27" t="n">
        <v>45673</v>
      </c>
      <c r="K1631" t="inlineStr">
        <is>
          <t>Boleto Bancário</t>
        </is>
      </c>
      <c r="L1631" t="inlineStr">
        <is>
          <t>Custo Mercadoria Vendida</t>
        </is>
      </c>
      <c r="M1631" t="inlineStr">
        <is>
          <t>Insumos - Bebidas</t>
        </is>
      </c>
      <c r="N1631" t="inlineStr">
        <is>
          <t>266939</t>
        </is>
      </c>
      <c r="O1631" t="inlineStr">
        <is>
          <t>Documentação Aprovada</t>
        </is>
      </c>
      <c r="P1631" t="inlineStr">
        <is>
          <t>Aprovado Diretoria</t>
        </is>
      </c>
      <c r="Q1631" t="inlineStr">
        <is>
          <t>Aprovado Caixa</t>
        </is>
      </c>
      <c r="R1631" t="inlineStr">
        <is>
          <t>Pago</t>
        </is>
      </c>
      <c r="S1631" t="n">
        <v>151</v>
      </c>
      <c r="T1631" t="inlineStr">
        <is>
          <t>Bar Léo -  Aurora Térreo - Banco do Brasil</t>
        </is>
      </c>
    </row>
    <row r="1632">
      <c r="A1632" t="n">
        <v>103212</v>
      </c>
      <c r="B1632" t="n">
        <v>116</v>
      </c>
      <c r="C1632" t="inlineStr">
        <is>
          <t>Bar Léo - Centro</t>
        </is>
      </c>
      <c r="D1632" t="inlineStr">
        <is>
          <t>AMBEV S.A.</t>
        </is>
      </c>
      <c r="E1632" t="n">
        <v>3432</v>
      </c>
      <c r="F1632" s="27" t="n">
        <v>45701</v>
      </c>
      <c r="G1632" s="27" t="n">
        <v>45700</v>
      </c>
      <c r="H1632" s="27" t="n">
        <v>45700</v>
      </c>
      <c r="I1632" s="27" t="n">
        <v>45670</v>
      </c>
      <c r="J1632" s="27" t="n">
        <v>45673</v>
      </c>
      <c r="K1632" t="inlineStr">
        <is>
          <t>Boleto Bancário</t>
        </is>
      </c>
      <c r="L1632" t="inlineStr">
        <is>
          <t>Custo Mercadoria Vendida</t>
        </is>
      </c>
      <c r="M1632" t="inlineStr">
        <is>
          <t>Insumos - Bebidas</t>
        </is>
      </c>
      <c r="N1632" t="inlineStr">
        <is>
          <t>020036</t>
        </is>
      </c>
      <c r="O1632" t="inlineStr">
        <is>
          <t>Documentação Aprovada</t>
        </is>
      </c>
      <c r="P1632" t="inlineStr">
        <is>
          <t>Aprovado Diretoria</t>
        </is>
      </c>
      <c r="Q1632" t="inlineStr">
        <is>
          <t>Aprovado Caixa</t>
        </is>
      </c>
      <c r="R1632" t="inlineStr">
        <is>
          <t>Pago</t>
        </is>
      </c>
      <c r="S1632" t="n">
        <v>151</v>
      </c>
      <c r="T1632" t="inlineStr">
        <is>
          <t>Bar Léo -  Aurora Térreo - Banco do Brasil</t>
        </is>
      </c>
    </row>
    <row r="1633">
      <c r="A1633" t="n">
        <v>110631</v>
      </c>
      <c r="B1633" t="n">
        <v>116</v>
      </c>
      <c r="C1633" t="inlineStr">
        <is>
          <t>Bar Léo - Centro</t>
        </is>
      </c>
      <c r="D1633" t="inlineStr">
        <is>
          <t>PASTIFICIO F MARTINS INDUSTRIA E COMERCIO DE ALIMENTOS LTDA</t>
        </is>
      </c>
      <c r="E1633" t="n">
        <v>0</v>
      </c>
      <c r="F1633" s="27" t="n">
        <v>45700</v>
      </c>
      <c r="G1633" s="27" t="n">
        <v>45713</v>
      </c>
      <c r="H1633" s="27" t="n">
        <v>45700</v>
      </c>
      <c r="I1633" s="27" t="n">
        <v>45700</v>
      </c>
      <c r="J1633" s="27" t="n">
        <v>45702</v>
      </c>
      <c r="K1633" t="inlineStr">
        <is>
          <t>Transferência Bancária ou Pix</t>
        </is>
      </c>
      <c r="L1633" t="inlineStr">
        <is>
          <t>Custo Mercadoria Vendida</t>
        </is>
      </c>
      <c r="M1633" t="inlineStr">
        <is>
          <t>Insumos - Alimentos</t>
        </is>
      </c>
      <c r="N1633" t="inlineStr">
        <is>
          <t>7191</t>
        </is>
      </c>
      <c r="O1633" t="inlineStr">
        <is>
          <t>Documentação Aprovada</t>
        </is>
      </c>
      <c r="P1633" t="inlineStr">
        <is>
          <t>Aprovado Diretoria</t>
        </is>
      </c>
      <c r="Q1633" t="inlineStr">
        <is>
          <t>Aprovado Caixa</t>
        </is>
      </c>
      <c r="R1633" t="inlineStr">
        <is>
          <t>Pago</t>
        </is>
      </c>
      <c r="S1633" t="n">
        <v>151</v>
      </c>
      <c r="T1633" t="inlineStr">
        <is>
          <t>Bar Léo -  Aurora Térreo - Banco do Brasil</t>
        </is>
      </c>
    </row>
    <row r="1634">
      <c r="A1634" t="n">
        <v>110159</v>
      </c>
      <c r="B1634" t="n">
        <v>116</v>
      </c>
      <c r="C1634" t="inlineStr">
        <is>
          <t>Bar Léo - Centro</t>
        </is>
      </c>
      <c r="D1634" t="inlineStr">
        <is>
          <t>BANCO DO BRASIL SA</t>
        </is>
      </c>
      <c r="E1634" t="n">
        <v>11.01</v>
      </c>
      <c r="F1634" s="27" t="n">
        <v>45700</v>
      </c>
      <c r="G1634" s="27" t="n"/>
      <c r="H1634" s="27" t="n">
        <v>45700</v>
      </c>
      <c r="I1634" s="27" t="n">
        <v>45700</v>
      </c>
      <c r="J1634" s="27" t="n">
        <v>45701</v>
      </c>
      <c r="K1634" t="inlineStr">
        <is>
          <t>Encontro de Contas</t>
        </is>
      </c>
      <c r="L1634" t="inlineStr">
        <is>
          <t>Despesas Financeiras</t>
        </is>
      </c>
      <c r="M1634" t="inlineStr">
        <is>
          <t>Tarifas Bancárias</t>
        </is>
      </c>
      <c r="N1634" t="inlineStr">
        <is>
          <t>022025</t>
        </is>
      </c>
      <c r="P1634" t="inlineStr">
        <is>
          <t>Aprovado Diretoria</t>
        </is>
      </c>
      <c r="R1634" t="inlineStr">
        <is>
          <t>Pago</t>
        </is>
      </c>
    </row>
    <row r="1635">
      <c r="A1635" t="n">
        <v>110158</v>
      </c>
      <c r="B1635" t="n">
        <v>116</v>
      </c>
      <c r="C1635" t="inlineStr">
        <is>
          <t>Bar Léo - Centro</t>
        </is>
      </c>
      <c r="D1635" t="inlineStr">
        <is>
          <t>BANCO DO BRASIL SA</t>
        </is>
      </c>
      <c r="E1635" t="n">
        <v>65.14</v>
      </c>
      <c r="F1635" s="27" t="n">
        <v>45699</v>
      </c>
      <c r="G1635" s="27" t="n"/>
      <c r="H1635" s="27" t="n">
        <v>45699</v>
      </c>
      <c r="I1635" s="27" t="n">
        <v>45699</v>
      </c>
      <c r="J1635" s="27" t="n">
        <v>45701</v>
      </c>
      <c r="K1635" t="inlineStr">
        <is>
          <t>Encontro de Contas</t>
        </is>
      </c>
      <c r="L1635" t="inlineStr">
        <is>
          <t>Despesas Financeiras</t>
        </is>
      </c>
      <c r="M1635" t="inlineStr">
        <is>
          <t>Tarifas Bancárias</t>
        </is>
      </c>
      <c r="N1635" t="inlineStr">
        <is>
          <t>022025</t>
        </is>
      </c>
      <c r="P1635" t="inlineStr">
        <is>
          <t>Aprovado Diretoria</t>
        </is>
      </c>
      <c r="R1635" t="inlineStr">
        <is>
          <t>Pago</t>
        </is>
      </c>
    </row>
    <row r="1636">
      <c r="A1636" t="n">
        <v>110648</v>
      </c>
      <c r="B1636" t="n">
        <v>116</v>
      </c>
      <c r="C1636" t="inlineStr">
        <is>
          <t>Bar Léo - Centro</t>
        </is>
      </c>
      <c r="D1636" t="inlineStr">
        <is>
          <t>COM E IND ARTHUR ZIMDARS LTDA</t>
        </is>
      </c>
      <c r="E1636" t="n">
        <v>0</v>
      </c>
      <c r="F1636" s="27" t="n">
        <v>45699</v>
      </c>
      <c r="G1636" s="27" t="n">
        <v>45713</v>
      </c>
      <c r="H1636" s="27" t="n">
        <v>45699</v>
      </c>
      <c r="I1636" s="27" t="n">
        <v>45699</v>
      </c>
      <c r="J1636" s="27" t="n">
        <v>45702</v>
      </c>
      <c r="K1636" t="inlineStr">
        <is>
          <t>Transferência Bancária ou Pix</t>
        </is>
      </c>
      <c r="L1636" t="inlineStr">
        <is>
          <t>Custo Mercadoria Vendida</t>
        </is>
      </c>
      <c r="M1636" t="inlineStr">
        <is>
          <t>Insumos - Alimentos</t>
        </is>
      </c>
      <c r="N1636" t="inlineStr">
        <is>
          <t>3885</t>
        </is>
      </c>
      <c r="O1636" t="inlineStr">
        <is>
          <t>Documentação Aprovada</t>
        </is>
      </c>
      <c r="P1636" t="inlineStr">
        <is>
          <t>Aprovado Diretoria</t>
        </is>
      </c>
      <c r="Q1636" t="inlineStr">
        <is>
          <t>Aprovado Caixa</t>
        </is>
      </c>
      <c r="R1636" t="inlineStr">
        <is>
          <t>Pago</t>
        </is>
      </c>
      <c r="S1636" t="n">
        <v>151</v>
      </c>
      <c r="T1636" t="inlineStr">
        <is>
          <t>Bar Léo -  Aurora Térreo - Banco do Brasil</t>
        </is>
      </c>
    </row>
    <row r="1637">
      <c r="A1637" t="n">
        <v>103218</v>
      </c>
      <c r="B1637" t="n">
        <v>116</v>
      </c>
      <c r="C1637" t="inlineStr">
        <is>
          <t>Bar Léo - Centro</t>
        </is>
      </c>
      <c r="D1637" t="inlineStr">
        <is>
          <t>EAU DISTRIB. DE AGUA MINERAL EIRELI - EP</t>
        </is>
      </c>
      <c r="E1637" t="n">
        <v>403.5</v>
      </c>
      <c r="F1637" s="27" t="n">
        <v>45699</v>
      </c>
      <c r="G1637" s="27" t="n">
        <v>45699</v>
      </c>
      <c r="H1637" s="27" t="n">
        <v>45699</v>
      </c>
      <c r="I1637" s="27" t="n">
        <v>45670</v>
      </c>
      <c r="J1637" s="27" t="n">
        <v>45673</v>
      </c>
      <c r="K1637" t="inlineStr">
        <is>
          <t>Boleto Bancário</t>
        </is>
      </c>
      <c r="L1637" t="inlineStr">
        <is>
          <t>Custo Mercadoria Vendida</t>
        </is>
      </c>
      <c r="M1637" t="inlineStr">
        <is>
          <t>Insumos - Bebidas</t>
        </is>
      </c>
      <c r="N1637" t="inlineStr">
        <is>
          <t>230384</t>
        </is>
      </c>
      <c r="O1637" t="inlineStr">
        <is>
          <t>Documentação Aprovada</t>
        </is>
      </c>
      <c r="P1637" t="inlineStr">
        <is>
          <t>Aprovado Diretoria</t>
        </is>
      </c>
      <c r="Q1637" t="inlineStr">
        <is>
          <t>Aprovado Caixa</t>
        </is>
      </c>
      <c r="R1637" t="inlineStr">
        <is>
          <t>Pago</t>
        </is>
      </c>
      <c r="S1637" t="n">
        <v>151</v>
      </c>
      <c r="T1637" t="inlineStr">
        <is>
          <t>Bar Léo -  Aurora Térreo - Banco do Brasil</t>
        </is>
      </c>
    </row>
    <row r="1638">
      <c r="A1638" t="n">
        <v>100739</v>
      </c>
      <c r="B1638" t="n">
        <v>116</v>
      </c>
      <c r="C1638" t="inlineStr">
        <is>
          <t>Bar Léo - Centro</t>
        </is>
      </c>
      <c r="D1638" t="inlineStr">
        <is>
          <t>ESTAFF SOLUCOES TECNOLOGICAS DE AGENCIAMENTO LTDA</t>
        </is>
      </c>
      <c r="E1638" t="n">
        <v>1556.5</v>
      </c>
      <c r="F1638" s="27" t="n">
        <v>45694</v>
      </c>
      <c r="G1638" s="27" t="n">
        <v>45699</v>
      </c>
      <c r="H1638" s="27" t="n">
        <v>45699</v>
      </c>
      <c r="I1638" s="27" t="n">
        <v>45688</v>
      </c>
      <c r="J1638" s="27" t="n"/>
      <c r="K1638" t="inlineStr">
        <is>
          <t>Boleto Bancário</t>
        </is>
      </c>
      <c r="L1638" t="inlineStr">
        <is>
          <t>Mão de Obra - Extra</t>
        </is>
      </c>
      <c r="M1638" t="inlineStr">
        <is>
          <t>Mão de Obra Extra</t>
        </is>
      </c>
      <c r="N1638" t="inlineStr">
        <is>
          <t>513561705</t>
        </is>
      </c>
      <c r="O1638" t="inlineStr">
        <is>
          <t>Documentação Aprovada</t>
        </is>
      </c>
      <c r="P1638" t="inlineStr">
        <is>
          <t>Aprovado Diretoria</t>
        </is>
      </c>
      <c r="Q1638" t="inlineStr">
        <is>
          <t>Aprovado Caixa</t>
        </is>
      </c>
      <c r="R1638" t="inlineStr">
        <is>
          <t>Pago</t>
        </is>
      </c>
      <c r="S1638" t="n">
        <v>151</v>
      </c>
      <c r="T1638" t="inlineStr">
        <is>
          <t>Bar Léo -  Aurora Térreo - Banco do Brasil</t>
        </is>
      </c>
    </row>
    <row r="1639">
      <c r="A1639" t="n">
        <v>101395</v>
      </c>
      <c r="B1639" t="n">
        <v>116</v>
      </c>
      <c r="C1639" t="inlineStr">
        <is>
          <t>Bar Léo - Centro</t>
        </is>
      </c>
      <c r="D1639" t="inlineStr">
        <is>
          <t>MACHINE SERVICE LTDA</t>
        </is>
      </c>
      <c r="E1639" t="n">
        <v>1140</v>
      </c>
      <c r="F1639" s="27" t="n">
        <v>45693</v>
      </c>
      <c r="G1639" s="27" t="n">
        <v>45699</v>
      </c>
      <c r="H1639" s="27" t="n">
        <v>45699</v>
      </c>
      <c r="I1639" s="27" t="n">
        <v>45688</v>
      </c>
      <c r="J1639" s="27" t="n"/>
      <c r="K1639" t="inlineStr">
        <is>
          <t>Transferência Bancária ou Pix</t>
        </is>
      </c>
      <c r="M1639" t="inlineStr">
        <is>
          <t>Serviços de Segurança</t>
        </is>
      </c>
      <c r="N1639" t="inlineStr">
        <is>
          <t>10</t>
        </is>
      </c>
      <c r="O1639" t="inlineStr">
        <is>
          <t>Documentação Aprovada</t>
        </is>
      </c>
      <c r="P1639" t="inlineStr">
        <is>
          <t>Aprovado Diretoria</t>
        </is>
      </c>
      <c r="Q1639" t="inlineStr">
        <is>
          <t>Aprovado Caixa</t>
        </is>
      </c>
      <c r="R1639" t="inlineStr">
        <is>
          <t>Pago</t>
        </is>
      </c>
      <c r="S1639" t="n">
        <v>151</v>
      </c>
      <c r="T1639" t="inlineStr">
        <is>
          <t>Bar Léo -  Aurora Térreo - Banco do Brasil</t>
        </is>
      </c>
    </row>
    <row r="1640">
      <c r="A1640" t="n">
        <v>101457</v>
      </c>
      <c r="B1640" t="n">
        <v>116</v>
      </c>
      <c r="C1640" t="inlineStr">
        <is>
          <t>Bar Léo - Centro</t>
        </is>
      </c>
      <c r="D1640" t="inlineStr">
        <is>
          <t>SALARIOS FUNCIONARIOS EXTRA</t>
        </is>
      </c>
      <c r="E1640" t="n">
        <v>3362</v>
      </c>
      <c r="F1640" s="27" t="n">
        <v>45699</v>
      </c>
      <c r="G1640" s="27" t="n">
        <v>45699</v>
      </c>
      <c r="H1640" s="27" t="n">
        <v>45699</v>
      </c>
      <c r="I1640" s="27" t="n">
        <v>45672</v>
      </c>
      <c r="J1640" s="27" t="n"/>
      <c r="K1640" t="inlineStr">
        <is>
          <t>Transferência Bancária ou Pix</t>
        </is>
      </c>
      <c r="L1640" t="inlineStr">
        <is>
          <t>Mão de Obra - Salários</t>
        </is>
      </c>
      <c r="M1640" t="inlineStr">
        <is>
          <t>MDO CLT - Salário</t>
        </is>
      </c>
      <c r="N1640" t="inlineStr">
        <is>
          <t>01012025</t>
        </is>
      </c>
      <c r="O1640" t="inlineStr">
        <is>
          <t>Documentação Aprovada</t>
        </is>
      </c>
      <c r="P1640" t="inlineStr">
        <is>
          <t>Aprovado Diretoria</t>
        </is>
      </c>
      <c r="Q1640" t="inlineStr">
        <is>
          <t>Aprovado Caixa</t>
        </is>
      </c>
      <c r="R1640" t="inlineStr">
        <is>
          <t>Pago</t>
        </is>
      </c>
      <c r="S1640" t="n">
        <v>151</v>
      </c>
      <c r="T1640" t="inlineStr">
        <is>
          <t>Bar Léo -  Aurora Térreo - Banco do Brasil</t>
        </is>
      </c>
    </row>
    <row r="1641">
      <c r="A1641" t="n">
        <v>101218</v>
      </c>
      <c r="B1641" t="n">
        <v>116</v>
      </c>
      <c r="C1641" t="inlineStr">
        <is>
          <t>Bar Léo - Centro</t>
        </is>
      </c>
      <c r="D1641" t="inlineStr">
        <is>
          <t>RUBENS OLIVEIRA ANDRADE DA SILVA</t>
        </is>
      </c>
      <c r="E1641" t="n">
        <v>3000</v>
      </c>
      <c r="F1641" s="27" t="n">
        <v>45691</v>
      </c>
      <c r="G1641" s="27" t="n">
        <v>45699</v>
      </c>
      <c r="H1641" s="27" t="n">
        <v>45699</v>
      </c>
      <c r="I1641" s="27" t="n">
        <v>45659</v>
      </c>
      <c r="J1641" s="27" t="n"/>
      <c r="K1641" t="inlineStr">
        <is>
          <t>Transferência Bancária ou Pix</t>
        </is>
      </c>
      <c r="L1641" t="inlineStr">
        <is>
          <t>Marketing</t>
        </is>
      </c>
      <c r="M1641" t="inlineStr">
        <is>
          <t>Agência de Propaganda</t>
        </is>
      </c>
      <c r="N1641" t="inlineStr">
        <is>
          <t>02/2025</t>
        </is>
      </c>
      <c r="O1641" t="inlineStr">
        <is>
          <t>Documentação Aprovada</t>
        </is>
      </c>
      <c r="P1641" t="inlineStr">
        <is>
          <t>Aprovado Diretoria</t>
        </is>
      </c>
      <c r="Q1641" t="inlineStr">
        <is>
          <t>Aprovado Caixa</t>
        </is>
      </c>
      <c r="R1641" t="inlineStr">
        <is>
          <t>Pago</t>
        </is>
      </c>
      <c r="S1641" t="n">
        <v>151</v>
      </c>
      <c r="T1641" t="inlineStr">
        <is>
          <t>Bar Léo -  Aurora Térreo - Banco do Brasil</t>
        </is>
      </c>
    </row>
    <row r="1642">
      <c r="A1642" t="n">
        <v>106476</v>
      </c>
      <c r="B1642" t="n">
        <v>116</v>
      </c>
      <c r="C1642" t="inlineStr">
        <is>
          <t>Bar Léo - Centro</t>
        </is>
      </c>
      <c r="D1642" t="inlineStr">
        <is>
          <t xml:space="preserve">HORTIFRUTI DO CHEF LTDA </t>
        </is>
      </c>
      <c r="E1642" t="n">
        <v>140.19</v>
      </c>
      <c r="F1642" s="27" t="n">
        <v>45699</v>
      </c>
      <c r="G1642" s="27" t="n">
        <v>45699</v>
      </c>
      <c r="H1642" s="27" t="n">
        <v>45699</v>
      </c>
      <c r="I1642" s="27" t="n">
        <v>45684</v>
      </c>
      <c r="J1642" s="27" t="n">
        <v>45687</v>
      </c>
      <c r="K1642" t="inlineStr">
        <is>
          <t>Boleto Bancário</t>
        </is>
      </c>
      <c r="L1642" t="inlineStr">
        <is>
          <t>Custo Mercadoria Vendida</t>
        </is>
      </c>
      <c r="M1642" t="inlineStr">
        <is>
          <t>Insumos - Alimentos</t>
        </is>
      </c>
      <c r="N1642" t="inlineStr">
        <is>
          <t>25664</t>
        </is>
      </c>
      <c r="O1642" t="inlineStr">
        <is>
          <t>Documentação Aprovada</t>
        </is>
      </c>
      <c r="P1642" t="inlineStr">
        <is>
          <t>Aprovado Diretoria</t>
        </is>
      </c>
      <c r="Q1642" t="inlineStr">
        <is>
          <t>Aprovado Caixa</t>
        </is>
      </c>
      <c r="R1642" t="inlineStr">
        <is>
          <t>Pago</t>
        </is>
      </c>
      <c r="S1642" t="n">
        <v>151</v>
      </c>
      <c r="T1642" t="inlineStr">
        <is>
          <t>Bar Léo -  Aurora Térreo - Banco do Brasil</t>
        </is>
      </c>
    </row>
    <row r="1643">
      <c r="A1643" t="n">
        <v>106486</v>
      </c>
      <c r="B1643" t="n">
        <v>116</v>
      </c>
      <c r="C1643" t="inlineStr">
        <is>
          <t>Bar Léo - Centro</t>
        </is>
      </c>
      <c r="D1643" t="inlineStr">
        <is>
          <t>PARAMU COMERCIO E REPRESENTACAO DE PRODUTOS ALIMENTICIOS</t>
        </is>
      </c>
      <c r="E1643" t="n">
        <v>86.25</v>
      </c>
      <c r="F1643" s="27" t="n">
        <v>45699</v>
      </c>
      <c r="G1643" s="27" t="n">
        <v>45699</v>
      </c>
      <c r="H1643" s="27" t="n">
        <v>45699</v>
      </c>
      <c r="I1643" s="27" t="n">
        <v>45685</v>
      </c>
      <c r="J1643" s="27" t="n">
        <v>45687</v>
      </c>
      <c r="K1643" t="inlineStr">
        <is>
          <t>Boleto Bancário</t>
        </is>
      </c>
      <c r="L1643" t="inlineStr">
        <is>
          <t>Custo Mercadoria Vendida</t>
        </is>
      </c>
      <c r="M1643" t="inlineStr">
        <is>
          <t>Insumos - Alimentos</t>
        </is>
      </c>
      <c r="N1643" t="inlineStr">
        <is>
          <t>12506</t>
        </is>
      </c>
      <c r="O1643" t="inlineStr">
        <is>
          <t>Documentação Aprovada</t>
        </is>
      </c>
      <c r="P1643" t="inlineStr">
        <is>
          <t>Aprovado Diretoria</t>
        </is>
      </c>
      <c r="Q1643" t="inlineStr">
        <is>
          <t>Aprovado Caixa</t>
        </is>
      </c>
      <c r="R1643" t="inlineStr">
        <is>
          <t>Pago</t>
        </is>
      </c>
      <c r="S1643" t="n">
        <v>151</v>
      </c>
      <c r="T1643" t="inlineStr">
        <is>
          <t>Bar Léo -  Aurora Térreo - Banco do Brasil</t>
        </is>
      </c>
    </row>
    <row r="1644">
      <c r="A1644" t="n">
        <v>106471</v>
      </c>
      <c r="B1644" t="n">
        <v>116</v>
      </c>
      <c r="C1644" t="inlineStr">
        <is>
          <t>Bar Léo - Centro</t>
        </is>
      </c>
      <c r="D1644" t="inlineStr">
        <is>
          <t>LATICINIOS PIRAMIDE LTDA</t>
        </is>
      </c>
      <c r="E1644" t="n">
        <v>849</v>
      </c>
      <c r="F1644" s="27" t="n">
        <v>45699</v>
      </c>
      <c r="G1644" s="27" t="n">
        <v>45699</v>
      </c>
      <c r="H1644" s="27" t="n">
        <v>45699</v>
      </c>
      <c r="I1644" s="27" t="n">
        <v>45685</v>
      </c>
      <c r="J1644" s="27" t="n">
        <v>45687</v>
      </c>
      <c r="K1644" t="inlineStr">
        <is>
          <t>Boleto Bancário</t>
        </is>
      </c>
      <c r="L1644" t="inlineStr">
        <is>
          <t>Custo Mercadoria Vendida</t>
        </is>
      </c>
      <c r="M1644" t="inlineStr">
        <is>
          <t>Insumos - Alimentos</t>
        </is>
      </c>
      <c r="N1644" t="inlineStr">
        <is>
          <t>75159</t>
        </is>
      </c>
      <c r="O1644" t="inlineStr">
        <is>
          <t>Documentação Aprovada</t>
        </is>
      </c>
      <c r="P1644" t="inlineStr">
        <is>
          <t>Aprovado Diretoria</t>
        </is>
      </c>
      <c r="Q1644" t="inlineStr">
        <is>
          <t>Aprovado Caixa</t>
        </is>
      </c>
      <c r="R1644" t="inlineStr">
        <is>
          <t>Pago</t>
        </is>
      </c>
      <c r="S1644" t="n">
        <v>151</v>
      </c>
      <c r="T1644" t="inlineStr">
        <is>
          <t>Bar Léo -  Aurora Térreo - Banco do Brasil</t>
        </is>
      </c>
    </row>
    <row r="1645">
      <c r="A1645" t="n">
        <v>106962</v>
      </c>
      <c r="B1645" t="n">
        <v>116</v>
      </c>
      <c r="C1645" t="inlineStr">
        <is>
          <t>Bar Léo - Centro</t>
        </is>
      </c>
      <c r="D1645" t="inlineStr">
        <is>
          <t>ESTAFF SOLUCOES TECNOLOGICAS DE AGENCIAMENTO LTDA</t>
        </is>
      </c>
      <c r="E1645" t="n">
        <v>715</v>
      </c>
      <c r="F1645" s="27" t="n">
        <v>45694</v>
      </c>
      <c r="G1645" s="27" t="n">
        <v>45699</v>
      </c>
      <c r="H1645" s="27" t="n">
        <v>45699</v>
      </c>
      <c r="I1645" s="27" t="n">
        <v>45689</v>
      </c>
      <c r="J1645" s="27" t="n">
        <v>45692</v>
      </c>
      <c r="K1645" t="inlineStr">
        <is>
          <t>Boleto Bancário</t>
        </is>
      </c>
      <c r="L1645" t="inlineStr">
        <is>
          <t>Mão de Obra - Extra</t>
        </is>
      </c>
      <c r="M1645" t="inlineStr">
        <is>
          <t>Mão de Obra Extra</t>
        </is>
      </c>
      <c r="N1645" t="inlineStr">
        <is>
          <t>513561705</t>
        </is>
      </c>
      <c r="O1645" t="inlineStr">
        <is>
          <t>Documentação Aprovada</t>
        </is>
      </c>
      <c r="P1645" t="inlineStr">
        <is>
          <t>Aprovado Diretoria</t>
        </is>
      </c>
      <c r="Q1645" t="inlineStr">
        <is>
          <t>Aprovado Caixa</t>
        </is>
      </c>
      <c r="R1645" t="inlineStr">
        <is>
          <t>Pago</t>
        </is>
      </c>
      <c r="S1645" t="n">
        <v>151</v>
      </c>
      <c r="T1645" t="inlineStr">
        <is>
          <t>Bar Léo -  Aurora Térreo - Banco do Brasil</t>
        </is>
      </c>
    </row>
    <row r="1646">
      <c r="A1646" t="n">
        <v>104875</v>
      </c>
      <c r="B1646" t="n">
        <v>116</v>
      </c>
      <c r="C1646" t="inlineStr">
        <is>
          <t>Bar Léo - Centro</t>
        </is>
      </c>
      <c r="D1646" t="inlineStr">
        <is>
          <t xml:space="preserve">EMPORIO MEL </t>
        </is>
      </c>
      <c r="E1646" t="n">
        <v>1306.44</v>
      </c>
      <c r="F1646" s="27" t="n">
        <v>45699</v>
      </c>
      <c r="G1646" s="27" t="n">
        <v>45699</v>
      </c>
      <c r="H1646" s="27" t="n">
        <v>45699</v>
      </c>
      <c r="I1646" s="27" t="n">
        <v>45677</v>
      </c>
      <c r="J1646" s="27" t="n">
        <v>45680</v>
      </c>
      <c r="K1646" t="inlineStr">
        <is>
          <t>Boleto Bancário</t>
        </is>
      </c>
      <c r="L1646" t="inlineStr">
        <is>
          <t>Custo Mercadoria Vendida</t>
        </is>
      </c>
      <c r="M1646" t="inlineStr">
        <is>
          <t>Insumos - Alimentos</t>
        </is>
      </c>
      <c r="N1646" t="inlineStr">
        <is>
          <t>437322</t>
        </is>
      </c>
      <c r="O1646" t="inlineStr">
        <is>
          <t>Documentação Aprovada</t>
        </is>
      </c>
      <c r="P1646" t="inlineStr">
        <is>
          <t>Aprovado Diretoria</t>
        </is>
      </c>
      <c r="Q1646" t="inlineStr">
        <is>
          <t>Aprovado Caixa</t>
        </is>
      </c>
      <c r="R1646" t="inlineStr">
        <is>
          <t>Pago</t>
        </is>
      </c>
      <c r="S1646" t="n">
        <v>151</v>
      </c>
      <c r="T1646" t="inlineStr">
        <is>
          <t>Bar Léo -  Aurora Térreo - Banco do Brasil</t>
        </is>
      </c>
    </row>
    <row r="1647">
      <c r="A1647" t="n">
        <v>103229</v>
      </c>
      <c r="B1647" t="n">
        <v>116</v>
      </c>
      <c r="C1647" t="inlineStr">
        <is>
          <t>Bar Léo - Centro</t>
        </is>
      </c>
      <c r="D1647" t="inlineStr">
        <is>
          <t xml:space="preserve">MAR DIRETO POC COMERCIO DE PEIXE EIRELI - ME </t>
        </is>
      </c>
      <c r="E1647" t="n">
        <v>1035.5</v>
      </c>
      <c r="F1647" s="27" t="n">
        <v>45699</v>
      </c>
      <c r="G1647" s="27" t="n">
        <v>45699</v>
      </c>
      <c r="H1647" s="27" t="n">
        <v>45699</v>
      </c>
      <c r="I1647" s="27" t="n">
        <v>45671</v>
      </c>
      <c r="J1647" s="27" t="n">
        <v>45673</v>
      </c>
      <c r="K1647" t="inlineStr">
        <is>
          <t>Boleto Bancário</t>
        </is>
      </c>
      <c r="L1647" t="inlineStr">
        <is>
          <t>Custo Mercadoria Vendida</t>
        </is>
      </c>
      <c r="M1647" t="inlineStr">
        <is>
          <t>Insumos - Alimentos</t>
        </is>
      </c>
      <c r="N1647" t="inlineStr">
        <is>
          <t>91151</t>
        </is>
      </c>
      <c r="O1647" t="inlineStr">
        <is>
          <t>Documentação Aprovada</t>
        </is>
      </c>
      <c r="P1647" t="inlineStr">
        <is>
          <t>Aprovado Diretoria</t>
        </is>
      </c>
      <c r="Q1647" t="inlineStr">
        <is>
          <t>Aprovado Caixa</t>
        </is>
      </c>
      <c r="R1647" t="inlineStr">
        <is>
          <t>Pago</t>
        </is>
      </c>
      <c r="S1647" t="n">
        <v>151</v>
      </c>
      <c r="T1647" t="inlineStr">
        <is>
          <t>Bar Léo -  Aurora Térreo - Banco do Brasil</t>
        </is>
      </c>
    </row>
    <row r="1648">
      <c r="A1648" t="n">
        <v>109753</v>
      </c>
      <c r="B1648" t="n">
        <v>116</v>
      </c>
      <c r="C1648" t="inlineStr">
        <is>
          <t>Bar Léo - Centro</t>
        </is>
      </c>
      <c r="D1648" t="inlineStr">
        <is>
          <t>ELIZABETH BISPO 17087401807</t>
        </is>
      </c>
      <c r="E1648" t="n">
        <v>65</v>
      </c>
      <c r="F1648" s="27" t="n">
        <v>45699</v>
      </c>
      <c r="G1648" s="27" t="n">
        <v>45699</v>
      </c>
      <c r="H1648" s="27" t="n">
        <v>45699</v>
      </c>
      <c r="I1648" s="27" t="n">
        <v>45699</v>
      </c>
      <c r="J1648" s="27" t="n">
        <v>45699</v>
      </c>
      <c r="K1648" t="inlineStr">
        <is>
          <t>Transferência Bancária ou Pix</t>
        </is>
      </c>
      <c r="L1648" t="inlineStr">
        <is>
          <t>Custo Mercadoria Vendida</t>
        </is>
      </c>
      <c r="M1648" t="inlineStr">
        <is>
          <t>Insumos - Bebidas</t>
        </is>
      </c>
      <c r="N1648" t="inlineStr">
        <is>
          <t>8338</t>
        </is>
      </c>
      <c r="O1648" t="inlineStr">
        <is>
          <t>Documentação Aprovada</t>
        </is>
      </c>
      <c r="P1648" t="inlineStr">
        <is>
          <t>Aprovado Diretoria</t>
        </is>
      </c>
      <c r="Q1648" t="inlineStr">
        <is>
          <t>Aprovado Caixa</t>
        </is>
      </c>
      <c r="R1648" t="inlineStr">
        <is>
          <t>Pago</t>
        </is>
      </c>
      <c r="S1648" t="n">
        <v>151</v>
      </c>
      <c r="T1648" t="inlineStr">
        <is>
          <t>Bar Léo -  Aurora Térreo - Banco do Brasil</t>
        </is>
      </c>
    </row>
    <row r="1649">
      <c r="A1649" t="n">
        <v>109755</v>
      </c>
      <c r="B1649" t="n">
        <v>116</v>
      </c>
      <c r="C1649" t="inlineStr">
        <is>
          <t>Bar Léo - Centro</t>
        </is>
      </c>
      <c r="D1649" t="inlineStr">
        <is>
          <t>COM E IND ARTHUR ZIMDARS LTDA</t>
        </is>
      </c>
      <c r="E1649" t="n">
        <v>950</v>
      </c>
      <c r="F1649" s="27" t="n">
        <v>45699</v>
      </c>
      <c r="G1649" s="27" t="n">
        <v>45699</v>
      </c>
      <c r="H1649" s="27" t="n">
        <v>45699</v>
      </c>
      <c r="I1649" s="27" t="n">
        <v>45699</v>
      </c>
      <c r="J1649" s="27" t="n">
        <v>45699</v>
      </c>
      <c r="K1649" t="inlineStr">
        <is>
          <t>Transferência Bancária ou Pix</t>
        </is>
      </c>
      <c r="L1649" t="inlineStr">
        <is>
          <t>Custo Mercadoria Vendida</t>
        </is>
      </c>
      <c r="M1649" t="inlineStr">
        <is>
          <t>Insumos - Bebidas</t>
        </is>
      </c>
      <c r="N1649" t="inlineStr">
        <is>
          <t>8334</t>
        </is>
      </c>
      <c r="O1649" t="inlineStr">
        <is>
          <t>Documentação Aprovada</t>
        </is>
      </c>
      <c r="P1649" t="inlineStr">
        <is>
          <t>Aprovado Diretoria</t>
        </is>
      </c>
      <c r="Q1649" t="inlineStr">
        <is>
          <t>Aprovado Caixa</t>
        </is>
      </c>
      <c r="R1649" t="inlineStr">
        <is>
          <t>Pago</t>
        </is>
      </c>
      <c r="S1649" t="n">
        <v>151</v>
      </c>
      <c r="T1649" t="inlineStr">
        <is>
          <t>Bar Léo -  Aurora Térreo - Banco do Brasil</t>
        </is>
      </c>
    </row>
    <row r="1650">
      <c r="A1650" t="n">
        <v>109751</v>
      </c>
      <c r="B1650" t="n">
        <v>116</v>
      </c>
      <c r="C1650" t="inlineStr">
        <is>
          <t>Bar Léo - Centro</t>
        </is>
      </c>
      <c r="D1650" t="inlineStr">
        <is>
          <t>PASTIFICIO F MARTINS INDUSTRIA E COMERCIO DE ALIMENTOS LTDA</t>
        </is>
      </c>
      <c r="E1650" t="n">
        <v>240</v>
      </c>
      <c r="F1650" s="27" t="n">
        <v>45699</v>
      </c>
      <c r="G1650" s="27" t="n">
        <v>45699</v>
      </c>
      <c r="H1650" s="27" t="n">
        <v>45699</v>
      </c>
      <c r="I1650" s="27" t="n">
        <v>45699</v>
      </c>
      <c r="J1650" s="27" t="n">
        <v>45699</v>
      </c>
      <c r="K1650" t="inlineStr">
        <is>
          <t>Transferência Bancária ou Pix</t>
        </is>
      </c>
      <c r="L1650" t="inlineStr">
        <is>
          <t>Custo Mercadoria Vendida</t>
        </is>
      </c>
      <c r="M1650" t="inlineStr">
        <is>
          <t>Insumos - Alimentos</t>
        </is>
      </c>
      <c r="N1650" t="inlineStr">
        <is>
          <t>8333</t>
        </is>
      </c>
      <c r="O1650" t="inlineStr">
        <is>
          <t>Documentação Aprovada</t>
        </is>
      </c>
      <c r="P1650" t="inlineStr">
        <is>
          <t>Aprovado Diretoria</t>
        </is>
      </c>
      <c r="Q1650" t="inlineStr">
        <is>
          <t>Aprovado Caixa</t>
        </is>
      </c>
      <c r="R1650" t="inlineStr">
        <is>
          <t>Pago</t>
        </is>
      </c>
      <c r="S1650" t="n">
        <v>151</v>
      </c>
      <c r="T1650" t="inlineStr">
        <is>
          <t>Bar Léo -  Aurora Térreo - Banco do Brasil</t>
        </is>
      </c>
    </row>
    <row r="1651">
      <c r="A1651" t="n">
        <v>106460</v>
      </c>
      <c r="B1651" t="n">
        <v>116</v>
      </c>
      <c r="C1651" t="inlineStr">
        <is>
          <t>Bar Léo - Centro</t>
        </is>
      </c>
      <c r="D1651" t="inlineStr">
        <is>
          <t xml:space="preserve">SKY COMERCIO DE PRODUTOS ALIMENTICIOS LTDA </t>
        </is>
      </c>
      <c r="E1651" t="n">
        <v>132.45</v>
      </c>
      <c r="F1651" s="27" t="n">
        <v>45698</v>
      </c>
      <c r="G1651" s="27" t="n">
        <v>45698</v>
      </c>
      <c r="H1651" s="27" t="n">
        <v>45698</v>
      </c>
      <c r="I1651" s="27" t="n">
        <v>45684</v>
      </c>
      <c r="J1651" s="27" t="n">
        <v>45687</v>
      </c>
      <c r="K1651" t="inlineStr">
        <is>
          <t>Boleto Bancário</t>
        </is>
      </c>
      <c r="L1651" t="inlineStr">
        <is>
          <t>Custo Mercadoria Vendida</t>
        </is>
      </c>
      <c r="M1651" t="inlineStr">
        <is>
          <t>Insumos - Bebidas</t>
        </is>
      </c>
      <c r="N1651" t="inlineStr">
        <is>
          <t>23519</t>
        </is>
      </c>
      <c r="O1651" t="inlineStr">
        <is>
          <t>Documentação Aprovada</t>
        </is>
      </c>
      <c r="P1651" t="inlineStr">
        <is>
          <t>Aprovado Diretoria</t>
        </is>
      </c>
      <c r="Q1651" t="inlineStr">
        <is>
          <t>Aprovado Caixa</t>
        </is>
      </c>
      <c r="R1651" t="inlineStr">
        <is>
          <t>Pago</t>
        </is>
      </c>
      <c r="S1651" t="n">
        <v>151</v>
      </c>
      <c r="T1651" t="inlineStr">
        <is>
          <t>Bar Léo -  Aurora Térreo - Banco do Brasil</t>
        </is>
      </c>
    </row>
    <row r="1652">
      <c r="A1652" t="n">
        <v>106461</v>
      </c>
      <c r="B1652" t="n">
        <v>116</v>
      </c>
      <c r="C1652" t="inlineStr">
        <is>
          <t>Bar Léo - Centro</t>
        </is>
      </c>
      <c r="D1652" t="inlineStr">
        <is>
          <t>KING COMERCIO E IMPORTACAO DE BEBIDAS LT</t>
        </is>
      </c>
      <c r="E1652" t="n">
        <v>446.9</v>
      </c>
      <c r="F1652" s="27" t="n">
        <v>45698</v>
      </c>
      <c r="G1652" s="27" t="n">
        <v>45698</v>
      </c>
      <c r="H1652" s="27" t="n">
        <v>45698</v>
      </c>
      <c r="I1652" s="27" t="n">
        <v>45684</v>
      </c>
      <c r="J1652" s="27" t="n">
        <v>45687</v>
      </c>
      <c r="K1652" t="inlineStr">
        <is>
          <t>Boleto Bancário</t>
        </is>
      </c>
      <c r="L1652" t="inlineStr">
        <is>
          <t>Custo Mercadoria Vendida</t>
        </is>
      </c>
      <c r="M1652" t="inlineStr">
        <is>
          <t>Insumos - Bebidas</t>
        </is>
      </c>
      <c r="N1652" t="inlineStr">
        <is>
          <t>114762</t>
        </is>
      </c>
      <c r="O1652" t="inlineStr">
        <is>
          <t>Documentação Aprovada</t>
        </is>
      </c>
      <c r="P1652" t="inlineStr">
        <is>
          <t>Aprovado Diretoria</t>
        </is>
      </c>
      <c r="Q1652" t="inlineStr">
        <is>
          <t>Aprovado Caixa</t>
        </is>
      </c>
      <c r="R1652" t="inlineStr">
        <is>
          <t>Pago</t>
        </is>
      </c>
      <c r="S1652" t="n">
        <v>151</v>
      </c>
      <c r="T1652" t="inlineStr">
        <is>
          <t>Bar Léo -  Aurora Térreo - Banco do Brasil</t>
        </is>
      </c>
    </row>
    <row r="1653">
      <c r="A1653" t="n">
        <v>106464</v>
      </c>
      <c r="B1653" t="n">
        <v>116</v>
      </c>
      <c r="C1653" t="inlineStr">
        <is>
          <t>Bar Léo - Centro</t>
        </is>
      </c>
      <c r="D1653" t="inlineStr">
        <is>
          <t>PARAMU COMERCIO E REPRESENTACAO DE PRODUTOS ALIMENTICIOS</t>
        </is>
      </c>
      <c r="E1653" t="n">
        <v>2856.72</v>
      </c>
      <c r="F1653" s="27" t="n">
        <v>45698</v>
      </c>
      <c r="G1653" s="27" t="n">
        <v>45698</v>
      </c>
      <c r="H1653" s="27" t="n">
        <v>45698</v>
      </c>
      <c r="I1653" s="27" t="n">
        <v>45685</v>
      </c>
      <c r="J1653" s="27" t="n">
        <v>45687</v>
      </c>
      <c r="K1653" t="inlineStr">
        <is>
          <t>Boleto Bancário</t>
        </is>
      </c>
      <c r="L1653" t="inlineStr">
        <is>
          <t>Custo Mercadoria Vendida</t>
        </is>
      </c>
      <c r="M1653" t="inlineStr">
        <is>
          <t>Insumos - Alimentos</t>
        </is>
      </c>
      <c r="N1653" t="inlineStr">
        <is>
          <t>12498</t>
        </is>
      </c>
      <c r="O1653" t="inlineStr">
        <is>
          <t>Documentação Aprovada</t>
        </is>
      </c>
      <c r="P1653" t="inlineStr">
        <is>
          <t>Aprovado Diretoria</t>
        </is>
      </c>
      <c r="Q1653" t="inlineStr">
        <is>
          <t>Aprovado Caixa</t>
        </is>
      </c>
      <c r="R1653" t="inlineStr">
        <is>
          <t>Pago</t>
        </is>
      </c>
      <c r="S1653" t="n">
        <v>151</v>
      </c>
      <c r="T1653" t="inlineStr">
        <is>
          <t>Bar Léo -  Aurora Térreo - Banco do Brasil</t>
        </is>
      </c>
    </row>
    <row r="1654">
      <c r="A1654" t="n">
        <v>106465</v>
      </c>
      <c r="B1654" t="n">
        <v>116</v>
      </c>
      <c r="C1654" t="inlineStr">
        <is>
          <t>Bar Léo - Centro</t>
        </is>
      </c>
      <c r="D1654" t="inlineStr">
        <is>
          <t>NOVA COMERCIAL DO PEIXE EIRELI</t>
        </is>
      </c>
      <c r="E1654" t="n">
        <v>679</v>
      </c>
      <c r="F1654" s="27" t="n">
        <v>45698</v>
      </c>
      <c r="G1654" s="27" t="n">
        <v>45698</v>
      </c>
      <c r="H1654" s="27" t="n">
        <v>45698</v>
      </c>
      <c r="I1654" s="27" t="n">
        <v>45684</v>
      </c>
      <c r="J1654" s="27" t="n">
        <v>45687</v>
      </c>
      <c r="K1654" t="inlineStr">
        <is>
          <t>Boleto Bancário</t>
        </is>
      </c>
      <c r="L1654" t="inlineStr">
        <is>
          <t>Custo Mercadoria Vendida</t>
        </is>
      </c>
      <c r="M1654" t="inlineStr">
        <is>
          <t>Insumos - Alimentos</t>
        </is>
      </c>
      <c r="N1654" t="inlineStr">
        <is>
          <t>22111</t>
        </is>
      </c>
      <c r="O1654" t="inlineStr">
        <is>
          <t>Documentação Aprovada</t>
        </is>
      </c>
      <c r="P1654" t="inlineStr">
        <is>
          <t>Aprovado Diretoria</t>
        </is>
      </c>
      <c r="Q1654" t="inlineStr">
        <is>
          <t>Aprovado Caixa</t>
        </is>
      </c>
      <c r="R1654" t="inlineStr">
        <is>
          <t>Pago</t>
        </is>
      </c>
      <c r="S1654" t="n">
        <v>151</v>
      </c>
      <c r="T1654" t="inlineStr">
        <is>
          <t>Bar Léo -  Aurora Térreo - Banco do Brasil</t>
        </is>
      </c>
    </row>
    <row r="1655">
      <c r="A1655" t="n">
        <v>106458</v>
      </c>
      <c r="B1655" t="n">
        <v>116</v>
      </c>
      <c r="C1655" t="inlineStr">
        <is>
          <t>Bar Léo - Centro</t>
        </is>
      </c>
      <c r="D1655" t="inlineStr">
        <is>
          <t>FERNANDO ARAUJO DA SILVA</t>
        </is>
      </c>
      <c r="E1655" t="n">
        <v>600</v>
      </c>
      <c r="F1655" s="27" t="n">
        <v>45698</v>
      </c>
      <c r="G1655" s="27" t="n">
        <v>45698</v>
      </c>
      <c r="H1655" s="27" t="n">
        <v>45698</v>
      </c>
      <c r="I1655" s="27" t="n">
        <v>45684</v>
      </c>
      <c r="J1655" s="27" t="n">
        <v>45687</v>
      </c>
      <c r="K1655" t="inlineStr">
        <is>
          <t>Boleto Bancário</t>
        </is>
      </c>
      <c r="L1655" t="inlineStr">
        <is>
          <t>Custo Mercadoria Vendida</t>
        </is>
      </c>
      <c r="M1655" t="inlineStr">
        <is>
          <t>Insumos - Alimentos</t>
        </is>
      </c>
      <c r="N1655" t="inlineStr">
        <is>
          <t>61</t>
        </is>
      </c>
      <c r="O1655" t="inlineStr">
        <is>
          <t>Documentação Aprovada</t>
        </is>
      </c>
      <c r="P1655" t="inlineStr">
        <is>
          <t>Aprovado Diretoria</t>
        </is>
      </c>
      <c r="Q1655" t="inlineStr">
        <is>
          <t>Aprovado Caixa</t>
        </is>
      </c>
      <c r="R1655" t="inlineStr">
        <is>
          <t>Pago</t>
        </is>
      </c>
      <c r="S1655" t="n">
        <v>151</v>
      </c>
      <c r="T1655" t="inlineStr">
        <is>
          <t>Bar Léo -  Aurora Térreo - Banco do Brasil</t>
        </is>
      </c>
    </row>
    <row r="1656">
      <c r="A1656" t="n">
        <v>106463</v>
      </c>
      <c r="B1656" t="n">
        <v>116</v>
      </c>
      <c r="C1656" t="inlineStr">
        <is>
          <t>Bar Léo - Centro</t>
        </is>
      </c>
      <c r="D1656" t="inlineStr">
        <is>
          <t xml:space="preserve">DISTRIBUIDORA DE CARNES CANTAREIRA </t>
        </is>
      </c>
      <c r="E1656" t="n">
        <v>427</v>
      </c>
      <c r="F1656" s="27" t="n">
        <v>45698</v>
      </c>
      <c r="G1656" s="27" t="n">
        <v>45698</v>
      </c>
      <c r="H1656" s="27" t="n">
        <v>45698</v>
      </c>
      <c r="I1656" s="27" t="n">
        <v>45685</v>
      </c>
      <c r="J1656" s="27" t="n">
        <v>45687</v>
      </c>
      <c r="K1656" t="inlineStr">
        <is>
          <t>Boleto Bancário</t>
        </is>
      </c>
      <c r="L1656" t="inlineStr">
        <is>
          <t>Custo Mercadoria Vendida</t>
        </is>
      </c>
      <c r="M1656" t="inlineStr">
        <is>
          <t>Insumos - Alimentos</t>
        </is>
      </c>
      <c r="N1656" t="inlineStr">
        <is>
          <t>38424</t>
        </is>
      </c>
      <c r="O1656" t="inlineStr">
        <is>
          <t>Documentação Aprovada</t>
        </is>
      </c>
      <c r="P1656" t="inlineStr">
        <is>
          <t>Aprovado Diretoria</t>
        </is>
      </c>
      <c r="Q1656" t="inlineStr">
        <is>
          <t>Aprovado Caixa</t>
        </is>
      </c>
      <c r="R1656" t="inlineStr">
        <is>
          <t>Pago</t>
        </is>
      </c>
      <c r="S1656" t="n">
        <v>151</v>
      </c>
      <c r="T1656" t="inlineStr">
        <is>
          <t>Bar Léo -  Aurora Térreo - Banco do Brasil</t>
        </is>
      </c>
    </row>
    <row r="1657">
      <c r="A1657" t="n">
        <v>106475</v>
      </c>
      <c r="B1657" t="n">
        <v>116</v>
      </c>
      <c r="C1657" t="inlineStr">
        <is>
          <t>Bar Léo - Centro</t>
        </is>
      </c>
      <c r="D1657" t="inlineStr">
        <is>
          <t>CECILIA TSUYACO ARAKI SILVA LTDA</t>
        </is>
      </c>
      <c r="E1657" t="n">
        <v>460.44</v>
      </c>
      <c r="F1657" s="27" t="n">
        <v>45698</v>
      </c>
      <c r="G1657" s="27" t="n">
        <v>45698</v>
      </c>
      <c r="H1657" s="27" t="n">
        <v>45698</v>
      </c>
      <c r="I1657" s="27" t="n">
        <v>45684</v>
      </c>
      <c r="J1657" s="27" t="n">
        <v>45687</v>
      </c>
      <c r="K1657" t="inlineStr">
        <is>
          <t>Boleto Bancário</t>
        </is>
      </c>
      <c r="L1657" t="inlineStr">
        <is>
          <t>Custo Mercadoria Vendida</t>
        </is>
      </c>
      <c r="M1657" t="inlineStr">
        <is>
          <t>Insumos - Alimentos</t>
        </is>
      </c>
      <c r="N1657" t="inlineStr">
        <is>
          <t>364724</t>
        </is>
      </c>
      <c r="O1657" t="inlineStr">
        <is>
          <t>Documentação Aprovada</t>
        </is>
      </c>
      <c r="P1657" t="inlineStr">
        <is>
          <t>Aprovado Diretoria</t>
        </is>
      </c>
      <c r="Q1657" t="inlineStr">
        <is>
          <t>Aprovado Caixa</t>
        </is>
      </c>
      <c r="R1657" t="inlineStr">
        <is>
          <t>Pago</t>
        </is>
      </c>
      <c r="S1657" t="n">
        <v>151</v>
      </c>
      <c r="T1657" t="inlineStr">
        <is>
          <t>Bar Léo -  Aurora Térreo - Banco do Brasil</t>
        </is>
      </c>
    </row>
    <row r="1658">
      <c r="A1658" t="n">
        <v>106481</v>
      </c>
      <c r="B1658" t="n">
        <v>116</v>
      </c>
      <c r="C1658" t="inlineStr">
        <is>
          <t>Bar Léo - Centro</t>
        </is>
      </c>
      <c r="D1658" t="inlineStr">
        <is>
          <t>MURILLO S- DUARTE COMERCIAL LTDA</t>
        </is>
      </c>
      <c r="E1658" t="n">
        <v>241</v>
      </c>
      <c r="F1658" s="27" t="n">
        <v>45698</v>
      </c>
      <c r="G1658" s="27" t="n">
        <v>45698</v>
      </c>
      <c r="H1658" s="27" t="n">
        <v>45698</v>
      </c>
      <c r="I1658" s="27" t="n">
        <v>45686</v>
      </c>
      <c r="J1658" s="27" t="n">
        <v>45687</v>
      </c>
      <c r="K1658" t="inlineStr">
        <is>
          <t>Boleto Bancário</t>
        </is>
      </c>
      <c r="L1658" t="inlineStr">
        <is>
          <t>Custo Mercadoria Vendida</t>
        </is>
      </c>
      <c r="M1658" t="inlineStr">
        <is>
          <t>Insumos - Alimentos</t>
        </is>
      </c>
      <c r="N1658" t="inlineStr">
        <is>
          <t>1741</t>
        </is>
      </c>
      <c r="O1658" t="inlineStr">
        <is>
          <t>Documentação Aprovada</t>
        </is>
      </c>
      <c r="P1658" t="inlineStr">
        <is>
          <t>Aprovado Diretoria</t>
        </is>
      </c>
      <c r="Q1658" t="inlineStr">
        <is>
          <t>Aprovado Caixa</t>
        </is>
      </c>
      <c r="R1658" t="inlineStr">
        <is>
          <t>Pago</t>
        </is>
      </c>
      <c r="S1658" t="n">
        <v>151</v>
      </c>
      <c r="T1658" t="inlineStr">
        <is>
          <t>Bar Léo -  Aurora Térreo - Banco do Brasil</t>
        </is>
      </c>
    </row>
    <row r="1659">
      <c r="A1659" t="n">
        <v>104874</v>
      </c>
      <c r="B1659" t="n">
        <v>116</v>
      </c>
      <c r="C1659" t="inlineStr">
        <is>
          <t>Bar Léo - Centro</t>
        </is>
      </c>
      <c r="D1659" t="inlineStr">
        <is>
          <t>DTK COMERCIO DE ALIMENTOS LTDA</t>
        </is>
      </c>
      <c r="E1659" t="n">
        <v>2079.73</v>
      </c>
      <c r="F1659" s="27" t="n">
        <v>45698</v>
      </c>
      <c r="G1659" s="27" t="n">
        <v>45698</v>
      </c>
      <c r="H1659" s="27" t="n">
        <v>45698</v>
      </c>
      <c r="I1659" s="27" t="n">
        <v>45677</v>
      </c>
      <c r="J1659" s="27" t="n">
        <v>45680</v>
      </c>
      <c r="K1659" t="inlineStr">
        <is>
          <t>Boleto Bancário</t>
        </is>
      </c>
      <c r="L1659" t="inlineStr">
        <is>
          <t>Custo Mercadoria Vendida</t>
        </is>
      </c>
      <c r="M1659" t="inlineStr">
        <is>
          <t>Insumos - Alimentos</t>
        </is>
      </c>
      <c r="N1659" t="inlineStr">
        <is>
          <t>21488</t>
        </is>
      </c>
      <c r="O1659" t="inlineStr">
        <is>
          <t>Documentação Aprovada</t>
        </is>
      </c>
      <c r="P1659" t="inlineStr">
        <is>
          <t>Aprovado Diretoria</t>
        </is>
      </c>
      <c r="Q1659" t="inlineStr">
        <is>
          <t>Aprovado Caixa</t>
        </is>
      </c>
      <c r="R1659" t="inlineStr">
        <is>
          <t>Pago</t>
        </is>
      </c>
      <c r="S1659" t="n">
        <v>151</v>
      </c>
      <c r="T1659" t="inlineStr">
        <is>
          <t>Bar Léo -  Aurora Térreo - Banco do Brasil</t>
        </is>
      </c>
    </row>
    <row r="1660">
      <c r="A1660" t="n">
        <v>104883</v>
      </c>
      <c r="B1660" t="n">
        <v>116</v>
      </c>
      <c r="C1660" t="inlineStr">
        <is>
          <t>Bar Léo - Centro</t>
        </is>
      </c>
      <c r="D1660" t="inlineStr">
        <is>
          <t>CEPEL COMERCIO DE PAPEIS E EMBALAGENS EIRELI</t>
        </is>
      </c>
      <c r="E1660" t="n">
        <v>328.89</v>
      </c>
      <c r="F1660" s="27" t="n">
        <v>45698</v>
      </c>
      <c r="G1660" s="27" t="n">
        <v>45698</v>
      </c>
      <c r="H1660" s="27" t="n">
        <v>45698</v>
      </c>
      <c r="I1660" s="27" t="n">
        <v>45677</v>
      </c>
      <c r="J1660" s="27" t="n">
        <v>45680</v>
      </c>
      <c r="K1660" t="inlineStr">
        <is>
          <t>Boleto Bancário</t>
        </is>
      </c>
      <c r="L1660" t="inlineStr">
        <is>
          <t>Utilidades</t>
        </is>
      </c>
      <c r="M1660" t="inlineStr">
        <is>
          <t>Higiene e Limpeza</t>
        </is>
      </c>
      <c r="N1660" t="inlineStr">
        <is>
          <t>233209</t>
        </is>
      </c>
      <c r="O1660" t="inlineStr">
        <is>
          <t>Documentação Aprovada</t>
        </is>
      </c>
      <c r="P1660" t="inlineStr">
        <is>
          <t>Aprovado Diretoria</t>
        </is>
      </c>
      <c r="Q1660" t="inlineStr">
        <is>
          <t>Aprovado Caixa</t>
        </is>
      </c>
      <c r="R1660" t="inlineStr">
        <is>
          <t>Pago</t>
        </is>
      </c>
      <c r="S1660" t="n">
        <v>151</v>
      </c>
      <c r="T1660" t="inlineStr">
        <is>
          <t>Bar Léo -  Aurora Térreo - Banco do Brasil</t>
        </is>
      </c>
    </row>
    <row r="1661">
      <c r="A1661" t="n">
        <v>105590</v>
      </c>
      <c r="B1661" t="n">
        <v>116</v>
      </c>
      <c r="C1661" t="inlineStr">
        <is>
          <t>Bar Léo - Centro</t>
        </is>
      </c>
      <c r="D1661" t="inlineStr">
        <is>
          <t>EVA FATIMA LORINI</t>
        </is>
      </c>
      <c r="E1661" t="n">
        <v>155</v>
      </c>
      <c r="F1661" s="27" t="n">
        <v>45698</v>
      </c>
      <c r="G1661" s="27" t="n">
        <v>45698</v>
      </c>
      <c r="H1661" s="27" t="n">
        <v>45698</v>
      </c>
      <c r="I1661" s="27" t="n">
        <v>45679</v>
      </c>
      <c r="J1661" s="27" t="n">
        <v>45684</v>
      </c>
      <c r="K1661" t="inlineStr">
        <is>
          <t>Transferência Bancária ou Pix</t>
        </is>
      </c>
      <c r="L1661" t="inlineStr">
        <is>
          <t>Custo Mercadoria Vendida</t>
        </is>
      </c>
      <c r="M1661" t="inlineStr">
        <is>
          <t>Insumos - Alimentos</t>
        </is>
      </c>
      <c r="N1661" t="inlineStr">
        <is>
          <t>20250127</t>
        </is>
      </c>
      <c r="O1661" t="inlineStr">
        <is>
          <t>Documentação Aprovada</t>
        </is>
      </c>
      <c r="P1661" t="inlineStr">
        <is>
          <t>Aprovado Diretoria</t>
        </is>
      </c>
      <c r="Q1661" t="inlineStr">
        <is>
          <t>Aprovado Caixa</t>
        </is>
      </c>
      <c r="R1661" t="inlineStr">
        <is>
          <t>Pago</t>
        </is>
      </c>
      <c r="S1661" t="n">
        <v>151</v>
      </c>
      <c r="T1661" t="inlineStr">
        <is>
          <t>Bar Léo -  Aurora Térreo - Banco do Brasil</t>
        </is>
      </c>
    </row>
    <row r="1662">
      <c r="A1662" t="n">
        <v>101371</v>
      </c>
      <c r="B1662" t="n">
        <v>116</v>
      </c>
      <c r="C1662" t="inlineStr">
        <is>
          <t>Bar Léo - Centro</t>
        </is>
      </c>
      <c r="D1662" t="inlineStr">
        <is>
          <t>STEMME TELECOMUNICACOES DO BRASIL LTDA</t>
        </is>
      </c>
      <c r="E1662" t="n">
        <v>249.9</v>
      </c>
      <c r="F1662" s="27" t="n">
        <v>45698</v>
      </c>
      <c r="G1662" s="27" t="n">
        <v>45698</v>
      </c>
      <c r="H1662" s="27" t="n">
        <v>45698</v>
      </c>
      <c r="I1662" s="27" t="n">
        <v>45691</v>
      </c>
      <c r="J1662" s="27" t="n"/>
      <c r="K1662" t="inlineStr">
        <is>
          <t>Boleto Bancário</t>
        </is>
      </c>
      <c r="L1662" t="inlineStr">
        <is>
          <t>Informática e TI</t>
        </is>
      </c>
      <c r="M1662" t="inlineStr">
        <is>
          <t>Internet</t>
        </is>
      </c>
      <c r="N1662" t="inlineStr">
        <is>
          <t>7433</t>
        </is>
      </c>
      <c r="O1662" t="inlineStr">
        <is>
          <t>Documentação Aprovada</t>
        </is>
      </c>
      <c r="P1662" t="inlineStr">
        <is>
          <t>Aprovado Diretoria</t>
        </is>
      </c>
      <c r="Q1662" t="inlineStr">
        <is>
          <t>Aprovado Caixa</t>
        </is>
      </c>
      <c r="R1662" t="inlineStr">
        <is>
          <t>Pago</t>
        </is>
      </c>
      <c r="S1662" t="n">
        <v>151</v>
      </c>
      <c r="T1662" t="inlineStr">
        <is>
          <t>Bar Léo -  Aurora Térreo - Banco do Brasil</t>
        </is>
      </c>
    </row>
    <row r="1663">
      <c r="A1663" t="n">
        <v>101480</v>
      </c>
      <c r="B1663" t="n">
        <v>116</v>
      </c>
      <c r="C1663" t="inlineStr">
        <is>
          <t>Bar Léo - Centro</t>
        </is>
      </c>
      <c r="D1663" t="inlineStr">
        <is>
          <t>VALE TRANSPORTE</t>
        </is>
      </c>
      <c r="E1663" t="n">
        <v>400</v>
      </c>
      <c r="F1663" s="27" t="n">
        <v>45696</v>
      </c>
      <c r="G1663" s="27" t="n">
        <v>45698</v>
      </c>
      <c r="H1663" s="27" t="n">
        <v>45698</v>
      </c>
      <c r="I1663" s="27" t="n">
        <v>45689</v>
      </c>
      <c r="J1663" s="27" t="n"/>
      <c r="K1663" t="inlineStr">
        <is>
          <t>Dinheiro em Espécie</t>
        </is>
      </c>
      <c r="L1663" t="inlineStr">
        <is>
          <t>Mão de Obra - Benefícios</t>
        </is>
      </c>
      <c r="M1663" t="inlineStr">
        <is>
          <t xml:space="preserve">  -  Vale-transporte</t>
        </is>
      </c>
      <c r="N1663" t="inlineStr">
        <is>
          <t>01022025</t>
        </is>
      </c>
      <c r="O1663" t="inlineStr">
        <is>
          <t>Documentação Aprovada</t>
        </is>
      </c>
      <c r="P1663" t="inlineStr">
        <is>
          <t>Aprovado Diretoria</t>
        </is>
      </c>
      <c r="Q1663" t="inlineStr">
        <is>
          <t>Aprovado Caixa</t>
        </is>
      </c>
      <c r="R1663" t="inlineStr">
        <is>
          <t>Pago</t>
        </is>
      </c>
      <c r="S1663" t="n">
        <v>143</v>
      </c>
      <c r="T1663" t="inlineStr">
        <is>
          <t>Tesouraria</t>
        </is>
      </c>
    </row>
    <row r="1664">
      <c r="A1664" t="n">
        <v>101270</v>
      </c>
      <c r="B1664" t="n">
        <v>116</v>
      </c>
      <c r="C1664" t="inlineStr">
        <is>
          <t>Bar Léo - Centro</t>
        </is>
      </c>
      <c r="D1664" t="inlineStr">
        <is>
          <t>AROMIZY LOCACAO E DISTRIBUICAO LTDA.</t>
        </is>
      </c>
      <c r="E1664" t="n">
        <v>271.8</v>
      </c>
      <c r="F1664" s="27" t="n">
        <v>45698</v>
      </c>
      <c r="G1664" s="27" t="n">
        <v>45698</v>
      </c>
      <c r="H1664" s="27" t="n">
        <v>45698</v>
      </c>
      <c r="I1664" s="27" t="n">
        <v>45667</v>
      </c>
      <c r="J1664" s="27" t="n"/>
      <c r="K1664" t="inlineStr">
        <is>
          <t>Boleto Bancário</t>
        </is>
      </c>
      <c r="L1664" t="inlineStr">
        <is>
          <t>Locação de Equipamentos</t>
        </is>
      </c>
      <c r="M1664" t="inlineStr">
        <is>
          <t>Locações de Equipamentos - Operacionais</t>
        </is>
      </c>
      <c r="N1664" t="inlineStr">
        <is>
          <t>28401</t>
        </is>
      </c>
      <c r="O1664" t="inlineStr">
        <is>
          <t>Documentação Aprovada</t>
        </is>
      </c>
      <c r="P1664" t="inlineStr">
        <is>
          <t>Aprovado Diretoria</t>
        </is>
      </c>
      <c r="Q1664" t="inlineStr">
        <is>
          <t>Aprovado Caixa</t>
        </is>
      </c>
      <c r="R1664" t="inlineStr">
        <is>
          <t>Pago</t>
        </is>
      </c>
      <c r="S1664" t="n">
        <v>151</v>
      </c>
      <c r="T1664" t="inlineStr">
        <is>
          <t>Bar Léo -  Aurora Térreo - Banco do Brasil</t>
        </is>
      </c>
    </row>
    <row r="1665">
      <c r="A1665" t="n">
        <v>103219</v>
      </c>
      <c r="B1665" t="n">
        <v>116</v>
      </c>
      <c r="C1665" t="inlineStr">
        <is>
          <t>Bar Léo - Centro</t>
        </is>
      </c>
      <c r="D1665" t="inlineStr">
        <is>
          <t xml:space="preserve">SKY COMERCIO DE PRODUTOS ALIMENTICIOS LTDA </t>
        </is>
      </c>
      <c r="E1665" t="n">
        <v>706.02</v>
      </c>
      <c r="F1665" s="27" t="n">
        <v>45698</v>
      </c>
      <c r="G1665" s="27" t="n">
        <v>45698</v>
      </c>
      <c r="H1665" s="27" t="n">
        <v>45698</v>
      </c>
      <c r="I1665" s="27" t="n">
        <v>45670</v>
      </c>
      <c r="J1665" s="27" t="n">
        <v>45673</v>
      </c>
      <c r="K1665" t="inlineStr">
        <is>
          <t>Boleto Bancário</t>
        </is>
      </c>
      <c r="L1665" t="inlineStr">
        <is>
          <t>Custo Mercadoria Vendida</t>
        </is>
      </c>
      <c r="M1665" t="inlineStr">
        <is>
          <t>Insumos - Bebidas</t>
        </is>
      </c>
      <c r="N1665" t="inlineStr">
        <is>
          <t>22617</t>
        </is>
      </c>
      <c r="O1665" t="inlineStr">
        <is>
          <t>Documentação Aprovada</t>
        </is>
      </c>
      <c r="P1665" t="inlineStr">
        <is>
          <t>Aprovado Diretoria</t>
        </is>
      </c>
      <c r="Q1665" t="inlineStr">
        <is>
          <t>Aprovado Caixa</t>
        </is>
      </c>
      <c r="R1665" t="inlineStr">
        <is>
          <t>Pago</t>
        </is>
      </c>
      <c r="S1665" t="n">
        <v>151</v>
      </c>
      <c r="T1665" t="inlineStr">
        <is>
          <t>Bar Léo -  Aurora Térreo - Banco do Brasil</t>
        </is>
      </c>
    </row>
    <row r="1666">
      <c r="A1666" t="n">
        <v>101769</v>
      </c>
      <c r="B1666" t="n">
        <v>116</v>
      </c>
      <c r="C1666" t="inlineStr">
        <is>
          <t>Bar Léo - Centro</t>
        </is>
      </c>
      <c r="D1666" t="inlineStr">
        <is>
          <t>AMBEV S.A.</t>
        </is>
      </c>
      <c r="E1666" t="n">
        <v>2574</v>
      </c>
      <c r="F1666" s="27" t="n">
        <v>45698</v>
      </c>
      <c r="G1666" s="27" t="n">
        <v>45698</v>
      </c>
      <c r="H1666" s="27" t="n">
        <v>45698</v>
      </c>
      <c r="I1666" s="27" t="n">
        <v>45667</v>
      </c>
      <c r="J1666" s="27" t="n">
        <v>45670</v>
      </c>
      <c r="K1666" t="inlineStr">
        <is>
          <t>Boleto Bancário</t>
        </is>
      </c>
      <c r="L1666" t="inlineStr">
        <is>
          <t>Custo Mercadoria Vendida</t>
        </is>
      </c>
      <c r="M1666" t="inlineStr">
        <is>
          <t>Insumos - Bebidas</t>
        </is>
      </c>
      <c r="N1666" t="inlineStr">
        <is>
          <t>263900</t>
        </is>
      </c>
      <c r="O1666" t="inlineStr">
        <is>
          <t>Documentação Aprovada</t>
        </is>
      </c>
      <c r="P1666" t="inlineStr">
        <is>
          <t>Aprovado Diretoria</t>
        </is>
      </c>
      <c r="Q1666" t="inlineStr">
        <is>
          <t>Aprovado Caixa</t>
        </is>
      </c>
      <c r="R1666" t="inlineStr">
        <is>
          <t>Pago</t>
        </is>
      </c>
      <c r="S1666" t="n">
        <v>151</v>
      </c>
      <c r="T1666" t="inlineStr">
        <is>
          <t>Bar Léo -  Aurora Térreo - Banco do Brasil</t>
        </is>
      </c>
    </row>
    <row r="1667">
      <c r="A1667" t="n">
        <v>101751</v>
      </c>
      <c r="B1667" t="n">
        <v>116</v>
      </c>
      <c r="C1667" t="inlineStr">
        <is>
          <t>Bar Léo - Centro</t>
        </is>
      </c>
      <c r="D1667" t="inlineStr">
        <is>
          <t>PJ 55774785000141</t>
        </is>
      </c>
      <c r="E1667" t="n">
        <v>1125</v>
      </c>
      <c r="F1667" s="27" t="n">
        <v>45697</v>
      </c>
      <c r="G1667" s="27" t="n">
        <v>45698</v>
      </c>
      <c r="H1667" s="27" t="n">
        <v>45698</v>
      </c>
      <c r="I1667" s="27" t="n">
        <v>45658</v>
      </c>
      <c r="J1667" s="27" t="n">
        <v>45668</v>
      </c>
      <c r="K1667" t="inlineStr">
        <is>
          <t>Transferência Bancária ou Pix</t>
        </is>
      </c>
      <c r="L1667" t="inlineStr">
        <is>
          <t>Mão de Obra - PJ</t>
        </is>
      </c>
      <c r="M1667" t="inlineStr">
        <is>
          <t>MDO PJ Fixo</t>
        </is>
      </c>
      <c r="N1667" t="inlineStr">
        <is>
          <t>32</t>
        </is>
      </c>
      <c r="O1667" t="inlineStr">
        <is>
          <t>Documentação Aprovada</t>
        </is>
      </c>
      <c r="P1667" t="inlineStr">
        <is>
          <t>Aprovado Diretoria</t>
        </is>
      </c>
      <c r="Q1667" t="inlineStr">
        <is>
          <t>Aprovado Caixa</t>
        </is>
      </c>
      <c r="R1667" t="inlineStr">
        <is>
          <t>Pago</t>
        </is>
      </c>
      <c r="S1667" t="n">
        <v>151</v>
      </c>
      <c r="T1667" t="inlineStr">
        <is>
          <t>Bar Léo -  Aurora Térreo - Banco do Brasil</t>
        </is>
      </c>
    </row>
    <row r="1668">
      <c r="A1668" t="n">
        <v>101746</v>
      </c>
      <c r="B1668" t="n">
        <v>116</v>
      </c>
      <c r="C1668" t="inlineStr">
        <is>
          <t>Bar Léo - Centro</t>
        </is>
      </c>
      <c r="D1668" t="inlineStr">
        <is>
          <t>PJ 26502601000196</t>
        </is>
      </c>
      <c r="E1668" t="n">
        <v>1500</v>
      </c>
      <c r="F1668" s="27" t="n">
        <v>45697</v>
      </c>
      <c r="G1668" s="27" t="n">
        <v>45698</v>
      </c>
      <c r="H1668" s="27" t="n">
        <v>45698</v>
      </c>
      <c r="I1668" s="27" t="n">
        <v>45658</v>
      </c>
      <c r="J1668" s="27" t="n">
        <v>45668</v>
      </c>
      <c r="K1668" t="inlineStr">
        <is>
          <t>Transferência Bancária ou Pix</t>
        </is>
      </c>
      <c r="L1668" t="inlineStr">
        <is>
          <t>Mão de Obra - PJ</t>
        </is>
      </c>
      <c r="M1668" t="inlineStr">
        <is>
          <t>MDO PJ Fixo</t>
        </is>
      </c>
      <c r="N1668" t="inlineStr">
        <is>
          <t>0</t>
        </is>
      </c>
      <c r="O1668" t="inlineStr">
        <is>
          <t>Documentação Aprovada</t>
        </is>
      </c>
      <c r="P1668" t="inlineStr">
        <is>
          <t>Aprovado Diretoria</t>
        </is>
      </c>
      <c r="Q1668" t="inlineStr">
        <is>
          <t>Aprovado Caixa</t>
        </is>
      </c>
      <c r="R1668" t="inlineStr">
        <is>
          <t>Pago</t>
        </is>
      </c>
      <c r="S1668" t="n">
        <v>151</v>
      </c>
      <c r="T1668" t="inlineStr">
        <is>
          <t>Bar Léo -  Aurora Térreo - Banco do Brasil</t>
        </is>
      </c>
    </row>
    <row r="1669">
      <c r="A1669" t="n">
        <v>99329</v>
      </c>
      <c r="B1669" t="n">
        <v>116</v>
      </c>
      <c r="C1669" t="inlineStr">
        <is>
          <t>Bar Léo - Centro</t>
        </is>
      </c>
      <c r="D1669" t="inlineStr">
        <is>
          <t>JESUMINA MORAE MARQUES</t>
        </is>
      </c>
      <c r="E1669" t="n">
        <v>12000</v>
      </c>
      <c r="F1669" s="27" t="n">
        <v>45698</v>
      </c>
      <c r="G1669" s="27" t="n">
        <v>45698</v>
      </c>
      <c r="H1669" s="27" t="n">
        <v>45698</v>
      </c>
      <c r="I1669" s="27" t="n">
        <v>45689</v>
      </c>
      <c r="J1669" s="27" t="n"/>
      <c r="K1669" t="inlineStr">
        <is>
          <t>Transferência Bancária ou Pix</t>
        </is>
      </c>
      <c r="L1669" t="inlineStr">
        <is>
          <t>Custo de Ocupação</t>
        </is>
      </c>
      <c r="M1669" t="inlineStr">
        <is>
          <t>Arrendamento</t>
        </is>
      </c>
      <c r="O1669" t="inlineStr">
        <is>
          <t>Documentação Aprovada</t>
        </is>
      </c>
      <c r="P1669" t="inlineStr">
        <is>
          <t>Aprovado Diretoria</t>
        </is>
      </c>
      <c r="Q1669" t="inlineStr">
        <is>
          <t>Aprovado Caixa</t>
        </is>
      </c>
      <c r="R1669" t="inlineStr">
        <is>
          <t>Pago</t>
        </is>
      </c>
      <c r="S1669" t="n">
        <v>111</v>
      </c>
      <c r="T1669" t="inlineStr">
        <is>
          <t>Tempus - Bradesco</t>
        </is>
      </c>
    </row>
    <row r="1670">
      <c r="A1670" t="n">
        <v>110157</v>
      </c>
      <c r="B1670" t="n">
        <v>116</v>
      </c>
      <c r="C1670" t="inlineStr">
        <is>
          <t>Bar Léo - Centro</t>
        </is>
      </c>
      <c r="D1670" t="inlineStr">
        <is>
          <t>BANCO DO BRASIL SA</t>
        </is>
      </c>
      <c r="E1670" t="n">
        <v>10</v>
      </c>
      <c r="F1670" s="27" t="n">
        <v>45698</v>
      </c>
      <c r="G1670" s="27" t="n"/>
      <c r="H1670" s="27" t="n">
        <v>45698</v>
      </c>
      <c r="I1670" s="27" t="n">
        <v>45698</v>
      </c>
      <c r="J1670" s="27" t="n">
        <v>45701</v>
      </c>
      <c r="K1670" t="inlineStr">
        <is>
          <t>Encontro de Contas</t>
        </is>
      </c>
      <c r="L1670" t="inlineStr">
        <is>
          <t>Despesas Financeiras</t>
        </is>
      </c>
      <c r="M1670" t="inlineStr">
        <is>
          <t>Tarifas Bancárias</t>
        </is>
      </c>
      <c r="N1670" t="inlineStr">
        <is>
          <t>022025</t>
        </is>
      </c>
      <c r="P1670" t="inlineStr">
        <is>
          <t>Aprovado Diretoria</t>
        </is>
      </c>
      <c r="R1670" t="inlineStr">
        <is>
          <t>Pago</t>
        </is>
      </c>
    </row>
    <row r="1671">
      <c r="A1671" t="n">
        <v>105623</v>
      </c>
      <c r="B1671" t="n">
        <v>116</v>
      </c>
      <c r="C1671" t="inlineStr">
        <is>
          <t>Bar Léo - Centro</t>
        </is>
      </c>
      <c r="D1671" t="inlineStr">
        <is>
          <t>HORTICLEAN DISTRIBUIDORA</t>
        </is>
      </c>
      <c r="E1671" t="n">
        <v>479.43</v>
      </c>
      <c r="F1671" s="27" t="n">
        <v>45695</v>
      </c>
      <c r="G1671" s="27" t="n">
        <v>45695</v>
      </c>
      <c r="H1671" s="27" t="n">
        <v>45695</v>
      </c>
      <c r="I1671" s="27" t="n">
        <v>45680</v>
      </c>
      <c r="J1671" s="27" t="n">
        <v>45684</v>
      </c>
      <c r="K1671" t="inlineStr">
        <is>
          <t>Boleto Bancário</t>
        </is>
      </c>
      <c r="L1671" t="inlineStr">
        <is>
          <t>Custo Mercadoria Vendida</t>
        </is>
      </c>
      <c r="M1671" t="inlineStr">
        <is>
          <t>Insumos - Alimentos</t>
        </is>
      </c>
      <c r="N1671" t="inlineStr">
        <is>
          <t>25646</t>
        </is>
      </c>
      <c r="O1671" t="inlineStr">
        <is>
          <t>Documentação Aprovada</t>
        </is>
      </c>
      <c r="P1671" t="inlineStr">
        <is>
          <t>Aprovado Diretoria</t>
        </is>
      </c>
      <c r="Q1671" t="inlineStr">
        <is>
          <t>Aprovado Caixa</t>
        </is>
      </c>
      <c r="R1671" t="inlineStr">
        <is>
          <t>Pago</t>
        </is>
      </c>
      <c r="S1671" t="n">
        <v>151</v>
      </c>
      <c r="T1671" t="inlineStr">
        <is>
          <t>Bar Léo -  Aurora Térreo - Banco do Brasil</t>
        </is>
      </c>
    </row>
    <row r="1672">
      <c r="A1672" t="n">
        <v>104122</v>
      </c>
      <c r="B1672" t="n">
        <v>116</v>
      </c>
      <c r="C1672" t="inlineStr">
        <is>
          <t>Bar Léo - Centro</t>
        </is>
      </c>
      <c r="D1672" t="inlineStr">
        <is>
          <t xml:space="preserve">EMPORIO MEL </t>
        </is>
      </c>
      <c r="E1672" t="n">
        <v>767.91</v>
      </c>
      <c r="F1672" s="27" t="n">
        <v>45695</v>
      </c>
      <c r="G1672" s="27" t="n">
        <v>45695</v>
      </c>
      <c r="H1672" s="27" t="n">
        <v>45695</v>
      </c>
      <c r="I1672" s="27" t="n">
        <v>45673</v>
      </c>
      <c r="J1672" s="27" t="n">
        <v>45677</v>
      </c>
      <c r="K1672" t="inlineStr">
        <is>
          <t>Boleto Bancário</t>
        </is>
      </c>
      <c r="L1672" t="inlineStr">
        <is>
          <t>Custo Mercadoria Vendida</t>
        </is>
      </c>
      <c r="M1672" t="inlineStr">
        <is>
          <t>Insumos - Alimentos</t>
        </is>
      </c>
      <c r="N1672" t="inlineStr">
        <is>
          <t>436993</t>
        </is>
      </c>
      <c r="O1672" t="inlineStr">
        <is>
          <t>Documentação Aprovada</t>
        </is>
      </c>
      <c r="P1672" t="inlineStr">
        <is>
          <t>Aprovado Diretoria</t>
        </is>
      </c>
      <c r="Q1672" t="inlineStr">
        <is>
          <t>Aprovado Caixa</t>
        </is>
      </c>
      <c r="R1672" t="inlineStr">
        <is>
          <t>Pago</t>
        </is>
      </c>
      <c r="S1672" t="n">
        <v>151</v>
      </c>
      <c r="T1672" t="inlineStr">
        <is>
          <t>Bar Léo -  Aurora Térreo - Banco do Brasil</t>
        </is>
      </c>
    </row>
    <row r="1673">
      <c r="A1673" t="n">
        <v>106250</v>
      </c>
      <c r="B1673" t="n">
        <v>116</v>
      </c>
      <c r="C1673" t="inlineStr">
        <is>
          <t>Bar Léo - Centro</t>
        </is>
      </c>
      <c r="D1673" t="inlineStr">
        <is>
          <t>ADRIANA APARECIDA DE JESUS</t>
        </is>
      </c>
      <c r="E1673" t="n">
        <v>4060.66</v>
      </c>
      <c r="F1673" s="27" t="n">
        <v>45695</v>
      </c>
      <c r="G1673" s="27" t="n">
        <v>45695</v>
      </c>
      <c r="H1673" s="27" t="n">
        <v>45695</v>
      </c>
      <c r="I1673" s="27" t="n">
        <v>45689</v>
      </c>
      <c r="J1673" s="27" t="n">
        <v>45686</v>
      </c>
      <c r="K1673" t="inlineStr">
        <is>
          <t>Transferência Bancária ou Pix</t>
        </is>
      </c>
      <c r="L1673" t="inlineStr">
        <is>
          <t>Mão de Obra - Encargos e Provisões</t>
        </is>
      </c>
      <c r="M1673" t="inlineStr">
        <is>
          <t xml:space="preserve">  -  Férias</t>
        </is>
      </c>
      <c r="N1673" t="inlineStr">
        <is>
          <t>0</t>
        </is>
      </c>
      <c r="O1673" t="inlineStr">
        <is>
          <t>Documentação Aprovada</t>
        </is>
      </c>
      <c r="P1673" t="inlineStr">
        <is>
          <t>Aprovado Diretoria</t>
        </is>
      </c>
      <c r="Q1673" t="inlineStr">
        <is>
          <t>Aprovado Caixa</t>
        </is>
      </c>
      <c r="R1673" t="inlineStr">
        <is>
          <t>Pago</t>
        </is>
      </c>
      <c r="S1673" t="n">
        <v>151</v>
      </c>
      <c r="T1673" t="inlineStr">
        <is>
          <t>Bar Léo -  Aurora Térreo - Banco do Brasil</t>
        </is>
      </c>
    </row>
    <row r="1674">
      <c r="A1674" t="n">
        <v>108126</v>
      </c>
      <c r="B1674" t="n">
        <v>116</v>
      </c>
      <c r="C1674" t="inlineStr">
        <is>
          <t>Bar Léo - Centro</t>
        </is>
      </c>
      <c r="D1674" t="inlineStr">
        <is>
          <t>LOGGI TECNOLOGIA LTDA</t>
        </is>
      </c>
      <c r="E1674" t="n">
        <v>0</v>
      </c>
      <c r="F1674" s="27" t="n">
        <v>45694</v>
      </c>
      <c r="G1674" s="27" t="n">
        <v>45699</v>
      </c>
      <c r="H1674" s="27" t="n">
        <v>45694</v>
      </c>
      <c r="I1674" s="27" t="n">
        <v>45694</v>
      </c>
      <c r="J1674" s="27" t="n">
        <v>45694</v>
      </c>
      <c r="K1674" t="inlineStr">
        <is>
          <t>Boleto Bancário</t>
        </is>
      </c>
      <c r="L1674" t="inlineStr">
        <is>
          <t>Despesas com Transporte / Hospedagem</t>
        </is>
      </c>
      <c r="M1674" t="inlineStr">
        <is>
          <t>Conduções/Taxi/Uber</t>
        </is>
      </c>
      <c r="N1674" t="inlineStr">
        <is>
          <t>022025</t>
        </is>
      </c>
      <c r="O1674" t="inlineStr">
        <is>
          <t>Documentação Aprovada</t>
        </is>
      </c>
      <c r="P1674" t="inlineStr">
        <is>
          <t>Aprovado Diretoria</t>
        </is>
      </c>
      <c r="Q1674" t="inlineStr">
        <is>
          <t>Aprovado Caixa</t>
        </is>
      </c>
      <c r="R1674" t="inlineStr">
        <is>
          <t>Pago</t>
        </is>
      </c>
      <c r="S1674" t="n">
        <v>129</v>
      </c>
      <c r="T1674" t="inlineStr">
        <is>
          <t>Tempus - Kamino</t>
        </is>
      </c>
    </row>
    <row r="1675">
      <c r="A1675" t="n">
        <v>108102</v>
      </c>
      <c r="B1675" t="n">
        <v>116</v>
      </c>
      <c r="C1675" t="inlineStr">
        <is>
          <t>Bar Léo - Centro</t>
        </is>
      </c>
      <c r="D1675" t="inlineStr">
        <is>
          <t>LALAMOVE TECNOLOGIA (BRASIL) LTDA</t>
        </is>
      </c>
      <c r="E1675" t="n">
        <v>0</v>
      </c>
      <c r="F1675" s="27" t="n">
        <v>45694</v>
      </c>
      <c r="G1675" s="27" t="n">
        <v>45699</v>
      </c>
      <c r="H1675" s="27" t="n">
        <v>45694</v>
      </c>
      <c r="I1675" s="27" t="n">
        <v>45694</v>
      </c>
      <c r="J1675" s="27" t="n">
        <v>45694</v>
      </c>
      <c r="K1675" t="inlineStr">
        <is>
          <t>Boleto Bancário</t>
        </is>
      </c>
      <c r="L1675" t="inlineStr">
        <is>
          <t>Despesas com Transporte / Hospedagem</t>
        </is>
      </c>
      <c r="M1675" t="inlineStr">
        <is>
          <t>Fretes e Carretos</t>
        </is>
      </c>
      <c r="N1675" t="inlineStr">
        <is>
          <t>022025</t>
        </is>
      </c>
      <c r="O1675" t="inlineStr">
        <is>
          <t>Documentação Aprovada</t>
        </is>
      </c>
      <c r="P1675" t="inlineStr">
        <is>
          <t>Aprovado Diretoria</t>
        </is>
      </c>
      <c r="Q1675" t="inlineStr">
        <is>
          <t>Aprovado Caixa</t>
        </is>
      </c>
      <c r="R1675" t="inlineStr">
        <is>
          <t>Pago</t>
        </is>
      </c>
      <c r="S1675" t="n">
        <v>129</v>
      </c>
      <c r="T1675" t="inlineStr">
        <is>
          <t>Tempus - Kamino</t>
        </is>
      </c>
    </row>
    <row r="1676">
      <c r="A1676" t="n">
        <v>105621</v>
      </c>
      <c r="B1676" t="n">
        <v>116</v>
      </c>
      <c r="C1676" t="inlineStr">
        <is>
          <t>Bar Léo - Centro</t>
        </is>
      </c>
      <c r="D1676" t="inlineStr">
        <is>
          <t>CECILIA TSUYACO ARAKI SILVA LTDA</t>
        </is>
      </c>
      <c r="E1676" t="n">
        <v>735.7</v>
      </c>
      <c r="F1676" s="27" t="n">
        <v>45694</v>
      </c>
      <c r="G1676" s="27" t="n">
        <v>45694</v>
      </c>
      <c r="H1676" s="27" t="n">
        <v>45694</v>
      </c>
      <c r="I1676" s="27" t="n">
        <v>45680</v>
      </c>
      <c r="J1676" s="27" t="n">
        <v>45684</v>
      </c>
      <c r="K1676" t="inlineStr">
        <is>
          <t>Boleto Bancário</t>
        </is>
      </c>
      <c r="L1676" t="inlineStr">
        <is>
          <t>Custo Mercadoria Vendida</t>
        </is>
      </c>
      <c r="M1676" t="inlineStr">
        <is>
          <t>Insumos - Alimentos</t>
        </is>
      </c>
      <c r="N1676" t="inlineStr">
        <is>
          <t>364545</t>
        </is>
      </c>
      <c r="O1676" t="inlineStr">
        <is>
          <t>Documentação Aprovada</t>
        </is>
      </c>
      <c r="P1676" t="inlineStr">
        <is>
          <t>Aprovado Diretoria</t>
        </is>
      </c>
      <c r="Q1676" t="inlineStr">
        <is>
          <t>Aprovado Caixa</t>
        </is>
      </c>
      <c r="R1676" t="inlineStr">
        <is>
          <t>Pago</t>
        </is>
      </c>
      <c r="S1676" t="n">
        <v>151</v>
      </c>
      <c r="T1676" t="inlineStr">
        <is>
          <t>Bar Léo -  Aurora Térreo - Banco do Brasil</t>
        </is>
      </c>
    </row>
    <row r="1677">
      <c r="A1677" t="n">
        <v>105234</v>
      </c>
      <c r="B1677" t="n">
        <v>116</v>
      </c>
      <c r="C1677" t="inlineStr">
        <is>
          <t>Bar Léo - Centro</t>
        </is>
      </c>
      <c r="D1677" t="inlineStr">
        <is>
          <t xml:space="preserve">IMPRESSAO ARTES GRAFICAS LTDA </t>
        </is>
      </c>
      <c r="E1677" t="n">
        <v>35</v>
      </c>
      <c r="F1677" s="27" t="n">
        <v>45694</v>
      </c>
      <c r="G1677" s="27" t="n">
        <v>45694</v>
      </c>
      <c r="H1677" s="27" t="n">
        <v>45694</v>
      </c>
      <c r="I1677" s="27" t="n">
        <v>45679</v>
      </c>
      <c r="J1677" s="27" t="n">
        <v>45681</v>
      </c>
      <c r="K1677" t="inlineStr">
        <is>
          <t>Transferência Bancária ou Pix</t>
        </is>
      </c>
      <c r="L1677" t="inlineStr">
        <is>
          <t>Marketing</t>
        </is>
      </c>
      <c r="M1677" t="inlineStr">
        <is>
          <t>Produção Gráfica e Material Institucional</t>
        </is>
      </c>
      <c r="N1677" t="inlineStr">
        <is>
          <t>6860</t>
        </is>
      </c>
      <c r="O1677" t="inlineStr">
        <is>
          <t>Documentação Aprovada</t>
        </is>
      </c>
      <c r="P1677" t="inlineStr">
        <is>
          <t>Aprovado Diretoria</t>
        </is>
      </c>
      <c r="Q1677" t="inlineStr">
        <is>
          <t>Aprovado Caixa</t>
        </is>
      </c>
      <c r="R1677" t="inlineStr">
        <is>
          <t>Pago</t>
        </is>
      </c>
      <c r="S1677" t="n">
        <v>151</v>
      </c>
      <c r="T1677" t="inlineStr">
        <is>
          <t>Bar Léo -  Aurora Térreo - Banco do Brasil</t>
        </is>
      </c>
    </row>
    <row r="1678">
      <c r="A1678" t="n">
        <v>100443</v>
      </c>
      <c r="B1678" t="n">
        <v>116</v>
      </c>
      <c r="C1678" t="inlineStr">
        <is>
          <t>Bar Léo - Centro</t>
        </is>
      </c>
      <c r="D1678" t="inlineStr">
        <is>
          <t>AMBEV S.A FILIAL GUARULHOS</t>
        </is>
      </c>
      <c r="E1678" t="n">
        <v>3432</v>
      </c>
      <c r="F1678" s="27" t="n">
        <v>45694</v>
      </c>
      <c r="G1678" s="27" t="n">
        <v>45694</v>
      </c>
      <c r="H1678" s="27" t="n">
        <v>45694</v>
      </c>
      <c r="I1678" s="27" t="n">
        <v>45663</v>
      </c>
      <c r="J1678" s="27" t="n">
        <v>45665</v>
      </c>
      <c r="K1678" t="inlineStr">
        <is>
          <t>Boleto Bancário</t>
        </is>
      </c>
      <c r="L1678" t="inlineStr">
        <is>
          <t>Custo Mercadoria Vendida</t>
        </is>
      </c>
      <c r="M1678" t="inlineStr">
        <is>
          <t>Insumos - Bebidas</t>
        </is>
      </c>
      <c r="N1678" t="inlineStr">
        <is>
          <t>19943</t>
        </is>
      </c>
      <c r="O1678" t="inlineStr">
        <is>
          <t>Documentação Aprovada</t>
        </is>
      </c>
      <c r="P1678" t="inlineStr">
        <is>
          <t>Aprovado Diretoria</t>
        </is>
      </c>
      <c r="Q1678" t="inlineStr">
        <is>
          <t>Aprovado Caixa</t>
        </is>
      </c>
      <c r="R1678" t="inlineStr">
        <is>
          <t>Pago</t>
        </is>
      </c>
      <c r="S1678" t="n">
        <v>151</v>
      </c>
      <c r="T1678" t="inlineStr">
        <is>
          <t>Bar Léo -  Aurora Térreo - Banco do Brasil</t>
        </is>
      </c>
    </row>
    <row r="1679">
      <c r="A1679" t="n">
        <v>100442</v>
      </c>
      <c r="B1679" t="n">
        <v>116</v>
      </c>
      <c r="C1679" t="inlineStr">
        <is>
          <t>Bar Léo - Centro</t>
        </is>
      </c>
      <c r="D1679" t="inlineStr">
        <is>
          <t>AMBEV S. A. - CDD SAO PAULO</t>
        </is>
      </c>
      <c r="E1679" t="n">
        <v>2574</v>
      </c>
      <c r="F1679" s="27" t="n">
        <v>45694</v>
      </c>
      <c r="G1679" s="27" t="n">
        <v>45694</v>
      </c>
      <c r="H1679" s="27" t="n">
        <v>45694</v>
      </c>
      <c r="I1679" s="27" t="n">
        <v>45663</v>
      </c>
      <c r="J1679" s="27" t="n">
        <v>45665</v>
      </c>
      <c r="K1679" t="inlineStr">
        <is>
          <t>Boleto Bancário</t>
        </is>
      </c>
      <c r="L1679" t="inlineStr">
        <is>
          <t>Custo Mercadoria Vendida</t>
        </is>
      </c>
      <c r="M1679" t="inlineStr">
        <is>
          <t>Insumos - Bebidas</t>
        </is>
      </c>
      <c r="N1679" t="inlineStr">
        <is>
          <t>19942</t>
        </is>
      </c>
      <c r="O1679" t="inlineStr">
        <is>
          <t>Documentação Aprovada</t>
        </is>
      </c>
      <c r="P1679" t="inlineStr">
        <is>
          <t>Aprovado Diretoria</t>
        </is>
      </c>
      <c r="Q1679" t="inlineStr">
        <is>
          <t>Aprovado Caixa</t>
        </is>
      </c>
      <c r="R1679" t="inlineStr">
        <is>
          <t>Pago</t>
        </is>
      </c>
      <c r="S1679" t="n">
        <v>151</v>
      </c>
      <c r="T1679" t="inlineStr">
        <is>
          <t>Bar Léo -  Aurora Térreo - Banco do Brasil</t>
        </is>
      </c>
    </row>
    <row r="1680">
      <c r="A1680" t="n">
        <v>100441</v>
      </c>
      <c r="B1680" t="n">
        <v>116</v>
      </c>
      <c r="C1680" t="inlineStr">
        <is>
          <t>Bar Léo - Centro</t>
        </is>
      </c>
      <c r="D1680" t="inlineStr">
        <is>
          <t>AMBEV S. A. - CDD SAO PAULO</t>
        </is>
      </c>
      <c r="E1680" t="n">
        <v>610.4400000000001</v>
      </c>
      <c r="F1680" s="27" t="n">
        <v>45694</v>
      </c>
      <c r="G1680" s="27" t="n">
        <v>45694</v>
      </c>
      <c r="H1680" s="27" t="n">
        <v>45694</v>
      </c>
      <c r="I1680" s="27" t="n">
        <v>45663</v>
      </c>
      <c r="J1680" s="27" t="n">
        <v>45665</v>
      </c>
      <c r="K1680" t="inlineStr">
        <is>
          <t>Boleto Bancário</t>
        </is>
      </c>
      <c r="L1680" t="inlineStr">
        <is>
          <t>Custo Mercadoria Vendida</t>
        </is>
      </c>
      <c r="M1680" t="inlineStr">
        <is>
          <t>Insumos - Bebidas</t>
        </is>
      </c>
      <c r="N1680" t="inlineStr">
        <is>
          <t>255112</t>
        </is>
      </c>
      <c r="O1680" t="inlineStr">
        <is>
          <t>Documentação Aprovada</t>
        </is>
      </c>
      <c r="P1680" t="inlineStr">
        <is>
          <t>Aprovado Diretoria</t>
        </is>
      </c>
      <c r="Q1680" t="inlineStr">
        <is>
          <t>Aprovado Caixa</t>
        </is>
      </c>
      <c r="R1680" t="inlineStr">
        <is>
          <t>Pago</t>
        </is>
      </c>
      <c r="S1680" t="n">
        <v>151</v>
      </c>
      <c r="T1680" t="inlineStr">
        <is>
          <t>Bar Léo -  Aurora Térreo - Banco do Brasil</t>
        </is>
      </c>
    </row>
    <row r="1681">
      <c r="A1681" t="n">
        <v>101535</v>
      </c>
      <c r="B1681" t="n">
        <v>116</v>
      </c>
      <c r="C1681" t="inlineStr">
        <is>
          <t>Bar Léo - Centro</t>
        </is>
      </c>
      <c r="D1681" t="inlineStr">
        <is>
          <t>TELEFONICA BRASIL S/A</t>
        </is>
      </c>
      <c r="E1681" t="n">
        <v>79.98999999999999</v>
      </c>
      <c r="F1681" s="27" t="n">
        <v>45693</v>
      </c>
      <c r="G1681" s="27" t="n">
        <v>45693</v>
      </c>
      <c r="H1681" s="27" t="n">
        <v>45693</v>
      </c>
      <c r="I1681" s="27" t="n">
        <v>45676</v>
      </c>
      <c r="J1681" s="27" t="n"/>
      <c r="K1681" t="inlineStr">
        <is>
          <t>Boleto Bancário</t>
        </is>
      </c>
      <c r="L1681" t="inlineStr">
        <is>
          <t>Informática e TI</t>
        </is>
      </c>
      <c r="M1681" t="inlineStr">
        <is>
          <t>Internet</t>
        </is>
      </c>
      <c r="N1681" t="inlineStr">
        <is>
          <t>NFFST: 389501037-SP</t>
        </is>
      </c>
      <c r="O1681" t="inlineStr">
        <is>
          <t>Documentação Aprovada</t>
        </is>
      </c>
      <c r="P1681" t="inlineStr">
        <is>
          <t>Aprovado Diretoria</t>
        </is>
      </c>
      <c r="Q1681" t="inlineStr">
        <is>
          <t>Aprovado Caixa</t>
        </is>
      </c>
      <c r="R1681" t="inlineStr">
        <is>
          <t>Pago</t>
        </is>
      </c>
      <c r="S1681" t="n">
        <v>151</v>
      </c>
      <c r="T1681" t="inlineStr">
        <is>
          <t>Bar Léo -  Aurora Térreo - Banco do Brasil</t>
        </is>
      </c>
    </row>
    <row r="1682">
      <c r="A1682" t="n">
        <v>101523</v>
      </c>
      <c r="B1682" t="n">
        <v>116</v>
      </c>
      <c r="C1682" t="inlineStr">
        <is>
          <t>Bar Léo - Centro</t>
        </is>
      </c>
      <c r="D1682" t="inlineStr">
        <is>
          <t>TELEFONICA BRASIL S/A</t>
        </is>
      </c>
      <c r="E1682" t="n">
        <v>21</v>
      </c>
      <c r="F1682" s="27" t="n">
        <v>45693</v>
      </c>
      <c r="G1682" s="27" t="n">
        <v>45693</v>
      </c>
      <c r="H1682" s="27" t="n">
        <v>45693</v>
      </c>
      <c r="I1682" s="27" t="n">
        <v>45676</v>
      </c>
      <c r="J1682" s="27" t="n"/>
      <c r="K1682" t="inlineStr">
        <is>
          <t>Boleto Bancário</t>
        </is>
      </c>
      <c r="L1682" t="inlineStr">
        <is>
          <t>Informática e TI</t>
        </is>
      </c>
      <c r="M1682" t="inlineStr">
        <is>
          <t>Telefone</t>
        </is>
      </c>
      <c r="N1682" t="inlineStr">
        <is>
          <t>NFFST: 389501037-SP</t>
        </is>
      </c>
      <c r="O1682" t="inlineStr">
        <is>
          <t>Documentação Aprovada</t>
        </is>
      </c>
      <c r="P1682" t="inlineStr">
        <is>
          <t>Aprovado Diretoria</t>
        </is>
      </c>
      <c r="Q1682" t="inlineStr">
        <is>
          <t>Aprovado Caixa</t>
        </is>
      </c>
      <c r="R1682" t="inlineStr">
        <is>
          <t>Pago</t>
        </is>
      </c>
      <c r="S1682" t="n">
        <v>151</v>
      </c>
      <c r="T1682" t="inlineStr">
        <is>
          <t>Bar Léo -  Aurora Térreo - Banco do Brasil</t>
        </is>
      </c>
    </row>
    <row r="1683">
      <c r="A1683" t="n">
        <v>101359</v>
      </c>
      <c r="B1683" t="n">
        <v>116</v>
      </c>
      <c r="C1683" t="inlineStr">
        <is>
          <t>Bar Léo - Centro</t>
        </is>
      </c>
      <c r="D1683" t="inlineStr">
        <is>
          <t>HEADCHEF SEGURANCA DOS ALIM E GARANTIA D</t>
        </is>
      </c>
      <c r="E1683" t="n">
        <v>940.9400000000001</v>
      </c>
      <c r="F1683" s="27" t="n">
        <v>45693</v>
      </c>
      <c r="G1683" s="27" t="n">
        <v>45693</v>
      </c>
      <c r="H1683" s="27" t="n">
        <v>45693</v>
      </c>
      <c r="I1683" s="27" t="n">
        <v>45682</v>
      </c>
      <c r="J1683" s="27" t="n"/>
      <c r="K1683" t="inlineStr">
        <is>
          <t>Boleto Bancário</t>
        </is>
      </c>
      <c r="L1683" t="inlineStr">
        <is>
          <t>Serviços de Terceiros</t>
        </is>
      </c>
      <c r="M1683" t="inlineStr">
        <is>
          <t>Assessoria de Alimentos e Bebidas</t>
        </is>
      </c>
      <c r="N1683" t="inlineStr">
        <is>
          <t>1116</t>
        </is>
      </c>
      <c r="O1683" t="inlineStr">
        <is>
          <t>Documentação Aprovada</t>
        </is>
      </c>
      <c r="P1683" t="inlineStr">
        <is>
          <t>Aprovado Diretoria</t>
        </is>
      </c>
      <c r="Q1683" t="inlineStr">
        <is>
          <t>Aprovado Caixa</t>
        </is>
      </c>
      <c r="R1683" t="inlineStr">
        <is>
          <t>Pago</t>
        </is>
      </c>
      <c r="S1683" t="n">
        <v>151</v>
      </c>
      <c r="T1683" t="inlineStr">
        <is>
          <t>Bar Léo -  Aurora Térreo - Banco do Brasil</t>
        </is>
      </c>
    </row>
    <row r="1684">
      <c r="A1684" t="n">
        <v>101577</v>
      </c>
      <c r="B1684" t="n">
        <v>116</v>
      </c>
      <c r="C1684" t="inlineStr">
        <is>
          <t>Bar Léo - Centro</t>
        </is>
      </c>
      <c r="D1684" t="inlineStr">
        <is>
          <t>ZENDESK BRASIL SOFTWARE CORPORATIVO LTDA.</t>
        </is>
      </c>
      <c r="E1684" t="n">
        <v>733.33</v>
      </c>
      <c r="F1684" s="27" t="n">
        <v>45693</v>
      </c>
      <c r="G1684" s="27" t="n">
        <v>45694</v>
      </c>
      <c r="H1684" s="27" t="n">
        <v>45693</v>
      </c>
      <c r="I1684" s="27" t="n">
        <v>45660</v>
      </c>
      <c r="J1684" s="27" t="n"/>
      <c r="K1684" t="inlineStr">
        <is>
          <t>Cartão de Crédito</t>
        </is>
      </c>
      <c r="L1684" t="inlineStr">
        <is>
          <t>Informática e TI</t>
        </is>
      </c>
      <c r="M1684" t="inlineStr">
        <is>
          <t>Sistemas Gerais - Comunicação e Marketing</t>
        </is>
      </c>
      <c r="O1684" t="inlineStr">
        <is>
          <t>Documentação Aprovada</t>
        </is>
      </c>
      <c r="P1684" t="inlineStr">
        <is>
          <t>Aprovado Diretoria</t>
        </is>
      </c>
      <c r="Q1684" t="inlineStr">
        <is>
          <t>Aprovado Caixa</t>
        </is>
      </c>
      <c r="R1684" t="inlineStr">
        <is>
          <t>Pago</t>
        </is>
      </c>
      <c r="S1684" t="n">
        <v>129</v>
      </c>
      <c r="T1684" t="inlineStr">
        <is>
          <t>Tempus - Kamino</t>
        </is>
      </c>
    </row>
    <row r="1685">
      <c r="A1685" t="n">
        <v>109415</v>
      </c>
      <c r="B1685" t="n">
        <v>116</v>
      </c>
      <c r="C1685" t="inlineStr">
        <is>
          <t>Bar Léo - Centro</t>
        </is>
      </c>
      <c r="D1685" t="inlineStr">
        <is>
          <t>PASTIFICIO F MARTINS INDUSTRIA E COMERCIO DE ALIMENTOS LTDA</t>
        </is>
      </c>
      <c r="E1685" t="n">
        <v>0</v>
      </c>
      <c r="F1685" s="27" t="n">
        <v>45693</v>
      </c>
      <c r="G1685" s="27" t="n">
        <v>45706</v>
      </c>
      <c r="H1685" s="27" t="n">
        <v>45693</v>
      </c>
      <c r="I1685" s="27" t="n">
        <v>45693</v>
      </c>
      <c r="J1685" s="27" t="n">
        <v>45695</v>
      </c>
      <c r="K1685" t="inlineStr">
        <is>
          <t>Transferência Bancária ou Pix</t>
        </is>
      </c>
      <c r="L1685" t="inlineStr">
        <is>
          <t>Custo Mercadoria Vendida</t>
        </is>
      </c>
      <c r="M1685" t="inlineStr">
        <is>
          <t>Insumos - Alimentos</t>
        </is>
      </c>
      <c r="N1685" t="inlineStr">
        <is>
          <t>7187</t>
        </is>
      </c>
      <c r="O1685" t="inlineStr">
        <is>
          <t>Documentação Aprovada</t>
        </is>
      </c>
      <c r="P1685" t="inlineStr">
        <is>
          <t>Aprovado Diretoria</t>
        </is>
      </c>
      <c r="Q1685" t="inlineStr">
        <is>
          <t>Aprovado Caixa</t>
        </is>
      </c>
      <c r="R1685" t="inlineStr">
        <is>
          <t>Pago</t>
        </is>
      </c>
      <c r="S1685" t="n">
        <v>151</v>
      </c>
      <c r="T1685" t="inlineStr">
        <is>
          <t>Bar Léo -  Aurora Térreo - Banco do Brasil</t>
        </is>
      </c>
    </row>
    <row r="1686">
      <c r="A1686" t="n">
        <v>107058</v>
      </c>
      <c r="B1686" t="n">
        <v>116</v>
      </c>
      <c r="C1686" t="inlineStr">
        <is>
          <t>Bar Léo - Centro</t>
        </is>
      </c>
      <c r="D1686" t="inlineStr">
        <is>
          <t>ADRIANA APARECIDA DE JESUS</t>
        </is>
      </c>
      <c r="E1686" t="n">
        <v>2700.67</v>
      </c>
      <c r="F1686" s="27" t="n">
        <v>45694</v>
      </c>
      <c r="G1686" s="27" t="n">
        <v>45693</v>
      </c>
      <c r="H1686" s="27" t="n">
        <v>45693</v>
      </c>
      <c r="I1686" s="27" t="n">
        <v>45687</v>
      </c>
      <c r="J1686" s="27" t="n"/>
      <c r="L1686" t="inlineStr">
        <is>
          <t>Mão de Obra - Salários</t>
        </is>
      </c>
      <c r="M1686" t="inlineStr">
        <is>
          <t>MDO CLT - Salário</t>
        </is>
      </c>
      <c r="O1686" t="inlineStr">
        <is>
          <t>Documentação Aprovada</t>
        </is>
      </c>
      <c r="P1686" t="inlineStr">
        <is>
          <t>Aprovado Diretoria</t>
        </is>
      </c>
      <c r="Q1686" t="inlineStr">
        <is>
          <t>Aprovado Caixa</t>
        </is>
      </c>
      <c r="R1686" t="inlineStr">
        <is>
          <t>Pago</t>
        </is>
      </c>
      <c r="S1686" t="n">
        <v>140</v>
      </c>
      <c r="T1686" t="inlineStr">
        <is>
          <t>Bar Leo  - Leo Aurora - Kamino</t>
        </is>
      </c>
    </row>
    <row r="1687">
      <c r="A1687" t="n">
        <v>107059</v>
      </c>
      <c r="B1687" t="n">
        <v>116</v>
      </c>
      <c r="C1687" t="inlineStr">
        <is>
          <t>Bar Léo - Centro</t>
        </is>
      </c>
      <c r="D1687" t="inlineStr">
        <is>
          <t>ALEXSANDRA GRACIELE DA SILVA</t>
        </is>
      </c>
      <c r="E1687" t="n">
        <v>4127.64</v>
      </c>
      <c r="F1687" s="27" t="n">
        <v>45694</v>
      </c>
      <c r="G1687" s="27" t="n">
        <v>45693</v>
      </c>
      <c r="H1687" s="27" t="n">
        <v>45693</v>
      </c>
      <c r="I1687" s="27" t="n">
        <v>45687</v>
      </c>
      <c r="J1687" s="27" t="n"/>
      <c r="L1687" t="inlineStr">
        <is>
          <t>Mão de Obra - Salários</t>
        </is>
      </c>
      <c r="M1687" t="inlineStr">
        <is>
          <t>MDO CLT - Salário</t>
        </is>
      </c>
      <c r="O1687" t="inlineStr">
        <is>
          <t>Documentação Aprovada</t>
        </is>
      </c>
      <c r="P1687" t="inlineStr">
        <is>
          <t>Aprovado Diretoria</t>
        </is>
      </c>
      <c r="Q1687" t="inlineStr">
        <is>
          <t>Aprovado Caixa</t>
        </is>
      </c>
      <c r="R1687" t="inlineStr">
        <is>
          <t>Pago</t>
        </is>
      </c>
      <c r="S1687" t="n">
        <v>140</v>
      </c>
      <c r="T1687" t="inlineStr">
        <is>
          <t>Bar Leo  - Leo Aurora - Kamino</t>
        </is>
      </c>
    </row>
    <row r="1688">
      <c r="A1688" t="n">
        <v>107060</v>
      </c>
      <c r="B1688" t="n">
        <v>116</v>
      </c>
      <c r="C1688" t="inlineStr">
        <is>
          <t>Bar Léo - Centro</t>
        </is>
      </c>
      <c r="D1688" t="inlineStr">
        <is>
          <t>JOAO BATISTA DA COSTA SOBRINHO</t>
        </is>
      </c>
      <c r="E1688" t="n">
        <v>2700.67</v>
      </c>
      <c r="F1688" s="27" t="n">
        <v>45694</v>
      </c>
      <c r="G1688" s="27" t="n">
        <v>45693</v>
      </c>
      <c r="H1688" s="27" t="n">
        <v>45693</v>
      </c>
      <c r="I1688" s="27" t="n">
        <v>45687</v>
      </c>
      <c r="J1688" s="27" t="n"/>
      <c r="L1688" t="inlineStr">
        <is>
          <t>Mão de Obra - Salários</t>
        </is>
      </c>
      <c r="M1688" t="inlineStr">
        <is>
          <t>MDO CLT - Salário</t>
        </is>
      </c>
      <c r="O1688" t="inlineStr">
        <is>
          <t>Documentação Aprovada</t>
        </is>
      </c>
      <c r="P1688" t="inlineStr">
        <is>
          <t>Aprovado Diretoria</t>
        </is>
      </c>
      <c r="Q1688" t="inlineStr">
        <is>
          <t>Aprovado Caixa</t>
        </is>
      </c>
      <c r="R1688" t="inlineStr">
        <is>
          <t>Pago</t>
        </is>
      </c>
      <c r="S1688" t="n">
        <v>140</v>
      </c>
      <c r="T1688" t="inlineStr">
        <is>
          <t>Bar Leo  - Leo Aurora - Kamino</t>
        </is>
      </c>
    </row>
    <row r="1689">
      <c r="A1689" t="n">
        <v>107507</v>
      </c>
      <c r="B1689" t="n">
        <v>116</v>
      </c>
      <c r="C1689" t="inlineStr">
        <is>
          <t>Bar Léo - Centro</t>
        </is>
      </c>
      <c r="D1689" t="inlineStr">
        <is>
          <t>PASTIFICIO F MARTINS INDUSTRIA E COMERCIO DE ALIMENTOS LTDA</t>
        </is>
      </c>
      <c r="E1689" t="n">
        <v>240</v>
      </c>
      <c r="F1689" s="27" t="n">
        <v>45693</v>
      </c>
      <c r="G1689" s="27" t="n">
        <v>45693</v>
      </c>
      <c r="H1689" s="27" t="n">
        <v>45693</v>
      </c>
      <c r="I1689" s="27" t="n">
        <v>45693</v>
      </c>
      <c r="J1689" s="27" t="n">
        <v>45693</v>
      </c>
      <c r="K1689" t="inlineStr">
        <is>
          <t>Transferência Bancária ou Pix</t>
        </is>
      </c>
      <c r="L1689" t="inlineStr">
        <is>
          <t>ADIANTAMENTO A FORNECEDORES</t>
        </is>
      </c>
      <c r="M1689" t="inlineStr">
        <is>
          <t>ADIANTAMENTO A FORNECEDORES</t>
        </is>
      </c>
      <c r="N1689" t="inlineStr">
        <is>
          <t>022025</t>
        </is>
      </c>
      <c r="O1689" t="inlineStr">
        <is>
          <t>Documentação Aprovada</t>
        </is>
      </c>
      <c r="P1689" t="inlineStr">
        <is>
          <t>Aprovado Diretoria</t>
        </is>
      </c>
      <c r="Q1689" t="inlineStr">
        <is>
          <t>Aprovado Caixa</t>
        </is>
      </c>
      <c r="R1689" t="inlineStr">
        <is>
          <t>Pago</t>
        </is>
      </c>
      <c r="S1689" t="n">
        <v>151</v>
      </c>
      <c r="T1689" t="inlineStr">
        <is>
          <t>Bar Léo -  Aurora Térreo - Banco do Brasil</t>
        </is>
      </c>
    </row>
    <row r="1690">
      <c r="A1690" t="n">
        <v>107061</v>
      </c>
      <c r="B1690" t="n">
        <v>116</v>
      </c>
      <c r="C1690" t="inlineStr">
        <is>
          <t>Bar Léo - Centro</t>
        </is>
      </c>
      <c r="D1690" t="inlineStr">
        <is>
          <t>MARIA CRISTINA LEMOS</t>
        </is>
      </c>
      <c r="E1690" t="n">
        <v>2540.51</v>
      </c>
      <c r="F1690" s="27" t="n">
        <v>45694</v>
      </c>
      <c r="G1690" s="27" t="n">
        <v>45693</v>
      </c>
      <c r="H1690" s="27" t="n">
        <v>45693</v>
      </c>
      <c r="I1690" s="27" t="n">
        <v>45687</v>
      </c>
      <c r="J1690" s="27" t="n"/>
      <c r="L1690" t="inlineStr">
        <is>
          <t>Mão de Obra - Salários</t>
        </is>
      </c>
      <c r="M1690" t="inlineStr">
        <is>
          <t>MDO CLT - Salário</t>
        </is>
      </c>
      <c r="O1690" t="inlineStr">
        <is>
          <t>Documentação Aprovada</t>
        </is>
      </c>
      <c r="P1690" t="inlineStr">
        <is>
          <t>Aprovado Diretoria</t>
        </is>
      </c>
      <c r="Q1690" t="inlineStr">
        <is>
          <t>Aprovado Caixa</t>
        </is>
      </c>
      <c r="R1690" t="inlineStr">
        <is>
          <t>Pago</t>
        </is>
      </c>
      <c r="S1690" t="n">
        <v>140</v>
      </c>
      <c r="T1690" t="inlineStr">
        <is>
          <t>Bar Leo  - Leo Aurora - Kamino</t>
        </is>
      </c>
    </row>
    <row r="1691">
      <c r="A1691" t="n">
        <v>107733</v>
      </c>
      <c r="B1691" t="n">
        <v>116</v>
      </c>
      <c r="C1691" t="inlineStr">
        <is>
          <t>Bar Léo - Centro</t>
        </is>
      </c>
      <c r="D1691" t="inlineStr">
        <is>
          <t>TYPEFORM</t>
        </is>
      </c>
      <c r="E1691" t="n">
        <v>47.55</v>
      </c>
      <c r="F1691" s="27" t="n">
        <v>45693</v>
      </c>
      <c r="G1691" s="27" t="n">
        <v>45694</v>
      </c>
      <c r="H1691" s="27" t="n">
        <v>45693</v>
      </c>
      <c r="I1691" s="27" t="n">
        <v>45688</v>
      </c>
      <c r="J1691" s="27" t="n"/>
      <c r="K1691" t="inlineStr">
        <is>
          <t>Cartão de Crédito</t>
        </is>
      </c>
      <c r="M1691" t="inlineStr">
        <is>
          <t>Sistemas Gerais - Comunicação e Marketing</t>
        </is>
      </c>
      <c r="O1691" t="inlineStr">
        <is>
          <t>Documentação Aprovada</t>
        </is>
      </c>
      <c r="P1691" t="inlineStr">
        <is>
          <t>Aprovado Diretoria</t>
        </is>
      </c>
      <c r="Q1691" t="inlineStr">
        <is>
          <t>Aprovado Caixa</t>
        </is>
      </c>
      <c r="R1691" t="inlineStr">
        <is>
          <t>Pago</t>
        </is>
      </c>
      <c r="S1691" t="n">
        <v>129</v>
      </c>
      <c r="T1691" t="inlineStr">
        <is>
          <t>Tempus - Kamino</t>
        </is>
      </c>
    </row>
    <row r="1692">
      <c r="A1692" t="n">
        <v>104885</v>
      </c>
      <c r="B1692" t="n">
        <v>116</v>
      </c>
      <c r="C1692" t="inlineStr">
        <is>
          <t>Bar Léo - Centro</t>
        </is>
      </c>
      <c r="D1692" t="inlineStr">
        <is>
          <t>PSS - CENTRAL DA LIMPEZA LTDA</t>
        </is>
      </c>
      <c r="E1692" t="n">
        <v>337.5</v>
      </c>
      <c r="F1692" s="27" t="n">
        <v>45693</v>
      </c>
      <c r="G1692" s="27" t="n">
        <v>45693</v>
      </c>
      <c r="H1692" s="27" t="n">
        <v>45693</v>
      </c>
      <c r="I1692" s="27" t="n">
        <v>45678</v>
      </c>
      <c r="J1692" s="27" t="n">
        <v>45680</v>
      </c>
      <c r="K1692" t="inlineStr">
        <is>
          <t>Boleto Bancário</t>
        </is>
      </c>
      <c r="L1692" t="inlineStr">
        <is>
          <t>Utilidades</t>
        </is>
      </c>
      <c r="M1692" t="inlineStr">
        <is>
          <t>Higiene e Limpeza</t>
        </is>
      </c>
      <c r="N1692" t="inlineStr">
        <is>
          <t>1005</t>
        </is>
      </c>
      <c r="O1692" t="inlineStr">
        <is>
          <t>Documentação Aprovada</t>
        </is>
      </c>
      <c r="P1692" t="inlineStr">
        <is>
          <t>Aprovado Diretoria</t>
        </is>
      </c>
      <c r="Q1692" t="inlineStr">
        <is>
          <t>Aprovado Caixa</t>
        </is>
      </c>
      <c r="R1692" t="inlineStr">
        <is>
          <t>Pago</t>
        </is>
      </c>
      <c r="S1692" t="n">
        <v>151</v>
      </c>
      <c r="T1692" t="inlineStr">
        <is>
          <t>Bar Léo -  Aurora Térreo - Banco do Brasil</t>
        </is>
      </c>
    </row>
    <row r="1693">
      <c r="A1693" t="n">
        <v>103714</v>
      </c>
      <c r="B1693" t="n">
        <v>116</v>
      </c>
      <c r="C1693" t="inlineStr">
        <is>
          <t>Bar Léo - Centro</t>
        </is>
      </c>
      <c r="D1693" t="inlineStr">
        <is>
          <t>CG FOODS DISTRIB. DE ALIMENTOS LTDA</t>
        </is>
      </c>
      <c r="E1693" t="n">
        <v>647.72</v>
      </c>
      <c r="F1693" s="27" t="n">
        <v>45693</v>
      </c>
      <c r="G1693" s="27" t="n">
        <v>45693</v>
      </c>
      <c r="H1693" s="27" t="n">
        <v>45693</v>
      </c>
      <c r="I1693" s="27" t="n">
        <v>45672</v>
      </c>
      <c r="J1693" s="27" t="n">
        <v>45674</v>
      </c>
      <c r="K1693" t="inlineStr">
        <is>
          <t>Boleto Bancário</t>
        </is>
      </c>
      <c r="L1693" t="inlineStr">
        <is>
          <t>Custo Mercadoria Vendida</t>
        </is>
      </c>
      <c r="M1693" t="inlineStr">
        <is>
          <t>Insumos - Alimentos</t>
        </is>
      </c>
      <c r="N1693" t="inlineStr">
        <is>
          <t>139191</t>
        </is>
      </c>
      <c r="O1693" t="inlineStr">
        <is>
          <t>Documentação Aprovada</t>
        </is>
      </c>
      <c r="P1693" t="inlineStr">
        <is>
          <t>Aprovado Diretoria</t>
        </is>
      </c>
      <c r="Q1693" t="inlineStr">
        <is>
          <t>Aprovado Caixa</t>
        </is>
      </c>
      <c r="R1693" t="inlineStr">
        <is>
          <t>Pago</t>
        </is>
      </c>
      <c r="S1693" t="n">
        <v>151</v>
      </c>
      <c r="T1693" t="inlineStr">
        <is>
          <t>Bar Léo -  Aurora Térreo - Banco do Brasil</t>
        </is>
      </c>
    </row>
    <row r="1694">
      <c r="A1694" t="n">
        <v>103711</v>
      </c>
      <c r="B1694" t="n">
        <v>116</v>
      </c>
      <c r="C1694" t="inlineStr">
        <is>
          <t>Bar Léo - Centro</t>
        </is>
      </c>
      <c r="D1694" t="inlineStr">
        <is>
          <t>DTK COMERCIO DE ALIMENTOS LTDA</t>
        </is>
      </c>
      <c r="E1694" t="n">
        <v>542</v>
      </c>
      <c r="F1694" s="27" t="n">
        <v>45692</v>
      </c>
      <c r="G1694" s="27" t="n">
        <v>45692</v>
      </c>
      <c r="H1694" s="27" t="n">
        <v>45692</v>
      </c>
      <c r="I1694" s="27" t="n">
        <v>45671</v>
      </c>
      <c r="J1694" s="27" t="n">
        <v>45674</v>
      </c>
      <c r="K1694" t="inlineStr">
        <is>
          <t>Boleto Bancário</t>
        </is>
      </c>
      <c r="L1694" t="inlineStr">
        <is>
          <t>Custo Mercadoria Vendida</t>
        </is>
      </c>
      <c r="M1694" t="inlineStr">
        <is>
          <t>Insumos - Alimentos</t>
        </is>
      </c>
      <c r="N1694" t="inlineStr">
        <is>
          <t>21107</t>
        </is>
      </c>
      <c r="O1694" t="inlineStr">
        <is>
          <t>Documentação Aprovada</t>
        </is>
      </c>
      <c r="P1694" t="inlineStr">
        <is>
          <t>Aprovado Diretoria</t>
        </is>
      </c>
      <c r="Q1694" t="inlineStr">
        <is>
          <t>Aprovado Caixa</t>
        </is>
      </c>
      <c r="R1694" t="inlineStr">
        <is>
          <t>Pago</t>
        </is>
      </c>
      <c r="S1694" t="n">
        <v>151</v>
      </c>
      <c r="T1694" t="inlineStr">
        <is>
          <t>Bar Léo -  Aurora Térreo - Banco do Brasil</t>
        </is>
      </c>
    </row>
    <row r="1695">
      <c r="A1695" t="n">
        <v>103707</v>
      </c>
      <c r="B1695" t="n">
        <v>116</v>
      </c>
      <c r="C1695" t="inlineStr">
        <is>
          <t>Bar Léo - Centro</t>
        </is>
      </c>
      <c r="D1695" t="inlineStr">
        <is>
          <t xml:space="preserve">EMPORIO MEL </t>
        </is>
      </c>
      <c r="E1695" t="n">
        <v>544.1900000000001</v>
      </c>
      <c r="F1695" s="27" t="n">
        <v>45692</v>
      </c>
      <c r="G1695" s="27" t="n">
        <v>45692</v>
      </c>
      <c r="H1695" s="27" t="n">
        <v>45692</v>
      </c>
      <c r="I1695" s="27" t="n">
        <v>45671</v>
      </c>
      <c r="J1695" s="27" t="n">
        <v>45674</v>
      </c>
      <c r="K1695" t="inlineStr">
        <is>
          <t>Boleto Bancário</t>
        </is>
      </c>
      <c r="L1695" t="inlineStr">
        <is>
          <t>Custo Mercadoria Vendida</t>
        </is>
      </c>
      <c r="M1695" t="inlineStr">
        <is>
          <t>Insumos - Alimentos</t>
        </is>
      </c>
      <c r="N1695" t="inlineStr">
        <is>
          <t>436728</t>
        </is>
      </c>
      <c r="O1695" t="inlineStr">
        <is>
          <t>Documentação Aprovada</t>
        </is>
      </c>
      <c r="P1695" t="inlineStr">
        <is>
          <t>Aprovado Diretoria</t>
        </is>
      </c>
      <c r="Q1695" t="inlineStr">
        <is>
          <t>Aprovado Caixa</t>
        </is>
      </c>
      <c r="R1695" t="inlineStr">
        <is>
          <t>Pago</t>
        </is>
      </c>
      <c r="S1695" t="n">
        <v>151</v>
      </c>
      <c r="T1695" t="inlineStr">
        <is>
          <t>Bar Léo -  Aurora Térreo - Banco do Brasil</t>
        </is>
      </c>
    </row>
    <row r="1696">
      <c r="A1696" t="n">
        <v>104876</v>
      </c>
      <c r="B1696" t="n">
        <v>116</v>
      </c>
      <c r="C1696" t="inlineStr">
        <is>
          <t>Bar Léo - Centro</t>
        </is>
      </c>
      <c r="D1696" t="inlineStr">
        <is>
          <t>LATICINIOS PIRAMIDE LTDA</t>
        </is>
      </c>
      <c r="E1696" t="n">
        <v>1083.9</v>
      </c>
      <c r="F1696" s="27" t="n">
        <v>45692</v>
      </c>
      <c r="G1696" s="27" t="n">
        <v>45692</v>
      </c>
      <c r="H1696" s="27" t="n">
        <v>45692</v>
      </c>
      <c r="I1696" s="27" t="n">
        <v>45678</v>
      </c>
      <c r="J1696" s="27" t="n">
        <v>45680</v>
      </c>
      <c r="K1696" t="inlineStr">
        <is>
          <t>Boleto Bancário</t>
        </is>
      </c>
      <c r="L1696" t="inlineStr">
        <is>
          <t>Custo Mercadoria Vendida</t>
        </is>
      </c>
      <c r="M1696" t="inlineStr">
        <is>
          <t>Insumos - Alimentos</t>
        </is>
      </c>
      <c r="N1696" t="inlineStr">
        <is>
          <t>75054</t>
        </is>
      </c>
      <c r="O1696" t="inlineStr">
        <is>
          <t>Documentação Aprovada</t>
        </is>
      </c>
      <c r="P1696" t="inlineStr">
        <is>
          <t>Aprovado Diretoria</t>
        </is>
      </c>
      <c r="Q1696" t="inlineStr">
        <is>
          <t>Aprovado Caixa</t>
        </is>
      </c>
      <c r="R1696" t="inlineStr">
        <is>
          <t>Pago</t>
        </is>
      </c>
      <c r="S1696" t="n">
        <v>151</v>
      </c>
      <c r="T1696" t="inlineStr">
        <is>
          <t>Bar Léo -  Aurora Térreo - Banco do Brasil</t>
        </is>
      </c>
    </row>
    <row r="1697">
      <c r="A1697" t="n">
        <v>104881</v>
      </c>
      <c r="B1697" t="n">
        <v>116</v>
      </c>
      <c r="C1697" t="inlineStr">
        <is>
          <t>Bar Léo - Centro</t>
        </is>
      </c>
      <c r="D1697" t="inlineStr">
        <is>
          <t>J A DOS SANTOS HORTIFRUTI</t>
        </is>
      </c>
      <c r="E1697" t="n">
        <v>118.3</v>
      </c>
      <c r="F1697" s="27" t="n">
        <v>45692</v>
      </c>
      <c r="G1697" s="27" t="n">
        <v>45692</v>
      </c>
      <c r="H1697" s="27" t="n">
        <v>45692</v>
      </c>
      <c r="I1697" s="27" t="n">
        <v>45677</v>
      </c>
      <c r="J1697" s="27" t="n">
        <v>45680</v>
      </c>
      <c r="K1697" t="inlineStr">
        <is>
          <t>Boleto Bancário</t>
        </is>
      </c>
      <c r="L1697" t="inlineStr">
        <is>
          <t>Custo Mercadoria Vendida</t>
        </is>
      </c>
      <c r="M1697" t="inlineStr">
        <is>
          <t>Insumos - Alimentos</t>
        </is>
      </c>
      <c r="N1697" t="inlineStr">
        <is>
          <t>36031</t>
        </is>
      </c>
      <c r="O1697" t="inlineStr">
        <is>
          <t>Documentação Aprovada</t>
        </is>
      </c>
      <c r="P1697" t="inlineStr">
        <is>
          <t>Aprovado Diretoria</t>
        </is>
      </c>
      <c r="Q1697" t="inlineStr">
        <is>
          <t>Aprovado Caixa</t>
        </is>
      </c>
      <c r="R1697" t="inlineStr">
        <is>
          <t>Pago</t>
        </is>
      </c>
      <c r="S1697" t="n">
        <v>151</v>
      </c>
      <c r="T1697" t="inlineStr">
        <is>
          <t>Bar Léo -  Aurora Térreo - Banco do Brasil</t>
        </is>
      </c>
    </row>
    <row r="1698">
      <c r="A1698" t="n">
        <v>104882</v>
      </c>
      <c r="B1698" t="n">
        <v>116</v>
      </c>
      <c r="C1698" t="inlineStr">
        <is>
          <t>Bar Léo - Centro</t>
        </is>
      </c>
      <c r="D1698" t="inlineStr">
        <is>
          <t>HORTICLEAN DISTRIBUIDORA</t>
        </is>
      </c>
      <c r="E1698" t="n">
        <v>152.92</v>
      </c>
      <c r="F1698" s="27" t="n">
        <v>45692</v>
      </c>
      <c r="G1698" s="27" t="n">
        <v>45692</v>
      </c>
      <c r="H1698" s="27" t="n">
        <v>45692</v>
      </c>
      <c r="I1698" s="27" t="n">
        <v>45677</v>
      </c>
      <c r="J1698" s="27" t="n">
        <v>45680</v>
      </c>
      <c r="K1698" t="inlineStr">
        <is>
          <t>Boleto Bancário</t>
        </is>
      </c>
      <c r="L1698" t="inlineStr">
        <is>
          <t>Custo Mercadoria Vendida</t>
        </is>
      </c>
      <c r="M1698" t="inlineStr">
        <is>
          <t>Insumos - Alimentos</t>
        </is>
      </c>
      <c r="N1698" t="inlineStr">
        <is>
          <t>25629</t>
        </is>
      </c>
      <c r="O1698" t="inlineStr">
        <is>
          <t>Documentação Aprovada</t>
        </is>
      </c>
      <c r="P1698" t="inlineStr">
        <is>
          <t>Aprovado Diretoria</t>
        </is>
      </c>
      <c r="Q1698" t="inlineStr">
        <is>
          <t>Aprovado Caixa</t>
        </is>
      </c>
      <c r="R1698" t="inlineStr">
        <is>
          <t>Pago</t>
        </is>
      </c>
      <c r="S1698" t="n">
        <v>151</v>
      </c>
      <c r="T1698" t="inlineStr">
        <is>
          <t>Bar Léo -  Aurora Térreo - Banco do Brasil</t>
        </is>
      </c>
    </row>
    <row r="1699">
      <c r="A1699" t="n">
        <v>100738</v>
      </c>
      <c r="B1699" t="n">
        <v>116</v>
      </c>
      <c r="C1699" t="inlineStr">
        <is>
          <t>Bar Léo - Centro</t>
        </is>
      </c>
      <c r="D1699" t="inlineStr">
        <is>
          <t>ESTAFF SOLUCOES TECNOLOGICAS DE AGENCIAMENTO LTDA</t>
        </is>
      </c>
      <c r="E1699" t="n">
        <v>2366.38</v>
      </c>
      <c r="F1699" s="27" t="n">
        <v>45687</v>
      </c>
      <c r="G1699" s="27" t="n">
        <v>45692</v>
      </c>
      <c r="H1699" s="27" t="n">
        <v>45692</v>
      </c>
      <c r="I1699" s="27" t="n">
        <v>45684</v>
      </c>
      <c r="J1699" s="27" t="n"/>
      <c r="K1699" t="inlineStr">
        <is>
          <t>Boleto Bancário</t>
        </is>
      </c>
      <c r="L1699" t="inlineStr">
        <is>
          <t>Mão de Obra - Extra</t>
        </is>
      </c>
      <c r="M1699" t="inlineStr">
        <is>
          <t>Mão de Obra Extra</t>
        </is>
      </c>
      <c r="N1699" t="inlineStr">
        <is>
          <t>509413196</t>
        </is>
      </c>
      <c r="O1699" t="inlineStr">
        <is>
          <t>Documentação Aprovada</t>
        </is>
      </c>
      <c r="P1699" t="inlineStr">
        <is>
          <t>Aprovado Diretoria</t>
        </is>
      </c>
      <c r="Q1699" t="inlineStr">
        <is>
          <t>Aprovado Caixa</t>
        </is>
      </c>
      <c r="R1699" t="inlineStr">
        <is>
          <t>Pago</t>
        </is>
      </c>
      <c r="S1699" t="n">
        <v>151</v>
      </c>
      <c r="T1699" t="inlineStr">
        <is>
          <t>Bar Léo -  Aurora Térreo - Banco do Brasil</t>
        </is>
      </c>
    </row>
    <row r="1700">
      <c r="A1700" t="n">
        <v>100440</v>
      </c>
      <c r="B1700" t="n">
        <v>116</v>
      </c>
      <c r="C1700" t="inlineStr">
        <is>
          <t>Bar Léo - Centro</t>
        </is>
      </c>
      <c r="D1700" t="inlineStr">
        <is>
          <t>EAU DISTRIB. DE AGUA MINERAL EIRELI - EP</t>
        </is>
      </c>
      <c r="E1700" t="n">
        <v>330</v>
      </c>
      <c r="F1700" s="27" t="n">
        <v>45692</v>
      </c>
      <c r="G1700" s="27" t="n">
        <v>45692</v>
      </c>
      <c r="H1700" s="27" t="n">
        <v>45692</v>
      </c>
      <c r="I1700" s="27" t="n">
        <v>45663</v>
      </c>
      <c r="J1700" s="27" t="n">
        <v>45665</v>
      </c>
      <c r="K1700" t="inlineStr">
        <is>
          <t>Boleto Bancário</t>
        </is>
      </c>
      <c r="L1700" t="inlineStr">
        <is>
          <t>Custo Mercadoria Vendida</t>
        </is>
      </c>
      <c r="M1700" t="inlineStr">
        <is>
          <t>Insumos - Bebidas</t>
        </is>
      </c>
      <c r="N1700" t="inlineStr">
        <is>
          <t>229520</t>
        </is>
      </c>
      <c r="O1700" t="inlineStr">
        <is>
          <t>Documentação Aprovada</t>
        </is>
      </c>
      <c r="P1700" t="inlineStr">
        <is>
          <t>Aprovado Diretoria</t>
        </is>
      </c>
      <c r="Q1700" t="inlineStr">
        <is>
          <t>Aprovado Caixa</t>
        </is>
      </c>
      <c r="R1700" t="inlineStr">
        <is>
          <t>Pago</t>
        </is>
      </c>
      <c r="S1700" t="n">
        <v>151</v>
      </c>
      <c r="T1700" t="inlineStr">
        <is>
          <t>Bar Léo -  Aurora Térreo - Banco do Brasil</t>
        </is>
      </c>
    </row>
    <row r="1701">
      <c r="A1701" t="n">
        <v>63781</v>
      </c>
      <c r="B1701" t="n">
        <v>116</v>
      </c>
      <c r="C1701" t="inlineStr">
        <is>
          <t>Bar Léo - Centro</t>
        </is>
      </c>
      <c r="D1701" t="inlineStr">
        <is>
          <t>CIA DE SANEAMENTO BASICO DO ESTADO DE SAO PAULO SABESP</t>
        </is>
      </c>
      <c r="E1701" t="n">
        <v>4229.64</v>
      </c>
      <c r="F1701" s="27" t="n">
        <v>45682</v>
      </c>
      <c r="G1701" s="27" t="n">
        <v>45692</v>
      </c>
      <c r="H1701" s="27" t="n">
        <v>45692</v>
      </c>
      <c r="I1701" s="27" t="n">
        <v>45640</v>
      </c>
      <c r="J1701" s="27" t="n"/>
      <c r="K1701" t="inlineStr">
        <is>
          <t>Boleto Bancário</t>
        </is>
      </c>
      <c r="L1701" t="inlineStr">
        <is>
          <t>UTILIDADES</t>
        </is>
      </c>
      <c r="M1701" t="inlineStr">
        <is>
          <t>AGUA/ ESGOTO</t>
        </is>
      </c>
      <c r="N1701" t="inlineStr">
        <is>
          <t>SOR2024121408370</t>
        </is>
      </c>
      <c r="O1701" t="inlineStr">
        <is>
          <t>Documentação Aprovada</t>
        </is>
      </c>
      <c r="P1701" t="inlineStr">
        <is>
          <t>Aprovado Diretoria</t>
        </is>
      </c>
      <c r="Q1701" t="inlineStr">
        <is>
          <t>Aprovado Caixa</t>
        </is>
      </c>
      <c r="R1701" t="inlineStr">
        <is>
          <t>Pago</t>
        </is>
      </c>
      <c r="S1701" t="n">
        <v>151</v>
      </c>
      <c r="T1701" t="inlineStr">
        <is>
          <t>Bar Léo -  Aurora Térreo - Banco do Brasil</t>
        </is>
      </c>
    </row>
    <row r="1702">
      <c r="A1702" t="n">
        <v>99622</v>
      </c>
      <c r="B1702" t="n">
        <v>116</v>
      </c>
      <c r="C1702" t="inlineStr">
        <is>
          <t>Bar Léo - Centro</t>
        </is>
      </c>
      <c r="D1702" t="inlineStr">
        <is>
          <t>AMBEV S.A.</t>
        </is>
      </c>
      <c r="E1702" t="n">
        <v>5379.48</v>
      </c>
      <c r="F1702" s="27" t="n">
        <v>45691</v>
      </c>
      <c r="G1702" s="27" t="n">
        <v>45691</v>
      </c>
      <c r="H1702" s="27" t="n">
        <v>45691</v>
      </c>
      <c r="I1702" s="27" t="n">
        <v>45657</v>
      </c>
      <c r="J1702" s="27" t="n">
        <v>45660</v>
      </c>
      <c r="K1702" t="inlineStr">
        <is>
          <t>Boleto Bancário</t>
        </is>
      </c>
      <c r="L1702" t="inlineStr">
        <is>
          <t>Custo Mercadoria Vendida</t>
        </is>
      </c>
      <c r="M1702" t="inlineStr">
        <is>
          <t>Insumos - Bebidas</t>
        </is>
      </c>
      <c r="N1702" t="inlineStr">
        <is>
          <t>247722</t>
        </is>
      </c>
      <c r="O1702" t="inlineStr">
        <is>
          <t>Documentação Aprovada</t>
        </is>
      </c>
      <c r="P1702" t="inlineStr">
        <is>
          <t>Aprovado Diretoria</t>
        </is>
      </c>
      <c r="Q1702" t="inlineStr">
        <is>
          <t>Aprovado Caixa</t>
        </is>
      </c>
      <c r="R1702" t="inlineStr">
        <is>
          <t>Pago</t>
        </is>
      </c>
      <c r="S1702" t="n">
        <v>151</v>
      </c>
      <c r="T1702" t="inlineStr">
        <is>
          <t>Bar Léo -  Aurora Térreo - Banco do Brasil</t>
        </is>
      </c>
    </row>
    <row r="1703">
      <c r="A1703" t="n">
        <v>104877</v>
      </c>
      <c r="B1703" t="n">
        <v>116</v>
      </c>
      <c r="C1703" t="inlineStr">
        <is>
          <t>Bar Léo - Centro</t>
        </is>
      </c>
      <c r="D1703" t="inlineStr">
        <is>
          <t>PARAMU COMERCIO E REPRESENTACAO DE PRODUTOS ALIMENTICIOS</t>
        </is>
      </c>
      <c r="E1703" t="n">
        <v>3574.33</v>
      </c>
      <c r="F1703" s="27" t="n">
        <v>45691</v>
      </c>
      <c r="G1703" s="27" t="n">
        <v>45691</v>
      </c>
      <c r="H1703" s="27" t="n">
        <v>45691</v>
      </c>
      <c r="I1703" s="27" t="n">
        <v>45677</v>
      </c>
      <c r="J1703" s="27" t="n">
        <v>45680</v>
      </c>
      <c r="K1703" t="inlineStr">
        <is>
          <t>Boleto Bancário</t>
        </is>
      </c>
      <c r="L1703" t="inlineStr">
        <is>
          <t>Custo Mercadoria Vendida</t>
        </is>
      </c>
      <c r="M1703" t="inlineStr">
        <is>
          <t>Insumos - Alimentos</t>
        </is>
      </c>
      <c r="N1703" t="inlineStr">
        <is>
          <t>12380</t>
        </is>
      </c>
      <c r="O1703" t="inlineStr">
        <is>
          <t>Documentação Aprovada</t>
        </is>
      </c>
      <c r="P1703" t="inlineStr">
        <is>
          <t>Aprovado Diretoria</t>
        </is>
      </c>
      <c r="Q1703" t="inlineStr">
        <is>
          <t>Aprovado Caixa</t>
        </is>
      </c>
      <c r="R1703" t="inlineStr">
        <is>
          <t>Pago</t>
        </is>
      </c>
      <c r="S1703" t="n">
        <v>151</v>
      </c>
      <c r="T1703" t="inlineStr">
        <is>
          <t>Bar Léo -  Aurora Térreo - Banco do Brasil</t>
        </is>
      </c>
    </row>
    <row r="1704">
      <c r="A1704" t="n">
        <v>104878</v>
      </c>
      <c r="B1704" t="n">
        <v>116</v>
      </c>
      <c r="C1704" t="inlineStr">
        <is>
          <t>Bar Léo - Centro</t>
        </is>
      </c>
      <c r="D1704" t="inlineStr">
        <is>
          <t>CECILIA TSUYACO ARAKI SILVA LTDA</t>
        </is>
      </c>
      <c r="E1704" t="n">
        <v>267.78</v>
      </c>
      <c r="F1704" s="27" t="n">
        <v>45691</v>
      </c>
      <c r="G1704" s="27" t="n">
        <v>45691</v>
      </c>
      <c r="H1704" s="27" t="n">
        <v>45691</v>
      </c>
      <c r="I1704" s="27" t="n">
        <v>45677</v>
      </c>
      <c r="J1704" s="27" t="n">
        <v>45680</v>
      </c>
      <c r="K1704" t="inlineStr">
        <is>
          <t>Boleto Bancário</t>
        </is>
      </c>
      <c r="L1704" t="inlineStr">
        <is>
          <t>Custo Mercadoria Vendida</t>
        </is>
      </c>
      <c r="M1704" t="inlineStr">
        <is>
          <t>Insumos - Alimentos</t>
        </is>
      </c>
      <c r="N1704" t="inlineStr">
        <is>
          <t>364319</t>
        </is>
      </c>
      <c r="O1704" t="inlineStr">
        <is>
          <t>Documentação Aprovada</t>
        </is>
      </c>
      <c r="P1704" t="inlineStr">
        <is>
          <t>Aprovado Diretoria</t>
        </is>
      </c>
      <c r="Q1704" t="inlineStr">
        <is>
          <t>Aprovado Caixa</t>
        </is>
      </c>
      <c r="R1704" t="inlineStr">
        <is>
          <t>Pago</t>
        </is>
      </c>
      <c r="S1704" t="n">
        <v>151</v>
      </c>
      <c r="T1704" t="inlineStr">
        <is>
          <t>Bar Léo -  Aurora Térreo - Banco do Brasil</t>
        </is>
      </c>
    </row>
    <row r="1705">
      <c r="A1705" t="n">
        <v>104884</v>
      </c>
      <c r="B1705" t="n">
        <v>116</v>
      </c>
      <c r="C1705" t="inlineStr">
        <is>
          <t>Bar Léo - Centro</t>
        </is>
      </c>
      <c r="D1705" t="inlineStr">
        <is>
          <t>CRYSTALMIXX-GAS COMERCIO E MANUTENCAO DE EQUIPAMENTOS DE GAS LTDA</t>
        </is>
      </c>
      <c r="E1705" t="n">
        <v>234</v>
      </c>
      <c r="F1705" s="27" t="n">
        <v>45691</v>
      </c>
      <c r="G1705" s="27" t="n">
        <v>45691</v>
      </c>
      <c r="H1705" s="27" t="n">
        <v>45691</v>
      </c>
      <c r="I1705" s="27" t="n">
        <v>45677</v>
      </c>
      <c r="J1705" s="27" t="n">
        <v>45680</v>
      </c>
      <c r="K1705" t="inlineStr">
        <is>
          <t>Boleto Bancário</t>
        </is>
      </c>
      <c r="L1705" t="inlineStr">
        <is>
          <t>Utilidades</t>
        </is>
      </c>
      <c r="M1705" t="inlineStr">
        <is>
          <t>Material de Consumo - Gelo/ Gas CO2/ Carvao /Velas</t>
        </is>
      </c>
      <c r="N1705" t="inlineStr">
        <is>
          <t>24459</t>
        </is>
      </c>
      <c r="O1705" t="inlineStr">
        <is>
          <t>Documentação Aprovada</t>
        </is>
      </c>
      <c r="P1705" t="inlineStr">
        <is>
          <t>Aprovado Diretoria</t>
        </is>
      </c>
      <c r="Q1705" t="inlineStr">
        <is>
          <t>Aprovado Caixa</t>
        </is>
      </c>
      <c r="R1705" t="inlineStr">
        <is>
          <t>Pago</t>
        </is>
      </c>
      <c r="S1705" t="n">
        <v>151</v>
      </c>
      <c r="T1705" t="inlineStr">
        <is>
          <t>Bar Léo -  Aurora Térreo - Banco do Brasil</t>
        </is>
      </c>
    </row>
    <row r="1706">
      <c r="A1706" t="n">
        <v>104121</v>
      </c>
      <c r="B1706" t="n">
        <v>116</v>
      </c>
      <c r="C1706" t="inlineStr">
        <is>
          <t>Bar Léo - Centro</t>
        </is>
      </c>
      <c r="D1706" t="inlineStr">
        <is>
          <t xml:space="preserve">FORTE ALIMENTOS COM IMPORTACAO LTDA </t>
        </is>
      </c>
      <c r="E1706" t="n">
        <v>566.76</v>
      </c>
      <c r="F1706" s="27" t="n">
        <v>45691</v>
      </c>
      <c r="G1706" s="27" t="n">
        <v>45691</v>
      </c>
      <c r="H1706" s="27" t="n">
        <v>45691</v>
      </c>
      <c r="I1706" s="27" t="n">
        <v>45673</v>
      </c>
      <c r="J1706" s="27" t="n">
        <v>45677</v>
      </c>
      <c r="K1706" t="inlineStr">
        <is>
          <t>Boleto Bancário</t>
        </is>
      </c>
      <c r="L1706" t="inlineStr">
        <is>
          <t>Custo Mercadoria Vendida</t>
        </is>
      </c>
      <c r="M1706" t="inlineStr">
        <is>
          <t>Insumos - Alimentos</t>
        </is>
      </c>
      <c r="N1706" t="inlineStr">
        <is>
          <t>21261</t>
        </is>
      </c>
      <c r="O1706" t="inlineStr">
        <is>
          <t>Documentação Aprovada</t>
        </is>
      </c>
      <c r="P1706" t="inlineStr">
        <is>
          <t>Aprovado Diretoria</t>
        </is>
      </c>
      <c r="Q1706" t="inlineStr">
        <is>
          <t>Aprovado Caixa</t>
        </is>
      </c>
      <c r="R1706" t="inlineStr">
        <is>
          <t>Pago</t>
        </is>
      </c>
      <c r="S1706" t="n">
        <v>151</v>
      </c>
      <c r="T1706" t="inlineStr">
        <is>
          <t>Bar Léo -  Aurora Térreo - Banco do Brasil</t>
        </is>
      </c>
    </row>
    <row r="1707">
      <c r="A1707" t="n">
        <v>109432</v>
      </c>
      <c r="B1707" t="n">
        <v>116</v>
      </c>
      <c r="C1707" t="inlineStr">
        <is>
          <t>Bar Léo - Centro</t>
        </is>
      </c>
      <c r="D1707" t="inlineStr">
        <is>
          <t>SODEXO</t>
        </is>
      </c>
      <c r="E1707" t="n">
        <v>0</v>
      </c>
      <c r="F1707" s="27" t="n">
        <v>45688</v>
      </c>
      <c r="G1707" s="27" t="n">
        <v>45706</v>
      </c>
      <c r="H1707" s="27" t="n">
        <v>45688</v>
      </c>
      <c r="I1707" s="27" t="n">
        <v>45688</v>
      </c>
      <c r="J1707" s="27" t="n">
        <v>45695</v>
      </c>
      <c r="K1707" t="inlineStr">
        <is>
          <t>Encontro de Contas</t>
        </is>
      </c>
      <c r="L1707" t="inlineStr">
        <is>
          <t>Deduções sobre Venda</t>
        </is>
      </c>
      <c r="M1707" t="inlineStr">
        <is>
          <t>Meios de pagamento</t>
        </is>
      </c>
      <c r="N1707" t="inlineStr">
        <is>
          <t>012025</t>
        </is>
      </c>
      <c r="O1707" t="inlineStr">
        <is>
          <t>Documentação Aprovada</t>
        </is>
      </c>
      <c r="P1707" t="inlineStr">
        <is>
          <t>Aprovado Diretoria</t>
        </is>
      </c>
      <c r="Q1707" t="inlineStr">
        <is>
          <t>Aprovado Caixa</t>
        </is>
      </c>
      <c r="R1707" t="inlineStr">
        <is>
          <t>Pago</t>
        </is>
      </c>
      <c r="S1707" t="n">
        <v>151</v>
      </c>
      <c r="T1707" t="inlineStr">
        <is>
          <t>Bar Léo -  Aurora Térreo - Banco do Brasil</t>
        </is>
      </c>
    </row>
    <row r="1708">
      <c r="A1708" t="n">
        <v>104895</v>
      </c>
      <c r="B1708" t="n">
        <v>116</v>
      </c>
      <c r="C1708" t="inlineStr">
        <is>
          <t>Bar Léo - Centro</t>
        </is>
      </c>
      <c r="D1708" t="inlineStr">
        <is>
          <t>PJ 55834644000177</t>
        </is>
      </c>
      <c r="E1708" t="n">
        <v>90.5</v>
      </c>
      <c r="F1708" s="27" t="n">
        <v>45688</v>
      </c>
      <c r="G1708" s="27" t="n">
        <v>45688</v>
      </c>
      <c r="H1708" s="27" t="n">
        <v>45688</v>
      </c>
      <c r="I1708" s="27" t="n">
        <v>45677</v>
      </c>
      <c r="J1708" s="27" t="n">
        <v>45680</v>
      </c>
      <c r="K1708" t="inlineStr">
        <is>
          <t>Transferência Bancária ou Pix</t>
        </is>
      </c>
      <c r="L1708" t="inlineStr">
        <is>
          <t>Custos de Eventos</t>
        </is>
      </c>
      <c r="M1708" t="inlineStr">
        <is>
          <t>Comissões de Vendas - Eventos</t>
        </is>
      </c>
      <c r="N1708" t="inlineStr">
        <is>
          <t>35</t>
        </is>
      </c>
      <c r="O1708" t="inlineStr">
        <is>
          <t>Documentação Aprovada</t>
        </is>
      </c>
      <c r="P1708" t="inlineStr">
        <is>
          <t>Aprovado Diretoria</t>
        </is>
      </c>
      <c r="Q1708" t="inlineStr">
        <is>
          <t>Aprovado Caixa</t>
        </is>
      </c>
      <c r="R1708" t="inlineStr">
        <is>
          <t>Pago</t>
        </is>
      </c>
      <c r="S1708" t="n">
        <v>151</v>
      </c>
      <c r="T1708" t="inlineStr">
        <is>
          <t>Bar Léo -  Aurora Térreo - Banco do Brasil</t>
        </is>
      </c>
    </row>
    <row r="1709">
      <c r="A1709" t="n">
        <v>107018</v>
      </c>
      <c r="B1709" t="n">
        <v>116</v>
      </c>
      <c r="C1709" t="inlineStr">
        <is>
          <t>Bar Léo - Centro</t>
        </is>
      </c>
      <c r="D1709" t="inlineStr">
        <is>
          <t xml:space="preserve">IFOOD. COM AGENCIA DE RESTAURANTES ONLINE S.A </t>
        </is>
      </c>
      <c r="E1709" t="n">
        <v>0</v>
      </c>
      <c r="F1709" s="27" t="n">
        <v>45688</v>
      </c>
      <c r="G1709" s="27" t="n">
        <v>45706</v>
      </c>
      <c r="H1709" s="27" t="n">
        <v>45688</v>
      </c>
      <c r="I1709" s="27" t="n">
        <v>45688</v>
      </c>
      <c r="J1709" s="27" t="n"/>
      <c r="K1709" t="inlineStr">
        <is>
          <t>Encontro de Contas</t>
        </is>
      </c>
      <c r="L1709" t="inlineStr">
        <is>
          <t>Deduções sobre Venda</t>
        </is>
      </c>
      <c r="M1709" t="inlineStr">
        <is>
          <t>Meios de pagamento - Delivery</t>
        </is>
      </c>
      <c r="N1709" t="inlineStr">
        <is>
          <t>012025</t>
        </is>
      </c>
      <c r="O1709" t="inlineStr">
        <is>
          <t>Documentação Aprovada</t>
        </is>
      </c>
      <c r="P1709" t="inlineStr">
        <is>
          <t>Aprovado Diretoria</t>
        </is>
      </c>
      <c r="Q1709" t="inlineStr">
        <is>
          <t>Aprovado Caixa</t>
        </is>
      </c>
      <c r="R1709" t="inlineStr">
        <is>
          <t>Pago</t>
        </is>
      </c>
    </row>
    <row r="1710">
      <c r="A1710" t="n">
        <v>107041</v>
      </c>
      <c r="B1710" t="n">
        <v>116</v>
      </c>
      <c r="C1710" t="inlineStr">
        <is>
          <t>Bar Léo - Centro</t>
        </is>
      </c>
      <c r="D1710" t="inlineStr">
        <is>
          <t>RAPPI BRASIL INTERMEDIACAO DE NEGOCIOS LTDA</t>
        </is>
      </c>
      <c r="E1710" t="n">
        <v>0</v>
      </c>
      <c r="F1710" s="27" t="n">
        <v>45688</v>
      </c>
      <c r="G1710" s="27" t="n">
        <v>45706</v>
      </c>
      <c r="H1710" s="27" t="n">
        <v>45688</v>
      </c>
      <c r="I1710" s="27" t="n">
        <v>45688</v>
      </c>
      <c r="J1710" s="27" t="n"/>
      <c r="K1710" t="inlineStr">
        <is>
          <t>Encontro de Contas</t>
        </is>
      </c>
      <c r="L1710" t="inlineStr">
        <is>
          <t>Deduções sobre Venda</t>
        </is>
      </c>
      <c r="M1710" t="inlineStr">
        <is>
          <t>Outros D</t>
        </is>
      </c>
      <c r="N1710" t="inlineStr">
        <is>
          <t>PROV</t>
        </is>
      </c>
      <c r="O1710" t="inlineStr">
        <is>
          <t>Documentação Aprovada</t>
        </is>
      </c>
      <c r="P1710" t="inlineStr">
        <is>
          <t>Aprovado Diretoria</t>
        </is>
      </c>
      <c r="Q1710" t="inlineStr">
        <is>
          <t>Aprovado Caixa</t>
        </is>
      </c>
      <c r="R1710" t="inlineStr">
        <is>
          <t>Pago</t>
        </is>
      </c>
      <c r="S1710" t="n">
        <v>151</v>
      </c>
      <c r="T1710" t="inlineStr">
        <is>
          <t>Bar Léo -  Aurora Térreo - Banco do Brasil</t>
        </is>
      </c>
    </row>
    <row r="1711">
      <c r="A1711" t="n">
        <v>108019</v>
      </c>
      <c r="B1711" t="n">
        <v>116</v>
      </c>
      <c r="C1711" t="inlineStr">
        <is>
          <t>Bar Léo - Centro</t>
        </is>
      </c>
      <c r="D1711" t="inlineStr">
        <is>
          <t>BANCO DO BRASIL SA</t>
        </is>
      </c>
      <c r="E1711" t="n">
        <v>21</v>
      </c>
      <c r="F1711" s="27" t="n">
        <v>45688</v>
      </c>
      <c r="G1711" s="27" t="n"/>
      <c r="H1711" s="27" t="n">
        <v>45688</v>
      </c>
      <c r="I1711" s="27" t="n">
        <v>45688</v>
      </c>
      <c r="J1711" s="27" t="n">
        <v>45694</v>
      </c>
      <c r="K1711" t="inlineStr">
        <is>
          <t>Encontro de Contas</t>
        </is>
      </c>
      <c r="L1711" t="inlineStr">
        <is>
          <t>Despesas Financeiras</t>
        </is>
      </c>
      <c r="M1711" t="inlineStr">
        <is>
          <t>Tarifas Bancárias</t>
        </is>
      </c>
      <c r="N1711" t="inlineStr">
        <is>
          <t>012025</t>
        </is>
      </c>
      <c r="O1711" t="inlineStr">
        <is>
          <t>Documentação Aprovada</t>
        </is>
      </c>
      <c r="P1711" t="inlineStr">
        <is>
          <t>Aprovado Diretoria</t>
        </is>
      </c>
      <c r="R1711" t="inlineStr">
        <is>
          <t>Pago</t>
        </is>
      </c>
    </row>
    <row r="1712">
      <c r="A1712" t="n">
        <v>108014</v>
      </c>
      <c r="B1712" t="n">
        <v>116</v>
      </c>
      <c r="C1712" t="inlineStr">
        <is>
          <t>Bar Léo - Centro</t>
        </is>
      </c>
      <c r="D1712" t="inlineStr">
        <is>
          <t>PETTY CASH</t>
        </is>
      </c>
      <c r="E1712" t="n">
        <v>22</v>
      </c>
      <c r="F1712" s="27" t="n">
        <v>45688</v>
      </c>
      <c r="G1712" s="27" t="n">
        <v>45699</v>
      </c>
      <c r="H1712" s="27" t="n">
        <v>45688</v>
      </c>
      <c r="I1712" s="27" t="n">
        <v>45688</v>
      </c>
      <c r="J1712" s="27" t="n">
        <v>45694</v>
      </c>
      <c r="K1712" t="inlineStr">
        <is>
          <t>Dinheiro em Espécie</t>
        </is>
      </c>
      <c r="L1712" t="inlineStr">
        <is>
          <t>Utilidades</t>
        </is>
      </c>
      <c r="M1712" t="inlineStr">
        <is>
          <t>Material de Escritorio</t>
        </is>
      </c>
      <c r="N1712" t="inlineStr">
        <is>
          <t>20250206</t>
        </is>
      </c>
      <c r="O1712" t="inlineStr">
        <is>
          <t>Documentação Aprovada</t>
        </is>
      </c>
      <c r="P1712" t="inlineStr">
        <is>
          <t>Aprovado Diretoria</t>
        </is>
      </c>
      <c r="Q1712" t="inlineStr">
        <is>
          <t>Aprovado Caixa</t>
        </is>
      </c>
      <c r="R1712" t="inlineStr">
        <is>
          <t>Pago</t>
        </is>
      </c>
      <c r="S1712" t="n">
        <v>142</v>
      </c>
      <c r="T1712" t="inlineStr">
        <is>
          <t>Petty Cash</t>
        </is>
      </c>
    </row>
    <row r="1713">
      <c r="A1713" t="n">
        <v>108013</v>
      </c>
      <c r="B1713" t="n">
        <v>116</v>
      </c>
      <c r="C1713" t="inlineStr">
        <is>
          <t>Bar Léo - Centro</t>
        </is>
      </c>
      <c r="D1713" t="inlineStr">
        <is>
          <t>PETTY CASH</t>
        </is>
      </c>
      <c r="E1713" t="n">
        <v>402.98</v>
      </c>
      <c r="F1713" s="27" t="n">
        <v>45688</v>
      </c>
      <c r="G1713" s="27" t="n">
        <v>45699</v>
      </c>
      <c r="H1713" s="27" t="n">
        <v>45688</v>
      </c>
      <c r="I1713" s="27" t="n">
        <v>45688</v>
      </c>
      <c r="J1713" s="27" t="n">
        <v>45694</v>
      </c>
      <c r="K1713" t="inlineStr">
        <is>
          <t>Dinheiro em Espécie</t>
        </is>
      </c>
      <c r="L1713" t="inlineStr">
        <is>
          <t>Manutenção</t>
        </is>
      </c>
      <c r="M1713" t="inlineStr">
        <is>
          <t>Material de Manutenção</t>
        </is>
      </c>
      <c r="N1713" t="inlineStr">
        <is>
          <t>20250206</t>
        </is>
      </c>
      <c r="O1713" t="inlineStr">
        <is>
          <t>Documentação Aprovada</t>
        </is>
      </c>
      <c r="P1713" t="inlineStr">
        <is>
          <t>Aprovado Diretoria</t>
        </is>
      </c>
      <c r="Q1713" t="inlineStr">
        <is>
          <t>Aprovado Caixa</t>
        </is>
      </c>
      <c r="R1713" t="inlineStr">
        <is>
          <t>Pago</t>
        </is>
      </c>
      <c r="S1713" t="n">
        <v>142</v>
      </c>
      <c r="T1713" t="inlineStr">
        <is>
          <t>Petty Cash</t>
        </is>
      </c>
    </row>
    <row r="1714">
      <c r="A1714" t="n">
        <v>108012</v>
      </c>
      <c r="B1714" t="n">
        <v>116</v>
      </c>
      <c r="C1714" t="inlineStr">
        <is>
          <t>Bar Léo - Centro</t>
        </is>
      </c>
      <c r="D1714" t="inlineStr">
        <is>
          <t>PETTY CASH</t>
        </is>
      </c>
      <c r="E1714" t="n">
        <v>116.7</v>
      </c>
      <c r="F1714" s="27" t="n">
        <v>45688</v>
      </c>
      <c r="G1714" s="27" t="n">
        <v>45699</v>
      </c>
      <c r="H1714" s="27" t="n">
        <v>45688</v>
      </c>
      <c r="I1714" s="27" t="n">
        <v>45688</v>
      </c>
      <c r="J1714" s="27" t="n">
        <v>45694</v>
      </c>
      <c r="K1714" t="inlineStr">
        <is>
          <t>Dinheiro em Espécie</t>
        </is>
      </c>
      <c r="L1714" t="inlineStr">
        <is>
          <t>Utilidades</t>
        </is>
      </c>
      <c r="M1714" t="inlineStr">
        <is>
          <t>Higiene e Limpeza</t>
        </is>
      </c>
      <c r="N1714" t="inlineStr">
        <is>
          <t>20250206</t>
        </is>
      </c>
      <c r="O1714" t="inlineStr">
        <is>
          <t>Documentação Aprovada</t>
        </is>
      </c>
      <c r="P1714" t="inlineStr">
        <is>
          <t>Aprovado Diretoria</t>
        </is>
      </c>
      <c r="Q1714" t="inlineStr">
        <is>
          <t>Aprovado Caixa</t>
        </is>
      </c>
      <c r="R1714" t="inlineStr">
        <is>
          <t>Pago</t>
        </is>
      </c>
      <c r="S1714" t="n">
        <v>142</v>
      </c>
      <c r="T1714" t="inlineStr">
        <is>
          <t>Petty Cash</t>
        </is>
      </c>
    </row>
    <row r="1715">
      <c r="A1715" t="n">
        <v>108007</v>
      </c>
      <c r="B1715" t="n">
        <v>116</v>
      </c>
      <c r="C1715" t="inlineStr">
        <is>
          <t>Bar Léo - Centro</t>
        </is>
      </c>
      <c r="D1715" t="inlineStr">
        <is>
          <t>PETTY CASH</t>
        </is>
      </c>
      <c r="E1715" t="n">
        <v>841.41</v>
      </c>
      <c r="F1715" s="27" t="n">
        <v>45688</v>
      </c>
      <c r="G1715" s="27" t="n">
        <v>45699</v>
      </c>
      <c r="H1715" s="27" t="n">
        <v>45688</v>
      </c>
      <c r="I1715" s="27" t="n">
        <v>45688</v>
      </c>
      <c r="J1715" s="27" t="n">
        <v>45694</v>
      </c>
      <c r="K1715" t="inlineStr">
        <is>
          <t>Dinheiro em Espécie</t>
        </is>
      </c>
      <c r="L1715" t="inlineStr">
        <is>
          <t>Custo Mercadoria Vendida</t>
        </is>
      </c>
      <c r="M1715" t="inlineStr">
        <is>
          <t>Insumos - Alimentos</t>
        </is>
      </c>
      <c r="N1715" t="inlineStr">
        <is>
          <t>20250206</t>
        </is>
      </c>
      <c r="O1715" t="inlineStr">
        <is>
          <t>Documentação Aprovada</t>
        </is>
      </c>
      <c r="P1715" t="inlineStr">
        <is>
          <t>Aprovado Diretoria</t>
        </is>
      </c>
      <c r="Q1715" t="inlineStr">
        <is>
          <t>Aprovado Caixa</t>
        </is>
      </c>
      <c r="R1715" t="inlineStr">
        <is>
          <t>Pago</t>
        </is>
      </c>
      <c r="S1715" t="n">
        <v>142</v>
      </c>
      <c r="T1715" t="inlineStr">
        <is>
          <t>Petty Cash</t>
        </is>
      </c>
    </row>
    <row r="1716">
      <c r="A1716" t="n">
        <v>108009</v>
      </c>
      <c r="B1716" t="n">
        <v>116</v>
      </c>
      <c r="C1716" t="inlineStr">
        <is>
          <t>Bar Léo - Centro</t>
        </is>
      </c>
      <c r="D1716" t="inlineStr">
        <is>
          <t>PETTY CASH</t>
        </is>
      </c>
      <c r="E1716" t="n">
        <v>64</v>
      </c>
      <c r="F1716" s="27" t="n">
        <v>45688</v>
      </c>
      <c r="G1716" s="27" t="n">
        <v>45699</v>
      </c>
      <c r="H1716" s="27" t="n">
        <v>45688</v>
      </c>
      <c r="I1716" s="27" t="n">
        <v>45688</v>
      </c>
      <c r="J1716" s="27" t="n">
        <v>45694</v>
      </c>
      <c r="K1716" t="inlineStr">
        <is>
          <t>Dinheiro em Espécie</t>
        </is>
      </c>
      <c r="L1716" t="inlineStr">
        <is>
          <t>Despesas com Transporte / Hospedagem</t>
        </is>
      </c>
      <c r="M1716" t="inlineStr">
        <is>
          <t>Conduções/Taxi/Uber</t>
        </is>
      </c>
      <c r="N1716" t="inlineStr">
        <is>
          <t>20250206</t>
        </is>
      </c>
      <c r="O1716" t="inlineStr">
        <is>
          <t>Documentação Aprovada</t>
        </is>
      </c>
      <c r="P1716" t="inlineStr">
        <is>
          <t>Aprovado Diretoria</t>
        </is>
      </c>
      <c r="Q1716" t="inlineStr">
        <is>
          <t>Aprovado Caixa</t>
        </is>
      </c>
      <c r="R1716" t="inlineStr">
        <is>
          <t>Pago</t>
        </is>
      </c>
      <c r="S1716" t="n">
        <v>142</v>
      </c>
      <c r="T1716" t="inlineStr">
        <is>
          <t>Petty Cash</t>
        </is>
      </c>
    </row>
    <row r="1717">
      <c r="A1717" t="n">
        <v>108010</v>
      </c>
      <c r="B1717" t="n">
        <v>116</v>
      </c>
      <c r="C1717" t="inlineStr">
        <is>
          <t>Bar Léo - Centro</t>
        </is>
      </c>
      <c r="D1717" t="inlineStr">
        <is>
          <t>PETTY CASH</t>
        </is>
      </c>
      <c r="E1717" t="n">
        <v>51.4</v>
      </c>
      <c r="F1717" s="27" t="n">
        <v>45688</v>
      </c>
      <c r="G1717" s="27" t="n">
        <v>45699</v>
      </c>
      <c r="H1717" s="27" t="n">
        <v>45688</v>
      </c>
      <c r="I1717" s="27" t="n">
        <v>45688</v>
      </c>
      <c r="J1717" s="27" t="n">
        <v>45694</v>
      </c>
      <c r="K1717" t="inlineStr">
        <is>
          <t>Dinheiro em Espécie</t>
        </is>
      </c>
      <c r="L1717" t="inlineStr">
        <is>
          <t>Utilidades</t>
        </is>
      </c>
      <c r="M1717" t="inlineStr">
        <is>
          <t>Descartaveis</t>
        </is>
      </c>
      <c r="N1717" t="inlineStr">
        <is>
          <t>20250206</t>
        </is>
      </c>
      <c r="O1717" t="inlineStr">
        <is>
          <t>Documentação Aprovada</t>
        </is>
      </c>
      <c r="P1717" t="inlineStr">
        <is>
          <t>Aprovado Diretoria</t>
        </is>
      </c>
      <c r="Q1717" t="inlineStr">
        <is>
          <t>Aprovado Caixa</t>
        </is>
      </c>
      <c r="R1717" t="inlineStr">
        <is>
          <t>Pago</t>
        </is>
      </c>
      <c r="S1717" t="n">
        <v>142</v>
      </c>
      <c r="T1717" t="inlineStr">
        <is>
          <t>Petty Cash</t>
        </is>
      </c>
    </row>
    <row r="1718">
      <c r="A1718" t="n">
        <v>101469</v>
      </c>
      <c r="B1718" t="n">
        <v>116</v>
      </c>
      <c r="C1718" t="inlineStr">
        <is>
          <t>Bar Léo - Centro</t>
        </is>
      </c>
      <c r="D1718" t="inlineStr">
        <is>
          <t>VALE TRANSPORTE</t>
        </is>
      </c>
      <c r="E1718" t="n">
        <v>400</v>
      </c>
      <c r="F1718" s="27" t="n">
        <v>45689</v>
      </c>
      <c r="G1718" s="27" t="n">
        <v>45688</v>
      </c>
      <c r="H1718" s="27" t="n">
        <v>45688</v>
      </c>
      <c r="I1718" s="27" t="n">
        <v>45689</v>
      </c>
      <c r="J1718" s="27" t="n"/>
      <c r="K1718" t="inlineStr">
        <is>
          <t>Dinheiro em Espécie</t>
        </is>
      </c>
      <c r="L1718" t="inlineStr">
        <is>
          <t>Mão de Obra - Benefícios</t>
        </is>
      </c>
      <c r="M1718" t="inlineStr">
        <is>
          <t xml:space="preserve">  -  Vale-transporte</t>
        </is>
      </c>
      <c r="N1718" t="inlineStr">
        <is>
          <t>01022025</t>
        </is>
      </c>
      <c r="O1718" t="inlineStr">
        <is>
          <t>Documentação Aprovada</t>
        </is>
      </c>
      <c r="P1718" t="inlineStr">
        <is>
          <t>Aprovado Diretoria</t>
        </is>
      </c>
      <c r="Q1718" t="inlineStr">
        <is>
          <t>Aprovado Caixa</t>
        </is>
      </c>
      <c r="R1718" t="inlineStr">
        <is>
          <t>Pago</t>
        </is>
      </c>
      <c r="S1718" t="n">
        <v>143</v>
      </c>
      <c r="T1718" t="inlineStr">
        <is>
          <t>Tesouraria</t>
        </is>
      </c>
    </row>
    <row r="1719">
      <c r="A1719" t="n">
        <v>101197</v>
      </c>
      <c r="B1719" t="n">
        <v>116</v>
      </c>
      <c r="C1719" t="inlineStr">
        <is>
          <t>Bar Léo - Centro</t>
        </is>
      </c>
      <c r="D1719" t="inlineStr">
        <is>
          <t>CG FOODS DISTRIB. DE ALIMENTOS LTDA</t>
        </is>
      </c>
      <c r="E1719" t="n">
        <v>303.9</v>
      </c>
      <c r="F1719" s="27" t="n">
        <v>45687</v>
      </c>
      <c r="G1719" s="27" t="n">
        <v>45687</v>
      </c>
      <c r="H1719" s="27" t="n">
        <v>45687</v>
      </c>
      <c r="I1719" s="27" t="n">
        <v>45666</v>
      </c>
      <c r="J1719" s="27" t="n">
        <v>45667</v>
      </c>
      <c r="K1719" t="inlineStr">
        <is>
          <t>Boleto Bancário</t>
        </is>
      </c>
      <c r="L1719" t="inlineStr">
        <is>
          <t>Custo Mercadoria Vendida</t>
        </is>
      </c>
      <c r="M1719" t="inlineStr">
        <is>
          <t>Insumos - Alimentos</t>
        </is>
      </c>
      <c r="N1719" t="inlineStr">
        <is>
          <t>138730</t>
        </is>
      </c>
      <c r="O1719" t="inlineStr">
        <is>
          <t>Documentação Aprovada</t>
        </is>
      </c>
      <c r="P1719" t="inlineStr">
        <is>
          <t>Aprovado Diretoria</t>
        </is>
      </c>
      <c r="Q1719" t="inlineStr">
        <is>
          <t>Aprovado Caixa</t>
        </is>
      </c>
      <c r="R1719" t="inlineStr">
        <is>
          <t>Pago</t>
        </is>
      </c>
      <c r="S1719" t="n">
        <v>151</v>
      </c>
      <c r="T1719" t="inlineStr">
        <is>
          <t>Bar Léo -  Aurora Térreo - Banco do Brasil</t>
        </is>
      </c>
    </row>
    <row r="1720">
      <c r="A1720" t="n">
        <v>101433</v>
      </c>
      <c r="B1720" t="n">
        <v>116</v>
      </c>
      <c r="C1720" t="inlineStr">
        <is>
          <t>Bar Léo - Centro</t>
        </is>
      </c>
      <c r="D1720" t="inlineStr">
        <is>
          <t>ELETROPAULO METROPOLITANA ELETRICIDADE DE SAO PAULO SA</t>
        </is>
      </c>
      <c r="E1720" t="n">
        <v>2232.76</v>
      </c>
      <c r="F1720" s="27" t="n">
        <v>45688</v>
      </c>
      <c r="G1720" s="27" t="n">
        <v>45687</v>
      </c>
      <c r="H1720" s="27" t="n">
        <v>45687</v>
      </c>
      <c r="I1720" s="27" t="n">
        <v>45678</v>
      </c>
      <c r="J1720" s="27" t="n"/>
      <c r="K1720" t="inlineStr">
        <is>
          <t>Boleto Bancário</t>
        </is>
      </c>
      <c r="L1720" t="inlineStr">
        <is>
          <t>Utilidades</t>
        </is>
      </c>
      <c r="M1720" t="inlineStr">
        <is>
          <t>Energia Eletrica</t>
        </is>
      </c>
      <c r="N1720" t="inlineStr">
        <is>
          <t>NOTA FISCAL Nº 680430478</t>
        </is>
      </c>
      <c r="O1720" t="inlineStr">
        <is>
          <t>Documentação Aprovada</t>
        </is>
      </c>
      <c r="P1720" t="inlineStr">
        <is>
          <t>Aprovado Diretoria</t>
        </is>
      </c>
      <c r="Q1720" t="inlineStr">
        <is>
          <t>Aprovado Caixa</t>
        </is>
      </c>
      <c r="R1720" t="inlineStr">
        <is>
          <t>Pago</t>
        </is>
      </c>
      <c r="S1720" t="n">
        <v>129</v>
      </c>
      <c r="T1720" t="inlineStr">
        <is>
          <t>Tempus - Kamino</t>
        </is>
      </c>
    </row>
    <row r="1721">
      <c r="A1721" t="n">
        <v>99621</v>
      </c>
      <c r="B1721" t="n">
        <v>116</v>
      </c>
      <c r="C1721" t="inlineStr">
        <is>
          <t>Bar Léo - Centro</t>
        </is>
      </c>
      <c r="D1721" t="inlineStr">
        <is>
          <t>EAU DISTRIB. DE AGUA MINERAL EIRELI - EP</t>
        </is>
      </c>
      <c r="E1721" t="n">
        <v>306</v>
      </c>
      <c r="F1721" s="27" t="n">
        <v>45687</v>
      </c>
      <c r="G1721" s="27" t="n">
        <v>45687</v>
      </c>
      <c r="H1721" s="27" t="n">
        <v>45687</v>
      </c>
      <c r="I1721" s="27" t="n">
        <v>45656</v>
      </c>
      <c r="J1721" s="27" t="n">
        <v>45660</v>
      </c>
      <c r="K1721" t="inlineStr">
        <is>
          <t>Boleto Bancário</t>
        </is>
      </c>
      <c r="L1721" t="inlineStr">
        <is>
          <t>Custo Mercadoria Vendida</t>
        </is>
      </c>
      <c r="M1721" t="inlineStr">
        <is>
          <t>Insumos - Bebidas</t>
        </is>
      </c>
      <c r="N1721" t="inlineStr">
        <is>
          <t>228934</t>
        </is>
      </c>
      <c r="O1721" t="inlineStr">
        <is>
          <t>Documentação Aprovada</t>
        </is>
      </c>
      <c r="P1721" t="inlineStr">
        <is>
          <t>Aprovado Diretoria</t>
        </is>
      </c>
      <c r="Q1721" t="inlineStr">
        <is>
          <t>Aprovado Caixa</t>
        </is>
      </c>
      <c r="R1721" t="inlineStr">
        <is>
          <t>Pago</t>
        </is>
      </c>
      <c r="S1721" t="n">
        <v>151</v>
      </c>
      <c r="T1721" t="inlineStr">
        <is>
          <t>Bar Léo -  Aurora Térreo - Banco do Brasil</t>
        </is>
      </c>
    </row>
    <row r="1722">
      <c r="A1722" t="n">
        <v>99620</v>
      </c>
      <c r="B1722" t="n">
        <v>116</v>
      </c>
      <c r="C1722" t="inlineStr">
        <is>
          <t>Bar Léo - Centro</t>
        </is>
      </c>
      <c r="D1722" t="inlineStr">
        <is>
          <t>DISTRIBUIDORA CANTAROS DO BRASIL EIRELI</t>
        </is>
      </c>
      <c r="E1722" t="n">
        <v>674.4</v>
      </c>
      <c r="F1722" s="27" t="n">
        <v>45686</v>
      </c>
      <c r="G1722" s="27" t="n">
        <v>45687</v>
      </c>
      <c r="H1722" s="27" t="n">
        <v>45687</v>
      </c>
      <c r="I1722" s="27" t="n">
        <v>45658</v>
      </c>
      <c r="J1722" s="27" t="n">
        <v>45660</v>
      </c>
      <c r="K1722" t="inlineStr">
        <is>
          <t>Boleto Bancário</t>
        </is>
      </c>
      <c r="L1722" t="inlineStr">
        <is>
          <t>Custo Mercadoria Vendida</t>
        </is>
      </c>
      <c r="M1722" t="inlineStr">
        <is>
          <t>Insumos - Bebidas</t>
        </is>
      </c>
      <c r="N1722" t="inlineStr">
        <is>
          <t>2187</t>
        </is>
      </c>
      <c r="O1722" t="inlineStr">
        <is>
          <t>Documentação Aprovada</t>
        </is>
      </c>
      <c r="P1722" t="inlineStr">
        <is>
          <t>Aprovado Diretoria</t>
        </is>
      </c>
      <c r="Q1722" t="inlineStr">
        <is>
          <t>Aprovado Caixa</t>
        </is>
      </c>
      <c r="R1722" t="inlineStr">
        <is>
          <t>Pago</t>
        </is>
      </c>
      <c r="S1722" t="n">
        <v>140</v>
      </c>
      <c r="T1722" t="inlineStr">
        <is>
          <t>Bar Leo  - Leo Aurora - Kamino</t>
        </is>
      </c>
    </row>
    <row r="1723">
      <c r="A1723" t="n">
        <v>103669</v>
      </c>
      <c r="B1723" t="n">
        <v>116</v>
      </c>
      <c r="C1723" t="inlineStr">
        <is>
          <t>Bar Léo - Centro</t>
        </is>
      </c>
      <c r="D1723" t="inlineStr">
        <is>
          <t>GERALDO ANULINO FERREIRA</t>
        </is>
      </c>
      <c r="E1723" t="n">
        <v>280</v>
      </c>
      <c r="F1723" s="27" t="n">
        <v>45688</v>
      </c>
      <c r="G1723" s="27" t="n">
        <v>45687</v>
      </c>
      <c r="H1723" s="27" t="n">
        <v>45687</v>
      </c>
      <c r="I1723" s="27" t="n">
        <v>45671</v>
      </c>
      <c r="J1723" s="27" t="n">
        <v>45674</v>
      </c>
      <c r="K1723" t="inlineStr">
        <is>
          <t>Transferência Bancária ou Pix</t>
        </is>
      </c>
      <c r="L1723" t="inlineStr">
        <is>
          <t>Manutenção</t>
        </is>
      </c>
      <c r="M1723" t="inlineStr">
        <is>
          <t>Manutenção Predial</t>
        </is>
      </c>
      <c r="N1723" t="inlineStr">
        <is>
          <t>20250117</t>
        </is>
      </c>
      <c r="O1723" t="inlineStr">
        <is>
          <t>Documentação Aprovada</t>
        </is>
      </c>
      <c r="P1723" t="inlineStr">
        <is>
          <t>Aprovado Diretoria</t>
        </is>
      </c>
      <c r="Q1723" t="inlineStr">
        <is>
          <t>Aprovado Caixa</t>
        </is>
      </c>
      <c r="R1723" t="inlineStr">
        <is>
          <t>Pago</t>
        </is>
      </c>
      <c r="S1723" t="n">
        <v>151</v>
      </c>
      <c r="T1723" t="inlineStr">
        <is>
          <t>Bar Léo -  Aurora Térreo - Banco do Brasil</t>
        </is>
      </c>
    </row>
    <row r="1724">
      <c r="A1724" t="n">
        <v>103718</v>
      </c>
      <c r="B1724" t="n">
        <v>116</v>
      </c>
      <c r="C1724" t="inlineStr">
        <is>
          <t>Bar Léo - Centro</t>
        </is>
      </c>
      <c r="D1724" t="inlineStr">
        <is>
          <t>CEPEL COMERCIO DE PAPEIS E EMBALAGENS EIRELI</t>
        </is>
      </c>
      <c r="E1724" t="n">
        <v>1188</v>
      </c>
      <c r="F1724" s="27" t="n">
        <v>45687</v>
      </c>
      <c r="G1724" s="27" t="n">
        <v>45687</v>
      </c>
      <c r="H1724" s="27" t="n">
        <v>45687</v>
      </c>
      <c r="I1724" s="27" t="n">
        <v>45672</v>
      </c>
      <c r="J1724" s="27" t="n">
        <v>45674</v>
      </c>
      <c r="K1724" t="inlineStr">
        <is>
          <t>Boleto Bancário</t>
        </is>
      </c>
      <c r="L1724" t="inlineStr">
        <is>
          <t>Utilidades</t>
        </is>
      </c>
      <c r="M1724" t="inlineStr">
        <is>
          <t>Higiene e Limpeza</t>
        </is>
      </c>
      <c r="N1724" t="inlineStr">
        <is>
          <t>232957</t>
        </is>
      </c>
      <c r="O1724" t="inlineStr">
        <is>
          <t>Documentação Aprovada</t>
        </is>
      </c>
      <c r="P1724" t="inlineStr">
        <is>
          <t>Aprovado Diretoria</t>
        </is>
      </c>
      <c r="Q1724" t="inlineStr">
        <is>
          <t>Aprovado Caixa</t>
        </is>
      </c>
      <c r="R1724" t="inlineStr">
        <is>
          <t>Pago</t>
        </is>
      </c>
      <c r="S1724" t="n">
        <v>151</v>
      </c>
      <c r="T1724" t="inlineStr">
        <is>
          <t>Bar Léo -  Aurora Térreo - Banco do Brasil</t>
        </is>
      </c>
    </row>
    <row r="1725">
      <c r="A1725" t="n">
        <v>103667</v>
      </c>
      <c r="B1725" t="n">
        <v>116</v>
      </c>
      <c r="C1725" t="inlineStr">
        <is>
          <t>Bar Léo - Centro</t>
        </is>
      </c>
      <c r="D1725" t="inlineStr">
        <is>
          <t>EVA FATIMA LORINI</t>
        </is>
      </c>
      <c r="E1725" t="n">
        <v>159</v>
      </c>
      <c r="F1725" s="27" t="n">
        <v>45688</v>
      </c>
      <c r="G1725" s="27" t="n">
        <v>45687</v>
      </c>
      <c r="H1725" s="27" t="n">
        <v>45687</v>
      </c>
      <c r="I1725" s="27" t="n">
        <v>45672</v>
      </c>
      <c r="J1725" s="27" t="n">
        <v>45674</v>
      </c>
      <c r="K1725" t="inlineStr">
        <is>
          <t>Transferência Bancária ou Pix</t>
        </is>
      </c>
      <c r="L1725" t="inlineStr">
        <is>
          <t>Custo Mercadoria Vendida</t>
        </is>
      </c>
      <c r="M1725" t="inlineStr">
        <is>
          <t>Insumos - Alimentos</t>
        </is>
      </c>
      <c r="N1725" t="inlineStr">
        <is>
          <t>20250117</t>
        </is>
      </c>
      <c r="O1725" t="inlineStr">
        <is>
          <t>Documentação Aprovada</t>
        </is>
      </c>
      <c r="P1725" t="inlineStr">
        <is>
          <t>Aprovado Diretoria</t>
        </is>
      </c>
      <c r="Q1725" t="inlineStr">
        <is>
          <t>Aprovado Caixa</t>
        </is>
      </c>
      <c r="R1725" t="inlineStr">
        <is>
          <t>Pago</t>
        </is>
      </c>
      <c r="S1725" t="n">
        <v>151</v>
      </c>
      <c r="T1725" t="inlineStr">
        <is>
          <t>Bar Léo -  Aurora Térreo - Banco do Brasil</t>
        </is>
      </c>
    </row>
    <row r="1726">
      <c r="A1726" t="n">
        <v>104120</v>
      </c>
      <c r="B1726" t="n">
        <v>116</v>
      </c>
      <c r="C1726" t="inlineStr">
        <is>
          <t>Bar Léo - Centro</t>
        </is>
      </c>
      <c r="D1726" t="inlineStr">
        <is>
          <t>HORTICLEAN DISTRIBUIDORA</t>
        </is>
      </c>
      <c r="E1726" t="n">
        <v>262.51</v>
      </c>
      <c r="F1726" s="27" t="n">
        <v>45688</v>
      </c>
      <c r="G1726" s="27" t="n">
        <v>45687</v>
      </c>
      <c r="H1726" s="27" t="n">
        <v>45687</v>
      </c>
      <c r="I1726" s="27" t="n">
        <v>45673</v>
      </c>
      <c r="J1726" s="27" t="n">
        <v>45677</v>
      </c>
      <c r="K1726" t="inlineStr">
        <is>
          <t>Boleto Bancário</t>
        </is>
      </c>
      <c r="L1726" t="inlineStr">
        <is>
          <t>Custo Mercadoria Vendida</t>
        </is>
      </c>
      <c r="M1726" t="inlineStr">
        <is>
          <t>Insumos - Alimentos</t>
        </is>
      </c>
      <c r="N1726" t="inlineStr">
        <is>
          <t>25610</t>
        </is>
      </c>
      <c r="O1726" t="inlineStr">
        <is>
          <t>Documentação Aprovada</t>
        </is>
      </c>
      <c r="P1726" t="inlineStr">
        <is>
          <t>Aprovado Diretoria</t>
        </is>
      </c>
      <c r="Q1726" t="inlineStr">
        <is>
          <t>Aprovado Caixa</t>
        </is>
      </c>
      <c r="R1726" t="inlineStr">
        <is>
          <t>Pago</t>
        </is>
      </c>
      <c r="S1726" t="n">
        <v>151</v>
      </c>
      <c r="T1726" t="inlineStr">
        <is>
          <t>Bar Léo -  Aurora Térreo - Banco do Brasil</t>
        </is>
      </c>
    </row>
    <row r="1727">
      <c r="A1727" t="n">
        <v>104119</v>
      </c>
      <c r="B1727" t="n">
        <v>116</v>
      </c>
      <c r="C1727" t="inlineStr">
        <is>
          <t>Bar Léo - Centro</t>
        </is>
      </c>
      <c r="D1727" t="inlineStr">
        <is>
          <t>CECILIA TSUYACO ARAKI SILVA LTDA</t>
        </is>
      </c>
      <c r="E1727" t="n">
        <v>782.7</v>
      </c>
      <c r="F1727" s="27" t="n">
        <v>45687</v>
      </c>
      <c r="G1727" s="27" t="n">
        <v>45687</v>
      </c>
      <c r="H1727" s="27" t="n">
        <v>45687</v>
      </c>
      <c r="I1727" s="27" t="n">
        <v>45673</v>
      </c>
      <c r="J1727" s="27" t="n">
        <v>45677</v>
      </c>
      <c r="K1727" t="inlineStr">
        <is>
          <t>Boleto Bancário</t>
        </is>
      </c>
      <c r="L1727" t="inlineStr">
        <is>
          <t>Custo Mercadoria Vendida</t>
        </is>
      </c>
      <c r="M1727" t="inlineStr">
        <is>
          <t>Insumos - Alimentos</t>
        </is>
      </c>
      <c r="N1727" t="inlineStr">
        <is>
          <t>364127</t>
        </is>
      </c>
      <c r="O1727" t="inlineStr">
        <is>
          <t>Documentação Aprovada</t>
        </is>
      </c>
      <c r="P1727" t="inlineStr">
        <is>
          <t>Aprovado Diretoria</t>
        </is>
      </c>
      <c r="Q1727" t="inlineStr">
        <is>
          <t>Aprovado Caixa</t>
        </is>
      </c>
      <c r="R1727" t="inlineStr">
        <is>
          <t>Pago</t>
        </is>
      </c>
      <c r="S1727" t="n">
        <v>151</v>
      </c>
      <c r="T1727" t="inlineStr">
        <is>
          <t>Bar Léo -  Aurora Térreo - Banco do Brasil</t>
        </is>
      </c>
    </row>
    <row r="1728">
      <c r="A1728" t="n">
        <v>106601</v>
      </c>
      <c r="B1728" t="n">
        <v>116</v>
      </c>
      <c r="C1728" t="inlineStr">
        <is>
          <t>Bar Léo - Centro</t>
        </is>
      </c>
      <c r="D1728" t="inlineStr">
        <is>
          <t>BANCO DO BRASIL SA</t>
        </is>
      </c>
      <c r="E1728" t="n">
        <v>13.25</v>
      </c>
      <c r="F1728" s="27" t="n">
        <v>45687</v>
      </c>
      <c r="G1728" s="27" t="n"/>
      <c r="H1728" s="27" t="n">
        <v>45687</v>
      </c>
      <c r="I1728" s="27" t="n">
        <v>45687</v>
      </c>
      <c r="J1728" s="27" t="n">
        <v>45688</v>
      </c>
      <c r="K1728" t="inlineStr">
        <is>
          <t xml:space="preserve">Debito Automático </t>
        </is>
      </c>
      <c r="L1728" t="inlineStr">
        <is>
          <t>DESPESAS BANCARIAS</t>
        </is>
      </c>
      <c r="M1728" t="inlineStr">
        <is>
          <t>TARIFAS BANCARIAS</t>
        </is>
      </c>
      <c r="N1728" t="inlineStr">
        <is>
          <t>012025</t>
        </is>
      </c>
      <c r="O1728" t="inlineStr">
        <is>
          <t>Documentação Aprovada</t>
        </is>
      </c>
      <c r="P1728" t="inlineStr">
        <is>
          <t>Aprovado Diretoria</t>
        </is>
      </c>
      <c r="R1728" t="inlineStr">
        <is>
          <t>Pago</t>
        </is>
      </c>
    </row>
    <row r="1729">
      <c r="A1729" t="n">
        <v>104151</v>
      </c>
      <c r="B1729" t="n">
        <v>116</v>
      </c>
      <c r="C1729" t="inlineStr">
        <is>
          <t>Bar Léo - Centro</t>
        </is>
      </c>
      <c r="D1729" t="inlineStr">
        <is>
          <t>VALE TRANSPORTE</t>
        </is>
      </c>
      <c r="E1729" t="n">
        <v>1077.48</v>
      </c>
      <c r="F1729" s="27" t="n">
        <v>45687</v>
      </c>
      <c r="G1729" s="27" t="n">
        <v>45687</v>
      </c>
      <c r="H1729" s="27" t="n">
        <v>45687</v>
      </c>
      <c r="I1729" s="27" t="n">
        <v>45689</v>
      </c>
      <c r="J1729" s="27" t="n">
        <v>45677</v>
      </c>
      <c r="K1729" t="inlineStr">
        <is>
          <t>Boleto Bancário</t>
        </is>
      </c>
      <c r="L1729" t="inlineStr">
        <is>
          <t>Mão de Obra - Benefícios</t>
        </is>
      </c>
      <c r="M1729" t="inlineStr">
        <is>
          <t xml:space="preserve">  -  Vale-transporte</t>
        </is>
      </c>
      <c r="N1729" t="inlineStr">
        <is>
          <t>0</t>
        </is>
      </c>
      <c r="O1729" t="inlineStr">
        <is>
          <t>Documentação Aprovada</t>
        </is>
      </c>
      <c r="P1729" t="inlineStr">
        <is>
          <t>Aprovado Diretoria</t>
        </is>
      </c>
      <c r="Q1729" t="inlineStr">
        <is>
          <t>Aprovado Caixa</t>
        </is>
      </c>
      <c r="R1729" t="inlineStr">
        <is>
          <t>Pago</t>
        </is>
      </c>
      <c r="S1729" t="n">
        <v>151</v>
      </c>
      <c r="T1729" t="inlineStr">
        <is>
          <t>Bar Léo -  Aurora Térreo - Banco do Brasil</t>
        </is>
      </c>
    </row>
    <row r="1730">
      <c r="A1730" t="n">
        <v>103720</v>
      </c>
      <c r="B1730" t="n">
        <v>116</v>
      </c>
      <c r="C1730" t="inlineStr">
        <is>
          <t>Bar Léo - Centro</t>
        </is>
      </c>
      <c r="D1730" t="inlineStr">
        <is>
          <t>CEPEL COMERCIO DE PAPEIS E EMBALAGENS EIRELI</t>
        </is>
      </c>
      <c r="E1730" t="n">
        <v>406.98</v>
      </c>
      <c r="F1730" s="27" t="n">
        <v>45686</v>
      </c>
      <c r="G1730" s="27" t="n">
        <v>45686</v>
      </c>
      <c r="H1730" s="27" t="n">
        <v>45686</v>
      </c>
      <c r="I1730" s="27" t="n">
        <v>45671</v>
      </c>
      <c r="J1730" s="27" t="n">
        <v>45674</v>
      </c>
      <c r="K1730" t="inlineStr">
        <is>
          <t>Boleto Bancário</t>
        </is>
      </c>
      <c r="L1730" t="inlineStr">
        <is>
          <t>Utilidades</t>
        </is>
      </c>
      <c r="M1730" t="inlineStr">
        <is>
          <t>Higiene e Limpeza</t>
        </is>
      </c>
      <c r="N1730" t="inlineStr">
        <is>
          <t>232843</t>
        </is>
      </c>
      <c r="O1730" t="inlineStr">
        <is>
          <t>Documentação Aprovada</t>
        </is>
      </c>
      <c r="P1730" t="inlineStr">
        <is>
          <t>Aprovado Diretoria</t>
        </is>
      </c>
      <c r="Q1730" t="inlineStr">
        <is>
          <t>Aprovado Caixa</t>
        </is>
      </c>
      <c r="R1730" t="inlineStr">
        <is>
          <t>Pago</t>
        </is>
      </c>
      <c r="S1730" t="n">
        <v>151</v>
      </c>
      <c r="T1730" t="inlineStr">
        <is>
          <t>Bar Léo -  Aurora Térreo - Banco do Brasil</t>
        </is>
      </c>
    </row>
    <row r="1731">
      <c r="A1731" t="n">
        <v>103717</v>
      </c>
      <c r="B1731" t="n">
        <v>116</v>
      </c>
      <c r="C1731" t="inlineStr">
        <is>
          <t>Bar Léo - Centro</t>
        </is>
      </c>
      <c r="D1731" t="inlineStr">
        <is>
          <t>BRASALIMENT IND E COMERCIO DE CARNES LTD</t>
        </is>
      </c>
      <c r="E1731" t="n">
        <v>510.79</v>
      </c>
      <c r="F1731" s="27" t="n">
        <v>45686</v>
      </c>
      <c r="G1731" s="27" t="n">
        <v>45686</v>
      </c>
      <c r="H1731" s="27" t="n">
        <v>45686</v>
      </c>
      <c r="I1731" s="27" t="n">
        <v>45672</v>
      </c>
      <c r="J1731" s="27" t="n">
        <v>45674</v>
      </c>
      <c r="K1731" t="inlineStr">
        <is>
          <t>Boleto Bancário</t>
        </is>
      </c>
      <c r="L1731" t="inlineStr">
        <is>
          <t>Custo Mercadoria Vendida</t>
        </is>
      </c>
      <c r="M1731" t="inlineStr">
        <is>
          <t>Insumos - Alimentos</t>
        </is>
      </c>
      <c r="N1731" t="inlineStr">
        <is>
          <t>638880</t>
        </is>
      </c>
      <c r="O1731" t="inlineStr">
        <is>
          <t>Documentação Aprovada</t>
        </is>
      </c>
      <c r="P1731" t="inlineStr">
        <is>
          <t>Aprovado Diretoria</t>
        </is>
      </c>
      <c r="Q1731" t="inlineStr">
        <is>
          <t>Aprovado Caixa</t>
        </is>
      </c>
      <c r="R1731" t="inlineStr">
        <is>
          <t>Pago</t>
        </is>
      </c>
      <c r="S1731" t="n">
        <v>151</v>
      </c>
      <c r="T1731" t="inlineStr">
        <is>
          <t>Bar Léo -  Aurora Térreo - Banco do Brasil</t>
        </is>
      </c>
    </row>
    <row r="1732">
      <c r="A1732" t="n">
        <v>103719</v>
      </c>
      <c r="B1732" t="n">
        <v>116</v>
      </c>
      <c r="C1732" t="inlineStr">
        <is>
          <t>Bar Léo - Centro</t>
        </is>
      </c>
      <c r="D1732" t="inlineStr">
        <is>
          <t>PSS – CENTRAL DA LIMPEZA LTDA</t>
        </is>
      </c>
      <c r="E1732" t="n">
        <v>158.9</v>
      </c>
      <c r="F1732" s="27" t="n">
        <v>45686</v>
      </c>
      <c r="G1732" s="27" t="n">
        <v>45686</v>
      </c>
      <c r="H1732" s="27" t="n">
        <v>45686</v>
      </c>
      <c r="I1732" s="27" t="n">
        <v>45672</v>
      </c>
      <c r="J1732" s="27" t="n">
        <v>45674</v>
      </c>
      <c r="K1732" t="inlineStr">
        <is>
          <t>Boleto Bancário</t>
        </is>
      </c>
      <c r="L1732" t="inlineStr">
        <is>
          <t>Utilidades</t>
        </is>
      </c>
      <c r="M1732" t="inlineStr">
        <is>
          <t>Higiene e Limpeza</t>
        </is>
      </c>
      <c r="N1732" t="inlineStr">
        <is>
          <t>984</t>
        </is>
      </c>
      <c r="O1732" t="inlineStr">
        <is>
          <t>Documentação Aprovada</t>
        </is>
      </c>
      <c r="P1732" t="inlineStr">
        <is>
          <t>Aprovado Diretoria</t>
        </is>
      </c>
      <c r="Q1732" t="inlineStr">
        <is>
          <t>Aprovado Caixa</t>
        </is>
      </c>
      <c r="R1732" t="inlineStr">
        <is>
          <t>Pago</t>
        </is>
      </c>
      <c r="S1732" t="n">
        <v>151</v>
      </c>
      <c r="T1732" t="inlineStr">
        <is>
          <t>Bar Léo -  Aurora Térreo - Banco do Brasil</t>
        </is>
      </c>
    </row>
    <row r="1733">
      <c r="A1733" t="n">
        <v>104118</v>
      </c>
      <c r="B1733" t="n">
        <v>116</v>
      </c>
      <c r="C1733" t="inlineStr">
        <is>
          <t>Bar Léo - Centro</t>
        </is>
      </c>
      <c r="D1733" t="inlineStr">
        <is>
          <t>PARAMU COMERCIO E REPRESENTACAO DE PRODUTOS ALIMENTICIOS</t>
        </is>
      </c>
      <c r="E1733" t="n">
        <v>515</v>
      </c>
      <c r="F1733" s="27" t="n">
        <v>45686</v>
      </c>
      <c r="G1733" s="27" t="n">
        <v>45686</v>
      </c>
      <c r="H1733" s="27" t="n">
        <v>45686</v>
      </c>
      <c r="I1733" s="27" t="n">
        <v>45674</v>
      </c>
      <c r="J1733" s="27" t="n">
        <v>45677</v>
      </c>
      <c r="K1733" t="inlineStr">
        <is>
          <t>Boleto Bancário</t>
        </is>
      </c>
      <c r="L1733" t="inlineStr">
        <is>
          <t>Custo Mercadoria Vendida</t>
        </is>
      </c>
      <c r="M1733" t="inlineStr">
        <is>
          <t>Insumos - Alimentos</t>
        </is>
      </c>
      <c r="N1733" t="inlineStr">
        <is>
          <t>12330</t>
        </is>
      </c>
      <c r="O1733" t="inlineStr">
        <is>
          <t>Documentação Aprovada</t>
        </is>
      </c>
      <c r="P1733" t="inlineStr">
        <is>
          <t>Aprovado Diretoria</t>
        </is>
      </c>
      <c r="Q1733" t="inlineStr">
        <is>
          <t>Aprovado Caixa</t>
        </is>
      </c>
      <c r="R1733" t="inlineStr">
        <is>
          <t>Pago</t>
        </is>
      </c>
      <c r="S1733" t="n">
        <v>151</v>
      </c>
      <c r="T1733" t="inlineStr">
        <is>
          <t>Bar Léo -  Aurora Térreo - Banco do Brasil</t>
        </is>
      </c>
    </row>
    <row r="1734">
      <c r="A1734" t="n">
        <v>103716</v>
      </c>
      <c r="B1734" t="n">
        <v>116</v>
      </c>
      <c r="C1734" t="inlineStr">
        <is>
          <t>Bar Léo - Centro</t>
        </is>
      </c>
      <c r="D1734" t="inlineStr">
        <is>
          <t>LATICINIOS PIRAMIDE LTDA</t>
        </is>
      </c>
      <c r="E1734" t="n">
        <v>281.6</v>
      </c>
      <c r="F1734" s="27" t="n">
        <v>45686</v>
      </c>
      <c r="G1734" s="27" t="n">
        <v>45686</v>
      </c>
      <c r="H1734" s="27" t="n">
        <v>45686</v>
      </c>
      <c r="I1734" s="27" t="n">
        <v>45672</v>
      </c>
      <c r="J1734" s="27" t="n">
        <v>45674</v>
      </c>
      <c r="K1734" t="inlineStr">
        <is>
          <t>Boleto Bancário</t>
        </is>
      </c>
      <c r="L1734" t="inlineStr">
        <is>
          <t>Custo Mercadoria Vendida</t>
        </is>
      </c>
      <c r="M1734" t="inlineStr">
        <is>
          <t>Insumos - Alimentos</t>
        </is>
      </c>
      <c r="N1734" t="inlineStr">
        <is>
          <t>74981</t>
        </is>
      </c>
      <c r="O1734" t="inlineStr">
        <is>
          <t>Documentação Aprovada</t>
        </is>
      </c>
      <c r="P1734" t="inlineStr">
        <is>
          <t>Aprovado Diretoria</t>
        </is>
      </c>
      <c r="Q1734" t="inlineStr">
        <is>
          <t>Aprovado Caixa</t>
        </is>
      </c>
      <c r="R1734" t="inlineStr">
        <is>
          <t>Pago</t>
        </is>
      </c>
      <c r="S1734" t="n">
        <v>151</v>
      </c>
      <c r="T1734" t="inlineStr">
        <is>
          <t>Bar Léo -  Aurora Térreo - Banco do Brasil</t>
        </is>
      </c>
    </row>
    <row r="1735">
      <c r="A1735" t="n">
        <v>106333</v>
      </c>
      <c r="B1735" t="n">
        <v>116</v>
      </c>
      <c r="C1735" t="inlineStr">
        <is>
          <t>Bar Léo - Centro</t>
        </is>
      </c>
      <c r="D1735" t="inlineStr">
        <is>
          <t>BANCO DO BRASIL SA</t>
        </is>
      </c>
      <c r="E1735" t="n">
        <v>10</v>
      </c>
      <c r="F1735" s="27" t="n">
        <v>45686</v>
      </c>
      <c r="G1735" s="27" t="n"/>
      <c r="H1735" s="27" t="n">
        <v>45686</v>
      </c>
      <c r="I1735" s="27" t="n">
        <v>45686</v>
      </c>
      <c r="J1735" s="27" t="n">
        <v>45687</v>
      </c>
      <c r="K1735" t="inlineStr">
        <is>
          <t>Encontro de Contas</t>
        </is>
      </c>
      <c r="L1735" t="inlineStr">
        <is>
          <t>DESPESAS BANCARIAS</t>
        </is>
      </c>
      <c r="M1735" t="inlineStr">
        <is>
          <t>TARIFAS BANCARIAS</t>
        </is>
      </c>
      <c r="N1735" t="inlineStr">
        <is>
          <t>012025</t>
        </is>
      </c>
      <c r="O1735" t="inlineStr">
        <is>
          <t>Documentação Aprovada</t>
        </is>
      </c>
      <c r="P1735" t="inlineStr">
        <is>
          <t>Aprovado Diretoria</t>
        </is>
      </c>
      <c r="R1735" t="inlineStr">
        <is>
          <t>Pago</t>
        </is>
      </c>
    </row>
    <row r="1736">
      <c r="A1736" t="n">
        <v>98951</v>
      </c>
      <c r="B1736" t="n">
        <v>116</v>
      </c>
      <c r="C1736" t="inlineStr">
        <is>
          <t>Bar Léo - Centro</t>
        </is>
      </c>
      <c r="D1736" t="inlineStr">
        <is>
          <t>MACRO CONTABILIDADE E CONSULTORIA LTDA</t>
        </is>
      </c>
      <c r="E1736" t="n">
        <v>2097.7</v>
      </c>
      <c r="F1736" s="27" t="n">
        <v>45688</v>
      </c>
      <c r="G1736" s="27" t="n">
        <v>45686</v>
      </c>
      <c r="H1736" s="27" t="n">
        <v>45686</v>
      </c>
      <c r="I1736" s="27" t="n">
        <v>45658</v>
      </c>
      <c r="J1736" s="27" t="n"/>
      <c r="K1736" t="inlineStr">
        <is>
          <t>Boleto Bancário</t>
        </is>
      </c>
      <c r="L1736" t="inlineStr">
        <is>
          <t>Serviços de Terceiros</t>
        </is>
      </c>
      <c r="M1736" t="inlineStr">
        <is>
          <t>Assessoria Contabil</t>
        </is>
      </c>
      <c r="N1736" t="inlineStr">
        <is>
          <t>000006819</t>
        </is>
      </c>
      <c r="O1736" t="inlineStr">
        <is>
          <t>Documentação Aprovada</t>
        </is>
      </c>
      <c r="P1736" t="inlineStr">
        <is>
          <t>Aprovado Diretoria</t>
        </is>
      </c>
      <c r="Q1736" t="inlineStr">
        <is>
          <t>Aprovado Caixa</t>
        </is>
      </c>
      <c r="R1736" t="inlineStr">
        <is>
          <t>Pago</t>
        </is>
      </c>
      <c r="S1736" t="n">
        <v>151</v>
      </c>
      <c r="T1736" t="inlineStr">
        <is>
          <t>Bar Léo -  Aurora Térreo - Banco do Brasil</t>
        </is>
      </c>
    </row>
    <row r="1737">
      <c r="A1737" t="n">
        <v>103224</v>
      </c>
      <c r="B1737" t="n">
        <v>116</v>
      </c>
      <c r="C1737" t="inlineStr">
        <is>
          <t>Bar Léo - Centro</t>
        </is>
      </c>
      <c r="D1737" t="inlineStr">
        <is>
          <t>LATICINIOS PIRAMIDE LTDA</t>
        </is>
      </c>
      <c r="E1737" t="n">
        <v>1084.3</v>
      </c>
      <c r="F1737" s="27" t="n">
        <v>45685</v>
      </c>
      <c r="G1737" s="27" t="n">
        <v>45685</v>
      </c>
      <c r="H1737" s="27" t="n">
        <v>45685</v>
      </c>
      <c r="I1737" s="27" t="n">
        <v>45671</v>
      </c>
      <c r="J1737" s="27" t="n">
        <v>45673</v>
      </c>
      <c r="K1737" t="inlineStr">
        <is>
          <t>Boleto Bancário</t>
        </is>
      </c>
      <c r="L1737" t="inlineStr">
        <is>
          <t>Custo Mercadoria Vendida</t>
        </is>
      </c>
      <c r="M1737" t="inlineStr">
        <is>
          <t>Insumos - Alimentos</t>
        </is>
      </c>
      <c r="N1737" t="inlineStr">
        <is>
          <t>74968</t>
        </is>
      </c>
      <c r="O1737" t="inlineStr">
        <is>
          <t>Documentação Aprovada</t>
        </is>
      </c>
      <c r="P1737" t="inlineStr">
        <is>
          <t>Aprovado Diretoria</t>
        </is>
      </c>
      <c r="Q1737" t="inlineStr">
        <is>
          <t>Aprovado Caixa</t>
        </is>
      </c>
      <c r="R1737" t="inlineStr">
        <is>
          <t>Pago</t>
        </is>
      </c>
      <c r="S1737" t="n">
        <v>151</v>
      </c>
      <c r="T1737" t="inlineStr">
        <is>
          <t>Bar Léo -  Aurora Térreo - Banco do Brasil</t>
        </is>
      </c>
    </row>
    <row r="1738">
      <c r="A1738" t="n">
        <v>103216</v>
      </c>
      <c r="B1738" t="n">
        <v>116</v>
      </c>
      <c r="C1738" t="inlineStr">
        <is>
          <t>Bar Léo - Centro</t>
        </is>
      </c>
      <c r="D1738" t="inlineStr">
        <is>
          <t>FG7 COMERCIO E DISTRIBUICAO DE BEBIDAS -</t>
        </is>
      </c>
      <c r="E1738" t="n">
        <v>108.32</v>
      </c>
      <c r="F1738" s="27" t="n">
        <v>45685</v>
      </c>
      <c r="G1738" s="27" t="n">
        <v>45685</v>
      </c>
      <c r="H1738" s="27" t="n">
        <v>45685</v>
      </c>
      <c r="I1738" s="27" t="n">
        <v>45670</v>
      </c>
      <c r="J1738" s="27" t="n">
        <v>45673</v>
      </c>
      <c r="K1738" t="inlineStr">
        <is>
          <t>Boleto Bancário</t>
        </is>
      </c>
      <c r="L1738" t="inlineStr">
        <is>
          <t>Custo Mercadoria Vendida</t>
        </is>
      </c>
      <c r="M1738" t="inlineStr">
        <is>
          <t>Insumos - Bebidas</t>
        </is>
      </c>
      <c r="N1738" t="inlineStr">
        <is>
          <t>559146</t>
        </is>
      </c>
      <c r="O1738" t="inlineStr">
        <is>
          <t>Documentação Aprovada</t>
        </is>
      </c>
      <c r="P1738" t="inlineStr">
        <is>
          <t>Aprovado Diretoria</t>
        </is>
      </c>
      <c r="Q1738" t="inlineStr">
        <is>
          <t>Aprovado Caixa</t>
        </is>
      </c>
      <c r="R1738" t="inlineStr">
        <is>
          <t>Pago</t>
        </is>
      </c>
      <c r="S1738" t="n">
        <v>140</v>
      </c>
      <c r="T1738" t="inlineStr">
        <is>
          <t>Bar Leo  - Leo Aurora - Kamino</t>
        </is>
      </c>
    </row>
    <row r="1739">
      <c r="A1739" t="n">
        <v>101322</v>
      </c>
      <c r="B1739" t="n">
        <v>116</v>
      </c>
      <c r="C1739" t="inlineStr">
        <is>
          <t>Bar Léo - Centro</t>
        </is>
      </c>
      <c r="D1739" t="inlineStr">
        <is>
          <t>ELETROPAULO METROPOLITANA ELETRICIDADE DE SAO PAULO SA</t>
        </is>
      </c>
      <c r="E1739" t="n">
        <v>4110.72</v>
      </c>
      <c r="F1739" s="27" t="n">
        <v>45681</v>
      </c>
      <c r="G1739" s="27" t="n">
        <v>45685</v>
      </c>
      <c r="H1739" s="27" t="n">
        <v>45685</v>
      </c>
      <c r="I1739" s="27" t="n">
        <v>45667</v>
      </c>
      <c r="J1739" s="27" t="n">
        <v>45667</v>
      </c>
      <c r="K1739" t="inlineStr">
        <is>
          <t>Boleto Bancário</t>
        </is>
      </c>
      <c r="L1739" t="inlineStr">
        <is>
          <t>Utilidades</t>
        </is>
      </c>
      <c r="M1739" t="inlineStr">
        <is>
          <t>Energia Eletrica</t>
        </is>
      </c>
      <c r="N1739" t="inlineStr">
        <is>
          <t xml:space="preserve">NOTA FISCAL Nº 676456270 </t>
        </is>
      </c>
      <c r="O1739" t="inlineStr">
        <is>
          <t>Documentação Aprovada</t>
        </is>
      </c>
      <c r="P1739" t="inlineStr">
        <is>
          <t>Aprovado Diretoria</t>
        </is>
      </c>
      <c r="Q1739" t="inlineStr">
        <is>
          <t>Aprovado Caixa</t>
        </is>
      </c>
      <c r="R1739" t="inlineStr">
        <is>
          <t>Pago</t>
        </is>
      </c>
      <c r="S1739" t="n">
        <v>129</v>
      </c>
      <c r="T1739" t="inlineStr">
        <is>
          <t>Tempus - Kamino</t>
        </is>
      </c>
    </row>
    <row r="1740">
      <c r="A1740" t="n">
        <v>101196</v>
      </c>
      <c r="B1740" t="n">
        <v>116</v>
      </c>
      <c r="C1740" t="inlineStr">
        <is>
          <t>Bar Léo - Centro</t>
        </is>
      </c>
      <c r="D1740" t="inlineStr">
        <is>
          <t xml:space="preserve">EMPORIO MEL </t>
        </is>
      </c>
      <c r="E1740" t="n">
        <v>538.11</v>
      </c>
      <c r="F1740" s="27" t="n">
        <v>45685</v>
      </c>
      <c r="G1740" s="27" t="n">
        <v>45685</v>
      </c>
      <c r="H1740" s="27" t="n">
        <v>45685</v>
      </c>
      <c r="I1740" s="27" t="n">
        <v>45664</v>
      </c>
      <c r="J1740" s="27" t="n">
        <v>45667</v>
      </c>
      <c r="K1740" t="inlineStr">
        <is>
          <t>Boleto Bancário</t>
        </is>
      </c>
      <c r="L1740" t="inlineStr">
        <is>
          <t>Custo Mercadoria Vendida</t>
        </is>
      </c>
      <c r="M1740" t="inlineStr">
        <is>
          <t>Insumos - Alimentos</t>
        </is>
      </c>
      <c r="N1740" t="inlineStr">
        <is>
          <t>435878</t>
        </is>
      </c>
      <c r="O1740" t="inlineStr">
        <is>
          <t>Documentação Aprovada</t>
        </is>
      </c>
      <c r="P1740" t="inlineStr">
        <is>
          <t>Aprovado Diretoria</t>
        </is>
      </c>
      <c r="Q1740" t="inlineStr">
        <is>
          <t>Aprovado Caixa</t>
        </is>
      </c>
      <c r="R1740" t="inlineStr">
        <is>
          <t>Pago</t>
        </is>
      </c>
      <c r="S1740" t="n">
        <v>151</v>
      </c>
      <c r="T1740" t="inlineStr">
        <is>
          <t>Bar Léo -  Aurora Térreo - Banco do Brasil</t>
        </is>
      </c>
    </row>
    <row r="1741">
      <c r="A1741" t="n">
        <v>101195</v>
      </c>
      <c r="B1741" t="n">
        <v>116</v>
      </c>
      <c r="C1741" t="inlineStr">
        <is>
          <t>Bar Léo - Centro</t>
        </is>
      </c>
      <c r="D1741" t="inlineStr">
        <is>
          <t xml:space="preserve">EMPORIO MEL </t>
        </is>
      </c>
      <c r="E1741" t="n">
        <v>308.5</v>
      </c>
      <c r="F1741" s="27" t="n">
        <v>45685</v>
      </c>
      <c r="G1741" s="27" t="n">
        <v>45685</v>
      </c>
      <c r="H1741" s="27" t="n">
        <v>45685</v>
      </c>
      <c r="I1741" s="27" t="n">
        <v>45664</v>
      </c>
      <c r="J1741" s="27" t="n">
        <v>45667</v>
      </c>
      <c r="K1741" t="inlineStr">
        <is>
          <t>Boleto Bancário</t>
        </is>
      </c>
      <c r="L1741" t="inlineStr">
        <is>
          <t>Custo Mercadoria Vendida</t>
        </is>
      </c>
      <c r="M1741" t="inlineStr">
        <is>
          <t>Insumos - Bebidas</t>
        </is>
      </c>
      <c r="N1741" t="inlineStr">
        <is>
          <t>435805</t>
        </is>
      </c>
      <c r="O1741" t="inlineStr">
        <is>
          <t>Documentação Aprovada</t>
        </is>
      </c>
      <c r="P1741" t="inlineStr">
        <is>
          <t>Aprovado Diretoria</t>
        </is>
      </c>
      <c r="Q1741" t="inlineStr">
        <is>
          <t>Aprovado Caixa</t>
        </is>
      </c>
      <c r="R1741" t="inlineStr">
        <is>
          <t>Pago</t>
        </is>
      </c>
      <c r="S1741" t="n">
        <v>151</v>
      </c>
      <c r="T1741" t="inlineStr">
        <is>
          <t>Bar Léo -  Aurora Térreo - Banco do Brasil</t>
        </is>
      </c>
    </row>
    <row r="1742">
      <c r="A1742" t="n">
        <v>101335</v>
      </c>
      <c r="B1742" t="n">
        <v>116</v>
      </c>
      <c r="C1742" t="inlineStr">
        <is>
          <t>Bar Léo - Centro</t>
        </is>
      </c>
      <c r="D1742" t="inlineStr">
        <is>
          <t>D.D.T. SERVICE SOCIEDADE EMPRESARIAL LTDA</t>
        </is>
      </c>
      <c r="E1742" t="n">
        <v>550</v>
      </c>
      <c r="F1742" s="27" t="n">
        <v>45685</v>
      </c>
      <c r="G1742" s="27" t="n">
        <v>45685</v>
      </c>
      <c r="H1742" s="27" t="n">
        <v>45685</v>
      </c>
      <c r="I1742" s="27" t="n">
        <v>45667</v>
      </c>
      <c r="J1742" s="27" t="n"/>
      <c r="K1742" t="inlineStr">
        <is>
          <t>Boleto Bancário</t>
        </is>
      </c>
      <c r="L1742" t="inlineStr">
        <is>
          <t>Utilidades</t>
        </is>
      </c>
      <c r="M1742" t="inlineStr">
        <is>
          <t>Controle de Pragas</t>
        </is>
      </c>
      <c r="N1742" t="inlineStr">
        <is>
          <t>3225</t>
        </is>
      </c>
      <c r="O1742" t="inlineStr">
        <is>
          <t>Documentação Aprovada</t>
        </is>
      </c>
      <c r="P1742" t="inlineStr">
        <is>
          <t>Aprovado Diretoria</t>
        </is>
      </c>
      <c r="Q1742" t="inlineStr">
        <is>
          <t>Aprovado Caixa</t>
        </is>
      </c>
      <c r="R1742" t="inlineStr">
        <is>
          <t>Pago</t>
        </is>
      </c>
      <c r="S1742" t="n">
        <v>151</v>
      </c>
      <c r="T1742" t="inlineStr">
        <is>
          <t>Bar Léo -  Aurora Térreo - Banco do Brasil</t>
        </is>
      </c>
    </row>
    <row r="1743">
      <c r="A1743" t="n">
        <v>100737</v>
      </c>
      <c r="B1743" t="n">
        <v>116</v>
      </c>
      <c r="C1743" t="inlineStr">
        <is>
          <t>Bar Léo - Centro</t>
        </is>
      </c>
      <c r="D1743" t="inlineStr">
        <is>
          <t>ESTAFF SOLUCOES TECNOLOGICAS DE AGENCIAMENTO LTDA</t>
        </is>
      </c>
      <c r="E1743" t="n">
        <v>2035</v>
      </c>
      <c r="F1743" s="27" t="n">
        <v>45680</v>
      </c>
      <c r="G1743" s="27" t="n">
        <v>45685</v>
      </c>
      <c r="H1743" s="27" t="n">
        <v>45685</v>
      </c>
      <c r="I1743" s="27" t="n">
        <v>45677</v>
      </c>
      <c r="J1743" s="27" t="n"/>
      <c r="K1743" t="inlineStr">
        <is>
          <t>Boleto Bancário</t>
        </is>
      </c>
      <c r="L1743" t="inlineStr">
        <is>
          <t>Mão de Obra - Extra</t>
        </is>
      </c>
      <c r="M1743" t="inlineStr">
        <is>
          <t>Mão de Obra Extra</t>
        </is>
      </c>
      <c r="N1743" t="inlineStr">
        <is>
          <t>505623871</t>
        </is>
      </c>
      <c r="O1743" t="inlineStr">
        <is>
          <t>Documentação Aprovada</t>
        </is>
      </c>
      <c r="P1743" t="inlineStr">
        <is>
          <t>Aprovado Diretoria</t>
        </is>
      </c>
      <c r="Q1743" t="inlineStr">
        <is>
          <t>Aprovado Caixa</t>
        </is>
      </c>
      <c r="R1743" t="inlineStr">
        <is>
          <t>Pago</t>
        </is>
      </c>
      <c r="S1743" t="n">
        <v>151</v>
      </c>
      <c r="T1743" t="inlineStr">
        <is>
          <t>Bar Léo -  Aurora Térreo - Banco do Brasil</t>
        </is>
      </c>
    </row>
    <row r="1744">
      <c r="A1744" t="n">
        <v>106242</v>
      </c>
      <c r="B1744" t="n">
        <v>116</v>
      </c>
      <c r="C1744" t="inlineStr">
        <is>
          <t>Bar Léo - Centro</t>
        </is>
      </c>
      <c r="D1744" t="inlineStr">
        <is>
          <t>BANCO DO BRASIL SA</t>
        </is>
      </c>
      <c r="E1744" t="n">
        <v>2.86</v>
      </c>
      <c r="F1744" s="27" t="n">
        <v>45685</v>
      </c>
      <c r="G1744" s="27" t="n"/>
      <c r="H1744" s="27" t="n">
        <v>45685</v>
      </c>
      <c r="I1744" s="27" t="n">
        <v>45685</v>
      </c>
      <c r="J1744" s="27" t="n">
        <v>45686</v>
      </c>
      <c r="K1744" t="inlineStr">
        <is>
          <t>Encontro de Contas</t>
        </is>
      </c>
      <c r="L1744" t="inlineStr">
        <is>
          <t>DESPESAS BANCARIAS</t>
        </is>
      </c>
      <c r="M1744" t="inlineStr">
        <is>
          <t>TARIFAS BANCARIAS</t>
        </is>
      </c>
      <c r="N1744" t="inlineStr">
        <is>
          <t>012025</t>
        </is>
      </c>
      <c r="O1744" t="inlineStr">
        <is>
          <t>Documentação Aprovada</t>
        </is>
      </c>
      <c r="P1744" t="inlineStr">
        <is>
          <t>Aprovado Diretoria</t>
        </is>
      </c>
      <c r="R1744" t="inlineStr">
        <is>
          <t>Pago</t>
        </is>
      </c>
    </row>
    <row r="1745">
      <c r="A1745" t="n">
        <v>106493</v>
      </c>
      <c r="B1745" t="n">
        <v>116</v>
      </c>
      <c r="C1745" t="inlineStr">
        <is>
          <t>Bar Léo - Centro</t>
        </is>
      </c>
      <c r="D1745" t="inlineStr">
        <is>
          <t>BP ONE LOGISTICA LTDA</t>
        </is>
      </c>
      <c r="E1745" t="n">
        <v>0</v>
      </c>
      <c r="F1745" s="27" t="n">
        <v>45685</v>
      </c>
      <c r="G1745" s="27" t="n">
        <v>45699</v>
      </c>
      <c r="H1745" s="27" t="n">
        <v>45685</v>
      </c>
      <c r="I1745" s="27" t="n">
        <v>45685</v>
      </c>
      <c r="J1745" s="27" t="n">
        <v>45687</v>
      </c>
      <c r="K1745" t="inlineStr">
        <is>
          <t xml:space="preserve">Nota Bonificada </t>
        </is>
      </c>
      <c r="L1745" t="inlineStr">
        <is>
          <t>Utilidades</t>
        </is>
      </c>
      <c r="M1745" t="inlineStr">
        <is>
          <t>Utensilios</t>
        </is>
      </c>
      <c r="N1745" t="inlineStr">
        <is>
          <t>54468</t>
        </is>
      </c>
      <c r="O1745" t="inlineStr">
        <is>
          <t>Documentação Aprovada</t>
        </is>
      </c>
      <c r="P1745" t="inlineStr">
        <is>
          <t>Aprovado Diretoria</t>
        </is>
      </c>
      <c r="Q1745" t="inlineStr">
        <is>
          <t>Aprovado Caixa</t>
        </is>
      </c>
      <c r="R1745" t="inlineStr">
        <is>
          <t>Pago</t>
        </is>
      </c>
      <c r="S1745" t="n">
        <v>151</v>
      </c>
      <c r="T1745" t="inlineStr">
        <is>
          <t>Bar Léo -  Aurora Térreo - Banco do Brasil</t>
        </is>
      </c>
    </row>
    <row r="1746">
      <c r="A1746" t="n">
        <v>104149</v>
      </c>
      <c r="B1746" t="n">
        <v>116</v>
      </c>
      <c r="C1746" t="inlineStr">
        <is>
          <t>Bar Léo - Centro</t>
        </is>
      </c>
      <c r="D1746" t="inlineStr">
        <is>
          <t>VALE TRANSPORTE</t>
        </is>
      </c>
      <c r="E1746" t="n">
        <v>511.7</v>
      </c>
      <c r="F1746" s="27" t="n">
        <v>45685</v>
      </c>
      <c r="G1746" s="27" t="n">
        <v>45685</v>
      </c>
      <c r="H1746" s="27" t="n">
        <v>45685</v>
      </c>
      <c r="I1746" s="27" t="n">
        <v>45658</v>
      </c>
      <c r="J1746" s="27" t="n">
        <v>45677</v>
      </c>
      <c r="K1746" t="inlineStr">
        <is>
          <t>Boleto Bancário</t>
        </is>
      </c>
      <c r="L1746" t="inlineStr">
        <is>
          <t>Mão de Obra - Benefícios</t>
        </is>
      </c>
      <c r="M1746" t="inlineStr">
        <is>
          <t xml:space="preserve">  -  Vale-transporte</t>
        </is>
      </c>
      <c r="N1746" t="inlineStr">
        <is>
          <t>0</t>
        </is>
      </c>
      <c r="O1746" t="inlineStr">
        <is>
          <t>Documentação Aprovada</t>
        </is>
      </c>
      <c r="P1746" t="inlineStr">
        <is>
          <t>Aprovado Diretoria</t>
        </is>
      </c>
      <c r="Q1746" t="inlineStr">
        <is>
          <t>Aprovado Caixa</t>
        </is>
      </c>
      <c r="R1746" t="inlineStr">
        <is>
          <t>Pago</t>
        </is>
      </c>
      <c r="S1746" t="n">
        <v>151</v>
      </c>
      <c r="T1746" t="inlineStr">
        <is>
          <t>Bar Léo -  Aurora Térreo - Banco do Brasil</t>
        </is>
      </c>
    </row>
    <row r="1747">
      <c r="A1747" t="n">
        <v>105892</v>
      </c>
      <c r="B1747" t="n">
        <v>116</v>
      </c>
      <c r="C1747" t="inlineStr">
        <is>
          <t>Bar Léo - Centro</t>
        </is>
      </c>
      <c r="D1747" t="inlineStr">
        <is>
          <t>ELIZABETH BISPO 17087401807</t>
        </is>
      </c>
      <c r="E1747" t="n">
        <v>289</v>
      </c>
      <c r="F1747" s="27" t="n">
        <v>45685</v>
      </c>
      <c r="G1747" s="27" t="n">
        <v>45685</v>
      </c>
      <c r="H1747" s="27" t="n">
        <v>45685</v>
      </c>
      <c r="I1747" s="27" t="n">
        <v>45685</v>
      </c>
      <c r="J1747" s="27" t="n">
        <v>45685</v>
      </c>
      <c r="K1747" t="inlineStr">
        <is>
          <t>Transferência Bancária ou Pix</t>
        </is>
      </c>
      <c r="L1747" t="inlineStr">
        <is>
          <t>ADIANTAMENTO A FORNECEDORES</t>
        </is>
      </c>
      <c r="M1747" t="inlineStr">
        <is>
          <t>ADIANTAMENTO A FORNECEDORES</t>
        </is>
      </c>
      <c r="N1747" t="inlineStr">
        <is>
          <t>012025</t>
        </is>
      </c>
      <c r="O1747" t="inlineStr">
        <is>
          <t>Documentação Aprovada</t>
        </is>
      </c>
      <c r="P1747" t="inlineStr">
        <is>
          <t>Aprovado Diretoria</t>
        </is>
      </c>
      <c r="Q1747" t="inlineStr">
        <is>
          <t>Aprovado Caixa</t>
        </is>
      </c>
      <c r="R1747" t="inlineStr">
        <is>
          <t>Pago</t>
        </is>
      </c>
      <c r="S1747" t="n">
        <v>151</v>
      </c>
      <c r="T1747" t="inlineStr">
        <is>
          <t>Bar Léo -  Aurora Térreo - Banco do Brasil</t>
        </is>
      </c>
    </row>
    <row r="1748">
      <c r="A1748" t="n">
        <v>103228</v>
      </c>
      <c r="B1748" t="n">
        <v>116</v>
      </c>
      <c r="C1748" t="inlineStr">
        <is>
          <t>Bar Léo - Centro</t>
        </is>
      </c>
      <c r="D1748" t="inlineStr">
        <is>
          <t>NOVA COMERCIAL DO PEIXE EIRELI</t>
        </is>
      </c>
      <c r="E1748" t="n">
        <v>679</v>
      </c>
      <c r="F1748" s="27" t="n">
        <v>45685</v>
      </c>
      <c r="G1748" s="27" t="n">
        <v>45685</v>
      </c>
      <c r="H1748" s="27" t="n">
        <v>45685</v>
      </c>
      <c r="I1748" s="27" t="n">
        <v>45670</v>
      </c>
      <c r="J1748" s="27" t="n">
        <v>45673</v>
      </c>
      <c r="K1748" t="inlineStr">
        <is>
          <t>Boleto Bancário</t>
        </is>
      </c>
      <c r="L1748" t="inlineStr">
        <is>
          <t>Custo Mercadoria Vendida</t>
        </is>
      </c>
      <c r="M1748" t="inlineStr">
        <is>
          <t>Insumos - Alimentos</t>
        </is>
      </c>
      <c r="N1748" t="inlineStr">
        <is>
          <t>21795</t>
        </is>
      </c>
      <c r="O1748" t="inlineStr">
        <is>
          <t>Documentação Aprovada</t>
        </is>
      </c>
      <c r="P1748" t="inlineStr">
        <is>
          <t>Aprovado Diretoria</t>
        </is>
      </c>
      <c r="Q1748" t="inlineStr">
        <is>
          <t>Aprovado Caixa</t>
        </is>
      </c>
      <c r="R1748" t="inlineStr">
        <is>
          <t>Pago</t>
        </is>
      </c>
      <c r="S1748" t="n">
        <v>151</v>
      </c>
      <c r="T1748" t="inlineStr">
        <is>
          <t>Bar Léo -  Aurora Térreo - Banco do Brasil</t>
        </is>
      </c>
    </row>
    <row r="1749">
      <c r="A1749" t="n">
        <v>103232</v>
      </c>
      <c r="B1749" t="n">
        <v>116</v>
      </c>
      <c r="C1749" t="inlineStr">
        <is>
          <t>Bar Léo - Centro</t>
        </is>
      </c>
      <c r="D1749" t="inlineStr">
        <is>
          <t>HORTICLEAN DISTRIBUIDORA</t>
        </is>
      </c>
      <c r="E1749" t="n">
        <v>143.87</v>
      </c>
      <c r="F1749" s="27" t="n">
        <v>45685</v>
      </c>
      <c r="G1749" s="27" t="n">
        <v>45685</v>
      </c>
      <c r="H1749" s="27" t="n">
        <v>45685</v>
      </c>
      <c r="I1749" s="27" t="n">
        <v>45670</v>
      </c>
      <c r="J1749" s="27" t="n">
        <v>45673</v>
      </c>
      <c r="K1749" t="inlineStr">
        <is>
          <t>Boleto Bancário</t>
        </is>
      </c>
      <c r="L1749" t="inlineStr">
        <is>
          <t>Custo Mercadoria Vendida</t>
        </is>
      </c>
      <c r="M1749" t="inlineStr">
        <is>
          <t>Insumos - Alimentos</t>
        </is>
      </c>
      <c r="N1749" t="inlineStr">
        <is>
          <t>25587</t>
        </is>
      </c>
      <c r="O1749" t="inlineStr">
        <is>
          <t>Documentação Aprovada</t>
        </is>
      </c>
      <c r="P1749" t="inlineStr">
        <is>
          <t>Aprovado Diretoria</t>
        </is>
      </c>
      <c r="Q1749" t="inlineStr">
        <is>
          <t>Aprovado Caixa</t>
        </is>
      </c>
      <c r="R1749" t="inlineStr">
        <is>
          <t>Pago</t>
        </is>
      </c>
      <c r="S1749" t="n">
        <v>151</v>
      </c>
      <c r="T1749" t="inlineStr">
        <is>
          <t>Bar Léo -  Aurora Térreo - Banco do Brasil</t>
        </is>
      </c>
    </row>
    <row r="1750">
      <c r="A1750" t="n">
        <v>103227</v>
      </c>
      <c r="B1750" t="n">
        <v>116</v>
      </c>
      <c r="C1750" t="inlineStr">
        <is>
          <t>Bar Léo - Centro</t>
        </is>
      </c>
      <c r="D1750" t="inlineStr">
        <is>
          <t>PARAMU COMERCIO E REPRESENTACAO DE PRODUTOS ALIMENTICIOS</t>
        </is>
      </c>
      <c r="E1750" t="n">
        <v>2506.3</v>
      </c>
      <c r="F1750" s="27" t="n">
        <v>45684</v>
      </c>
      <c r="G1750" s="27" t="n">
        <v>45684</v>
      </c>
      <c r="H1750" s="27" t="n">
        <v>45684</v>
      </c>
      <c r="I1750" s="27" t="n">
        <v>45670</v>
      </c>
      <c r="J1750" s="27" t="n">
        <v>45673</v>
      </c>
      <c r="K1750" t="inlineStr">
        <is>
          <t>Boleto Bancário</t>
        </is>
      </c>
      <c r="L1750" t="inlineStr">
        <is>
          <t>Custo Mercadoria Vendida</t>
        </is>
      </c>
      <c r="M1750" t="inlineStr">
        <is>
          <t>Insumos - Alimentos</t>
        </is>
      </c>
      <c r="N1750" t="inlineStr">
        <is>
          <t>12274</t>
        </is>
      </c>
      <c r="O1750" t="inlineStr">
        <is>
          <t>Documentação Aprovada</t>
        </is>
      </c>
      <c r="P1750" t="inlineStr">
        <is>
          <t>Aprovado Diretoria</t>
        </is>
      </c>
      <c r="Q1750" t="inlineStr">
        <is>
          <t>Aprovado Caixa</t>
        </is>
      </c>
      <c r="R1750" t="inlineStr">
        <is>
          <t>Pago</t>
        </is>
      </c>
      <c r="S1750" t="n">
        <v>151</v>
      </c>
      <c r="T1750" t="inlineStr">
        <is>
          <t>Bar Léo -  Aurora Térreo - Banco do Brasil</t>
        </is>
      </c>
    </row>
    <row r="1751">
      <c r="A1751" t="n">
        <v>103231</v>
      </c>
      <c r="B1751" t="n">
        <v>116</v>
      </c>
      <c r="C1751" t="inlineStr">
        <is>
          <t>Bar Léo - Centro</t>
        </is>
      </c>
      <c r="D1751" t="inlineStr">
        <is>
          <t>CECILIA TSUYACO ARAKI SILVA LTDA</t>
        </is>
      </c>
      <c r="E1751" t="n">
        <v>232.1</v>
      </c>
      <c r="F1751" s="27" t="n">
        <v>45684</v>
      </c>
      <c r="G1751" s="27" t="n">
        <v>45684</v>
      </c>
      <c r="H1751" s="27" t="n">
        <v>45684</v>
      </c>
      <c r="I1751" s="27" t="n">
        <v>45670</v>
      </c>
      <c r="J1751" s="27" t="n">
        <v>45673</v>
      </c>
      <c r="K1751" t="inlineStr">
        <is>
          <t>Boleto Bancário</t>
        </is>
      </c>
      <c r="L1751" t="inlineStr">
        <is>
          <t>Custo Mercadoria Vendida</t>
        </is>
      </c>
      <c r="M1751" t="inlineStr">
        <is>
          <t>Insumos - Alimentos</t>
        </is>
      </c>
      <c r="N1751" t="inlineStr">
        <is>
          <t>363938</t>
        </is>
      </c>
      <c r="O1751" t="inlineStr">
        <is>
          <t>Documentação Aprovada</t>
        </is>
      </c>
      <c r="P1751" t="inlineStr">
        <is>
          <t>Aprovado Diretoria</t>
        </is>
      </c>
      <c r="Q1751" t="inlineStr">
        <is>
          <t>Aprovado Caixa</t>
        </is>
      </c>
      <c r="R1751" t="inlineStr">
        <is>
          <t>Pago</t>
        </is>
      </c>
      <c r="S1751" t="n">
        <v>151</v>
      </c>
      <c r="T1751" t="inlineStr">
        <is>
          <t>Bar Léo -  Aurora Térreo - Banco do Brasil</t>
        </is>
      </c>
    </row>
    <row r="1752">
      <c r="A1752" t="n">
        <v>103225</v>
      </c>
      <c r="B1752" t="n">
        <v>116</v>
      </c>
      <c r="C1752" t="inlineStr">
        <is>
          <t>Bar Léo - Centro</t>
        </is>
      </c>
      <c r="D1752" t="inlineStr">
        <is>
          <t>BRASALIMENT IND E COMERCIO DE CARNES LTD</t>
        </is>
      </c>
      <c r="E1752" t="n">
        <v>918.65</v>
      </c>
      <c r="F1752" s="27" t="n">
        <v>45684</v>
      </c>
      <c r="G1752" s="27" t="n">
        <v>45684</v>
      </c>
      <c r="H1752" s="27" t="n">
        <v>45684</v>
      </c>
      <c r="I1752" s="27" t="n">
        <v>45670</v>
      </c>
      <c r="J1752" s="27" t="n">
        <v>45673</v>
      </c>
      <c r="K1752" t="inlineStr">
        <is>
          <t>Boleto Bancário</t>
        </is>
      </c>
      <c r="L1752" t="inlineStr">
        <is>
          <t>Custo Mercadoria Vendida</t>
        </is>
      </c>
      <c r="M1752" t="inlineStr">
        <is>
          <t>Insumos - Alimentos</t>
        </is>
      </c>
      <c r="N1752" t="inlineStr">
        <is>
          <t>638446</t>
        </is>
      </c>
      <c r="O1752" t="inlineStr">
        <is>
          <t>Documentação Aprovada</t>
        </is>
      </c>
      <c r="P1752" t="inlineStr">
        <is>
          <t>Aprovado Diretoria</t>
        </is>
      </c>
      <c r="Q1752" t="inlineStr">
        <is>
          <t>Aprovado Caixa</t>
        </is>
      </c>
      <c r="R1752" t="inlineStr">
        <is>
          <t>Pago</t>
        </is>
      </c>
      <c r="S1752" t="n">
        <v>151</v>
      </c>
      <c r="T1752" t="inlineStr">
        <is>
          <t>Bar Léo -  Aurora Térreo - Banco do Brasil</t>
        </is>
      </c>
    </row>
    <row r="1753">
      <c r="A1753" t="n">
        <v>103233</v>
      </c>
      <c r="B1753" t="n">
        <v>116</v>
      </c>
      <c r="C1753" t="inlineStr">
        <is>
          <t>Bar Léo - Centro</t>
        </is>
      </c>
      <c r="D1753" t="inlineStr">
        <is>
          <t>MARIO PEDRO FELICIANO HORTIFRUTI EPP</t>
        </is>
      </c>
      <c r="E1753" t="n">
        <v>293</v>
      </c>
      <c r="F1753" s="27" t="n">
        <v>45684</v>
      </c>
      <c r="G1753" s="27" t="n">
        <v>45684</v>
      </c>
      <c r="H1753" s="27" t="n">
        <v>45684</v>
      </c>
      <c r="I1753" s="27" t="n">
        <v>45670</v>
      </c>
      <c r="J1753" s="27" t="n">
        <v>45673</v>
      </c>
      <c r="K1753" t="inlineStr">
        <is>
          <t>Boleto Bancário</t>
        </is>
      </c>
      <c r="L1753" t="inlineStr">
        <is>
          <t>Custo Mercadoria Vendida</t>
        </is>
      </c>
      <c r="M1753" t="inlineStr">
        <is>
          <t>Insumos - Alimentos</t>
        </is>
      </c>
      <c r="N1753" t="inlineStr">
        <is>
          <t>426273</t>
        </is>
      </c>
      <c r="O1753" t="inlineStr">
        <is>
          <t>Documentação Aprovada</t>
        </is>
      </c>
      <c r="P1753" t="inlineStr">
        <is>
          <t>Aprovado Diretoria</t>
        </is>
      </c>
      <c r="Q1753" t="inlineStr">
        <is>
          <t>Aprovado Caixa</t>
        </is>
      </c>
      <c r="R1753" t="inlineStr">
        <is>
          <t>Pago</t>
        </is>
      </c>
      <c r="S1753" t="n">
        <v>151</v>
      </c>
      <c r="T1753" t="inlineStr">
        <is>
          <t>Bar Léo -  Aurora Térreo - Banco do Brasil</t>
        </is>
      </c>
    </row>
    <row r="1754">
      <c r="A1754" t="n">
        <v>103705</v>
      </c>
      <c r="B1754" t="n">
        <v>116</v>
      </c>
      <c r="C1754" t="inlineStr">
        <is>
          <t>Bar Léo - Centro</t>
        </is>
      </c>
      <c r="D1754" t="inlineStr">
        <is>
          <t>MURILLO S- DUARTE COMERCIAL LTDA</t>
        </is>
      </c>
      <c r="E1754" t="n">
        <v>323.54</v>
      </c>
      <c r="F1754" s="27" t="n">
        <v>45684</v>
      </c>
      <c r="G1754" s="27" t="n">
        <v>45684</v>
      </c>
      <c r="H1754" s="27" t="n">
        <v>45684</v>
      </c>
      <c r="I1754" s="27" t="n">
        <v>45670</v>
      </c>
      <c r="J1754" s="27" t="n">
        <v>45674</v>
      </c>
      <c r="K1754" t="inlineStr">
        <is>
          <t>Boleto Bancário</t>
        </is>
      </c>
      <c r="L1754" t="inlineStr">
        <is>
          <t>Custo Mercadoria Vendida</t>
        </is>
      </c>
      <c r="M1754" t="inlineStr">
        <is>
          <t>Insumos - Alimentos</t>
        </is>
      </c>
      <c r="N1754" t="inlineStr">
        <is>
          <t>1657</t>
        </is>
      </c>
      <c r="O1754" t="inlineStr">
        <is>
          <t>Documentação Aprovada</t>
        </is>
      </c>
      <c r="P1754" t="inlineStr">
        <is>
          <t>Aprovado Diretoria</t>
        </is>
      </c>
      <c r="Q1754" t="inlineStr">
        <is>
          <t>Aprovado Caixa</t>
        </is>
      </c>
      <c r="R1754" t="inlineStr">
        <is>
          <t>Pago</t>
        </is>
      </c>
      <c r="S1754" t="n">
        <v>151</v>
      </c>
      <c r="T1754" t="inlineStr">
        <is>
          <t>Bar Léo -  Aurora Térreo - Banco do Brasil</t>
        </is>
      </c>
    </row>
    <row r="1755">
      <c r="A1755" t="n">
        <v>106238</v>
      </c>
      <c r="B1755" t="n">
        <v>116</v>
      </c>
      <c r="C1755" t="inlineStr">
        <is>
          <t>Bar Léo - Centro</t>
        </is>
      </c>
      <c r="D1755" t="inlineStr">
        <is>
          <t>BANCO DO BRASIL SA</t>
        </is>
      </c>
      <c r="E1755" t="n">
        <v>72.26000000000001</v>
      </c>
      <c r="F1755" s="27" t="n">
        <v>45684</v>
      </c>
      <c r="G1755" s="27" t="n"/>
      <c r="H1755" s="27" t="n">
        <v>45684</v>
      </c>
      <c r="I1755" s="27" t="n">
        <v>45684</v>
      </c>
      <c r="J1755" s="27" t="n">
        <v>45686</v>
      </c>
      <c r="K1755" t="inlineStr">
        <is>
          <t>Encontro de Contas</t>
        </is>
      </c>
      <c r="L1755" t="inlineStr">
        <is>
          <t>DESPESAS BANCARIAS</t>
        </is>
      </c>
      <c r="M1755" t="inlineStr">
        <is>
          <t>TARIFAS BANCARIAS</t>
        </is>
      </c>
      <c r="N1755" t="inlineStr">
        <is>
          <t>012025</t>
        </is>
      </c>
      <c r="O1755" t="inlineStr">
        <is>
          <t>Documentação Aprovada</t>
        </is>
      </c>
      <c r="P1755" t="inlineStr">
        <is>
          <t>Aprovado Diretoria</t>
        </is>
      </c>
      <c r="R1755" t="inlineStr">
        <is>
          <t>Pago</t>
        </is>
      </c>
    </row>
    <row r="1756">
      <c r="A1756" t="n">
        <v>100195</v>
      </c>
      <c r="B1756" t="n">
        <v>116</v>
      </c>
      <c r="C1756" t="inlineStr">
        <is>
          <t>Bar Léo - Centro</t>
        </is>
      </c>
      <c r="D1756" t="inlineStr">
        <is>
          <t>JUCELITO MOURA</t>
        </is>
      </c>
      <c r="E1756" t="n">
        <v>200</v>
      </c>
      <c r="F1756" s="27" t="n">
        <v>45684</v>
      </c>
      <c r="G1756" s="27" t="n">
        <v>45684</v>
      </c>
      <c r="H1756" s="27" t="n">
        <v>45684</v>
      </c>
      <c r="I1756" s="27" t="n">
        <v>45658</v>
      </c>
      <c r="J1756" s="27" t="n"/>
      <c r="K1756" t="inlineStr">
        <is>
          <t>Transferência Bancária ou Pix</t>
        </is>
      </c>
      <c r="L1756" t="inlineStr">
        <is>
          <t>Serviços de Terceiros</t>
        </is>
      </c>
      <c r="M1756" t="inlineStr">
        <is>
          <t>Serviços de Segurança</t>
        </is>
      </c>
      <c r="N1756" t="inlineStr">
        <is>
          <t>20250123</t>
        </is>
      </c>
      <c r="O1756" t="inlineStr">
        <is>
          <t>Documentação Aprovada</t>
        </is>
      </c>
      <c r="P1756" t="inlineStr">
        <is>
          <t>Aprovado Diretoria</t>
        </is>
      </c>
      <c r="Q1756" t="inlineStr">
        <is>
          <t>Aprovado Caixa</t>
        </is>
      </c>
      <c r="R1756" t="inlineStr">
        <is>
          <t>Pago</t>
        </is>
      </c>
      <c r="S1756" t="n">
        <v>151</v>
      </c>
      <c r="T1756" t="inlineStr">
        <is>
          <t>Bar Léo -  Aurora Térreo - Banco do Brasil</t>
        </is>
      </c>
    </row>
    <row r="1757">
      <c r="A1757" t="n">
        <v>100338</v>
      </c>
      <c r="B1757" t="n">
        <v>116</v>
      </c>
      <c r="C1757" t="inlineStr">
        <is>
          <t>Bar Léo - Centro</t>
        </is>
      </c>
      <c r="D1757" t="inlineStr">
        <is>
          <t>TELEFONICA BRASIL S/A</t>
        </is>
      </c>
      <c r="E1757" t="n">
        <v>89.98999999999999</v>
      </c>
      <c r="F1757" s="27" t="n">
        <v>45678</v>
      </c>
      <c r="G1757" s="27" t="n">
        <v>45684</v>
      </c>
      <c r="H1757" s="27" t="n">
        <v>45684</v>
      </c>
      <c r="I1757" s="27" t="n">
        <v>45660</v>
      </c>
      <c r="J1757" s="27" t="n">
        <v>45664</v>
      </c>
      <c r="K1757" t="inlineStr">
        <is>
          <t>Boleto Bancário</t>
        </is>
      </c>
      <c r="L1757" t="inlineStr">
        <is>
          <t>Informática e TI</t>
        </is>
      </c>
      <c r="M1757" t="inlineStr">
        <is>
          <t>Internet</t>
        </is>
      </c>
      <c r="N1757" t="inlineStr">
        <is>
          <t>NFFST: 388699950-SP</t>
        </is>
      </c>
      <c r="O1757" t="inlineStr">
        <is>
          <t>Documentação Aprovada</t>
        </is>
      </c>
      <c r="P1757" t="inlineStr">
        <is>
          <t>Aprovado Diretoria</t>
        </is>
      </c>
      <c r="Q1757" t="inlineStr">
        <is>
          <t>Aprovado Caixa</t>
        </is>
      </c>
      <c r="R1757" t="inlineStr">
        <is>
          <t>Pago</t>
        </is>
      </c>
      <c r="S1757" t="n">
        <v>151</v>
      </c>
      <c r="T1757" t="inlineStr">
        <is>
          <t>Bar Léo -  Aurora Térreo - Banco do Brasil</t>
        </is>
      </c>
    </row>
    <row r="1758">
      <c r="A1758" t="n">
        <v>100337</v>
      </c>
      <c r="B1758" t="n">
        <v>116</v>
      </c>
      <c r="C1758" t="inlineStr">
        <is>
          <t>Bar Léo - Centro</t>
        </is>
      </c>
      <c r="D1758" t="inlineStr">
        <is>
          <t>TELEFONICA BRASIL S/A</t>
        </is>
      </c>
      <c r="E1758" t="n">
        <v>224.89</v>
      </c>
      <c r="F1758" s="27" t="n">
        <v>45678</v>
      </c>
      <c r="G1758" s="27" t="n">
        <v>45684</v>
      </c>
      <c r="H1758" s="27" t="n">
        <v>45684</v>
      </c>
      <c r="I1758" s="27" t="n">
        <v>45660</v>
      </c>
      <c r="J1758" s="27" t="n">
        <v>45664</v>
      </c>
      <c r="K1758" t="inlineStr">
        <is>
          <t>Boleto Bancário</t>
        </is>
      </c>
      <c r="L1758" t="inlineStr">
        <is>
          <t>Informática e TI</t>
        </is>
      </c>
      <c r="M1758" t="inlineStr">
        <is>
          <t>TV por assinatura/musica ambiente</t>
        </is>
      </c>
      <c r="N1758" t="inlineStr">
        <is>
          <t>NFFST: 44874945-SP</t>
        </is>
      </c>
      <c r="O1758" t="inlineStr">
        <is>
          <t>Documentação Aprovada</t>
        </is>
      </c>
      <c r="P1758" t="inlineStr">
        <is>
          <t>Aprovado Diretoria</t>
        </is>
      </c>
      <c r="Q1758" t="inlineStr">
        <is>
          <t>Aprovado Caixa</t>
        </is>
      </c>
      <c r="R1758" t="inlineStr">
        <is>
          <t>Pago</t>
        </is>
      </c>
      <c r="S1758" t="n">
        <v>151</v>
      </c>
      <c r="T1758" t="inlineStr">
        <is>
          <t>Bar Léo -  Aurora Térreo - Banco do Brasil</t>
        </is>
      </c>
    </row>
    <row r="1759">
      <c r="A1759" t="n">
        <v>98743</v>
      </c>
      <c r="B1759" t="n">
        <v>116</v>
      </c>
      <c r="C1759" t="inlineStr">
        <is>
          <t>Bar Léo - Centro</t>
        </is>
      </c>
      <c r="D1759" t="inlineStr">
        <is>
          <t>AMBEV S.A.</t>
        </is>
      </c>
      <c r="E1759" t="n">
        <v>5148</v>
      </c>
      <c r="F1759" s="27" t="n">
        <v>45684</v>
      </c>
      <c r="G1759" s="27" t="n">
        <v>45684</v>
      </c>
      <c r="H1759" s="27" t="n">
        <v>45684</v>
      </c>
      <c r="I1759" s="27" t="n">
        <v>45650</v>
      </c>
      <c r="J1759" s="27" t="n">
        <v>45653</v>
      </c>
      <c r="K1759" t="inlineStr">
        <is>
          <t>Boleto Bancário</t>
        </is>
      </c>
      <c r="L1759" t="inlineStr">
        <is>
          <t>Custo Mercadoria Vendida</t>
        </is>
      </c>
      <c r="M1759" t="inlineStr">
        <is>
          <t>Insumos - Bebidas</t>
        </is>
      </c>
      <c r="N1759" t="inlineStr">
        <is>
          <t>19664</t>
        </is>
      </c>
      <c r="O1759" t="inlineStr">
        <is>
          <t>Documentação Aprovada</t>
        </is>
      </c>
      <c r="P1759" t="inlineStr">
        <is>
          <t>Aprovado Diretoria</t>
        </is>
      </c>
      <c r="Q1759" t="inlineStr">
        <is>
          <t>Aprovado Caixa</t>
        </is>
      </c>
      <c r="R1759" t="inlineStr">
        <is>
          <t>Pago</t>
        </is>
      </c>
      <c r="S1759" t="n">
        <v>151</v>
      </c>
      <c r="T1759" t="inlineStr">
        <is>
          <t>Bar Léo -  Aurora Térreo - Banco do Brasil</t>
        </is>
      </c>
    </row>
    <row r="1760">
      <c r="A1760" t="n">
        <v>98930</v>
      </c>
      <c r="B1760" t="n">
        <v>116</v>
      </c>
      <c r="C1760" t="inlineStr">
        <is>
          <t>Bar Léo - Centro</t>
        </is>
      </c>
      <c r="D1760" t="inlineStr">
        <is>
          <t>AMBEV S.A.</t>
        </is>
      </c>
      <c r="E1760" t="n">
        <v>4290</v>
      </c>
      <c r="F1760" s="27" t="n">
        <v>45684</v>
      </c>
      <c r="G1760" s="27" t="n">
        <v>45684</v>
      </c>
      <c r="H1760" s="27" t="n">
        <v>45684</v>
      </c>
      <c r="I1760" s="27" t="n">
        <v>45652</v>
      </c>
      <c r="J1760" s="27" t="n">
        <v>45656</v>
      </c>
      <c r="K1760" t="inlineStr">
        <is>
          <t>Boleto Bancário</t>
        </is>
      </c>
      <c r="L1760" t="inlineStr">
        <is>
          <t>Custo Mercadoria Vendida</t>
        </is>
      </c>
      <c r="M1760" t="inlineStr">
        <is>
          <t>Insumos - Bebidas</t>
        </is>
      </c>
      <c r="N1760" t="inlineStr">
        <is>
          <t>240223</t>
        </is>
      </c>
      <c r="O1760" t="inlineStr">
        <is>
          <t>Documentação Aprovada</t>
        </is>
      </c>
      <c r="P1760" t="inlineStr">
        <is>
          <t>Aprovado Diretoria</t>
        </is>
      </c>
      <c r="Q1760" t="inlineStr">
        <is>
          <t>Aprovado Caixa</t>
        </is>
      </c>
      <c r="R1760" t="inlineStr">
        <is>
          <t>Pago</t>
        </is>
      </c>
      <c r="S1760" t="n">
        <v>151</v>
      </c>
      <c r="T1760" t="inlineStr">
        <is>
          <t>Bar Léo -  Aurora Térreo - Banco do Brasil</t>
        </is>
      </c>
    </row>
    <row r="1761">
      <c r="A1761" t="n">
        <v>98744</v>
      </c>
      <c r="B1761" t="n">
        <v>116</v>
      </c>
      <c r="C1761" t="inlineStr">
        <is>
          <t>Bar Léo - Centro</t>
        </is>
      </c>
      <c r="D1761" t="inlineStr">
        <is>
          <t>AMBEV S. A. - CDD SAO PAULO</t>
        </is>
      </c>
      <c r="E1761" t="n">
        <v>640.3200000000001</v>
      </c>
      <c r="F1761" s="27" t="n">
        <v>45684</v>
      </c>
      <c r="G1761" s="27" t="n">
        <v>45684</v>
      </c>
      <c r="H1761" s="27" t="n">
        <v>45684</v>
      </c>
      <c r="I1761" s="27" t="n">
        <v>45650</v>
      </c>
      <c r="J1761" s="27" t="n">
        <v>45653</v>
      </c>
      <c r="K1761" t="inlineStr">
        <is>
          <t>Boleto Bancário</t>
        </is>
      </c>
      <c r="L1761" t="inlineStr">
        <is>
          <t>INSUMOS</t>
        </is>
      </c>
      <c r="M1761" t="inlineStr">
        <is>
          <t>BEBIDAS</t>
        </is>
      </c>
      <c r="N1761" t="inlineStr">
        <is>
          <t>238412</t>
        </is>
      </c>
      <c r="O1761" t="inlineStr">
        <is>
          <t>Documentação Aprovada</t>
        </is>
      </c>
      <c r="P1761" t="inlineStr">
        <is>
          <t>Aprovado Diretoria</t>
        </is>
      </c>
      <c r="Q1761" t="inlineStr">
        <is>
          <t>Aprovado Caixa</t>
        </is>
      </c>
      <c r="R1761" t="inlineStr">
        <is>
          <t>Pago</t>
        </is>
      </c>
      <c r="S1761" t="n">
        <v>151</v>
      </c>
      <c r="T1761" t="inlineStr">
        <is>
          <t>Bar Léo -  Aurora Térreo - Banco do Brasil</t>
        </is>
      </c>
    </row>
    <row r="1762">
      <c r="A1762" t="n">
        <v>98745</v>
      </c>
      <c r="B1762" t="n">
        <v>116</v>
      </c>
      <c r="C1762" t="inlineStr">
        <is>
          <t>Bar Léo - Centro</t>
        </is>
      </c>
      <c r="D1762" t="inlineStr">
        <is>
          <t>AMBEV S. A. - CDD SAO PAULO</t>
        </is>
      </c>
      <c r="E1762" t="n">
        <v>420.48</v>
      </c>
      <c r="F1762" s="27" t="n">
        <v>45684</v>
      </c>
      <c r="G1762" s="27" t="n">
        <v>45684</v>
      </c>
      <c r="H1762" s="27" t="n">
        <v>45684</v>
      </c>
      <c r="I1762" s="27" t="n">
        <v>45650</v>
      </c>
      <c r="J1762" s="27" t="n">
        <v>45653</v>
      </c>
      <c r="K1762" t="inlineStr">
        <is>
          <t>Boleto Bancário</t>
        </is>
      </c>
      <c r="L1762" t="inlineStr">
        <is>
          <t>INSUMOS</t>
        </is>
      </c>
      <c r="M1762" t="inlineStr">
        <is>
          <t>BEBIDAS</t>
        </is>
      </c>
      <c r="N1762" t="inlineStr">
        <is>
          <t>238411</t>
        </is>
      </c>
      <c r="O1762" t="inlineStr">
        <is>
          <t>Documentação Aprovada</t>
        </is>
      </c>
      <c r="P1762" t="inlineStr">
        <is>
          <t>Aprovado Diretoria</t>
        </is>
      </c>
      <c r="Q1762" t="inlineStr">
        <is>
          <t>Aprovado Caixa</t>
        </is>
      </c>
      <c r="R1762" t="inlineStr">
        <is>
          <t>Pago</t>
        </is>
      </c>
      <c r="S1762" t="n">
        <v>151</v>
      </c>
      <c r="T1762" t="inlineStr">
        <is>
          <t>Bar Léo -  Aurora Térreo - Banco do Brasil</t>
        </is>
      </c>
    </row>
    <row r="1763">
      <c r="A1763" t="n">
        <v>101105</v>
      </c>
      <c r="B1763" t="n">
        <v>116</v>
      </c>
      <c r="C1763" t="inlineStr">
        <is>
          <t>Bar Léo - Centro</t>
        </is>
      </c>
      <c r="D1763" t="inlineStr">
        <is>
          <t>PJ 47604306000110</t>
        </is>
      </c>
      <c r="E1763" t="n">
        <v>2950</v>
      </c>
      <c r="F1763" s="27" t="n">
        <v>45682</v>
      </c>
      <c r="G1763" s="27" t="n">
        <v>45684</v>
      </c>
      <c r="H1763" s="27" t="n">
        <v>45684</v>
      </c>
      <c r="I1763" s="27" t="n">
        <v>45657</v>
      </c>
      <c r="J1763" s="27" t="n">
        <v>45666</v>
      </c>
      <c r="K1763" t="inlineStr">
        <is>
          <t>Transferência Bancária ou Pix</t>
        </is>
      </c>
      <c r="L1763" t="inlineStr">
        <is>
          <t>MAO DE OBRA FIXA/ TEMPORARIOS</t>
        </is>
      </c>
      <c r="M1763" t="inlineStr">
        <is>
          <t>COMISSÕES E GORJETA</t>
        </is>
      </c>
      <c r="N1763" t="inlineStr">
        <is>
          <t>36</t>
        </is>
      </c>
      <c r="O1763" t="inlineStr">
        <is>
          <t>Documentação Aprovada</t>
        </is>
      </c>
      <c r="P1763" t="inlineStr">
        <is>
          <t>Aprovado Diretoria</t>
        </is>
      </c>
      <c r="Q1763" t="inlineStr">
        <is>
          <t>Aprovado Caixa</t>
        </is>
      </c>
      <c r="R1763" t="inlineStr">
        <is>
          <t>Pago</t>
        </is>
      </c>
      <c r="S1763" t="n">
        <v>151</v>
      </c>
      <c r="T1763" t="inlineStr">
        <is>
          <t>Bar Léo -  Aurora Térreo - Banco do Brasil</t>
        </is>
      </c>
    </row>
    <row r="1764">
      <c r="A1764" t="n">
        <v>101104</v>
      </c>
      <c r="B1764" t="n">
        <v>116</v>
      </c>
      <c r="C1764" t="inlineStr">
        <is>
          <t>Bar Léo - Centro</t>
        </is>
      </c>
      <c r="D1764" t="inlineStr">
        <is>
          <t>PJ 33065651000119</t>
        </is>
      </c>
      <c r="E1764" t="n">
        <v>520</v>
      </c>
      <c r="F1764" s="27" t="n">
        <v>45682</v>
      </c>
      <c r="G1764" s="27" t="n">
        <v>45684</v>
      </c>
      <c r="H1764" s="27" t="n">
        <v>45684</v>
      </c>
      <c r="I1764" s="27" t="n">
        <v>45657</v>
      </c>
      <c r="J1764" s="27" t="n">
        <v>45666</v>
      </c>
      <c r="K1764" t="inlineStr">
        <is>
          <t>Transferência Bancária ou Pix</t>
        </is>
      </c>
      <c r="L1764" t="inlineStr">
        <is>
          <t>MAO DE OBRA FIXA/ TEMPORARIOS</t>
        </is>
      </c>
      <c r="M1764" t="inlineStr">
        <is>
          <t>COMISSÕES E GORJETA</t>
        </is>
      </c>
      <c r="N1764" t="inlineStr">
        <is>
          <t>38</t>
        </is>
      </c>
      <c r="O1764" t="inlineStr">
        <is>
          <t>Documentação Aprovada</t>
        </is>
      </c>
      <c r="P1764" t="inlineStr">
        <is>
          <t>Aprovado Diretoria</t>
        </is>
      </c>
      <c r="Q1764" t="inlineStr">
        <is>
          <t>Aprovado Caixa</t>
        </is>
      </c>
      <c r="R1764" t="inlineStr">
        <is>
          <t>Pago</t>
        </is>
      </c>
      <c r="S1764" t="n">
        <v>151</v>
      </c>
      <c r="T1764" t="inlineStr">
        <is>
          <t>Bar Léo -  Aurora Térreo - Banco do Brasil</t>
        </is>
      </c>
    </row>
    <row r="1765">
      <c r="A1765" t="n">
        <v>101103</v>
      </c>
      <c r="B1765" t="n">
        <v>116</v>
      </c>
      <c r="C1765" t="inlineStr">
        <is>
          <t>Bar Léo - Centro</t>
        </is>
      </c>
      <c r="D1765" t="inlineStr">
        <is>
          <t>PJ 48836502000183</t>
        </is>
      </c>
      <c r="E1765" t="n">
        <v>520</v>
      </c>
      <c r="F1765" s="27" t="n">
        <v>45682</v>
      </c>
      <c r="G1765" s="27" t="n">
        <v>45684</v>
      </c>
      <c r="H1765" s="27" t="n">
        <v>45684</v>
      </c>
      <c r="I1765" s="27" t="n">
        <v>45657</v>
      </c>
      <c r="J1765" s="27" t="n">
        <v>45666</v>
      </c>
      <c r="K1765" t="inlineStr">
        <is>
          <t>Transferência Bancária ou Pix</t>
        </is>
      </c>
      <c r="L1765" t="inlineStr">
        <is>
          <t>MAO DE OBRA FIXA/ TEMPORARIOS</t>
        </is>
      </c>
      <c r="M1765" t="inlineStr">
        <is>
          <t>COMISSÕES E GORJETA</t>
        </is>
      </c>
      <c r="N1765" t="inlineStr">
        <is>
          <t>69</t>
        </is>
      </c>
      <c r="O1765" t="inlineStr">
        <is>
          <t>Documentação Aprovada</t>
        </is>
      </c>
      <c r="P1765" t="inlineStr">
        <is>
          <t>Aprovado Diretoria</t>
        </is>
      </c>
      <c r="Q1765" t="inlineStr">
        <is>
          <t>Aprovado Caixa</t>
        </is>
      </c>
      <c r="R1765" t="inlineStr">
        <is>
          <t>Pago</t>
        </is>
      </c>
      <c r="S1765" t="n">
        <v>151</v>
      </c>
      <c r="T1765" t="inlineStr">
        <is>
          <t>Bar Léo -  Aurora Térreo - Banco do Brasil</t>
        </is>
      </c>
    </row>
    <row r="1766">
      <c r="A1766" t="n">
        <v>101310</v>
      </c>
      <c r="B1766" t="n">
        <v>116</v>
      </c>
      <c r="C1766" t="inlineStr">
        <is>
          <t>Bar Léo - Centro</t>
        </is>
      </c>
      <c r="D1766" t="inlineStr">
        <is>
          <t>COMPANHIA DE GAS DE SAO PAULO</t>
        </is>
      </c>
      <c r="E1766" t="n">
        <v>3403.69</v>
      </c>
      <c r="F1766" s="27" t="n">
        <v>45684</v>
      </c>
      <c r="G1766" s="27" t="n">
        <v>45684</v>
      </c>
      <c r="H1766" s="27" t="n">
        <v>45684</v>
      </c>
      <c r="I1766" s="27" t="n">
        <v>45674</v>
      </c>
      <c r="J1766" s="27" t="n"/>
      <c r="K1766" t="inlineStr">
        <is>
          <t>Boleto Bancário</t>
        </is>
      </c>
      <c r="L1766" t="inlineStr">
        <is>
          <t>Utilidades</t>
        </is>
      </c>
      <c r="M1766" t="inlineStr">
        <is>
          <t>Gas de Cozinha</t>
        </is>
      </c>
      <c r="N1766" t="inlineStr">
        <is>
          <t>117.941.532</t>
        </is>
      </c>
      <c r="O1766" t="inlineStr">
        <is>
          <t>Documentação Aprovada</t>
        </is>
      </c>
      <c r="P1766" t="inlineStr">
        <is>
          <t>Aprovado Diretoria</t>
        </is>
      </c>
      <c r="Q1766" t="inlineStr">
        <is>
          <t>Aprovado Caixa</t>
        </is>
      </c>
      <c r="R1766" t="inlineStr">
        <is>
          <t>Pago</t>
        </is>
      </c>
      <c r="S1766" t="n">
        <v>140</v>
      </c>
      <c r="T1766" t="inlineStr">
        <is>
          <t>Bar Leo  - Leo Aurora - Kamino</t>
        </is>
      </c>
    </row>
    <row r="1767">
      <c r="A1767" t="n">
        <v>103221</v>
      </c>
      <c r="B1767" t="n">
        <v>116</v>
      </c>
      <c r="C1767" t="inlineStr">
        <is>
          <t>Bar Léo - Centro</t>
        </is>
      </c>
      <c r="D1767" t="inlineStr">
        <is>
          <t>DTK COMERCIO DE ALIMENTOS LTDA</t>
        </is>
      </c>
      <c r="E1767" t="n">
        <v>540.6</v>
      </c>
      <c r="F1767" s="27" t="n">
        <v>45684</v>
      </c>
      <c r="G1767" s="27" t="n">
        <v>45684</v>
      </c>
      <c r="H1767" s="27" t="n">
        <v>45684</v>
      </c>
      <c r="I1767" s="27" t="n">
        <v>45670</v>
      </c>
      <c r="J1767" s="27" t="n">
        <v>45673</v>
      </c>
      <c r="K1767" t="inlineStr">
        <is>
          <t>Boleto Bancário</t>
        </is>
      </c>
      <c r="L1767" t="inlineStr">
        <is>
          <t>Custo Mercadoria Vendida</t>
        </is>
      </c>
      <c r="M1767" t="inlineStr">
        <is>
          <t>Insumos - Alimentos</t>
        </is>
      </c>
      <c r="N1767" t="inlineStr">
        <is>
          <t>20954</t>
        </is>
      </c>
      <c r="O1767" t="inlineStr">
        <is>
          <t>Documentação Aprovada</t>
        </is>
      </c>
      <c r="P1767" t="inlineStr">
        <is>
          <t>Aprovado Diretoria</t>
        </is>
      </c>
      <c r="Q1767" t="inlineStr">
        <is>
          <t>Aprovado Caixa</t>
        </is>
      </c>
      <c r="R1767" t="inlineStr">
        <is>
          <t>Pago</t>
        </is>
      </c>
      <c r="S1767" t="n">
        <v>151</v>
      </c>
      <c r="T1767" t="inlineStr">
        <is>
          <t>Bar Léo -  Aurora Térreo - Banco do Brasil</t>
        </is>
      </c>
    </row>
    <row r="1768">
      <c r="A1768" t="n">
        <v>63697</v>
      </c>
      <c r="B1768" t="n">
        <v>116</v>
      </c>
      <c r="C1768" t="inlineStr">
        <is>
          <t>Bar Léo - Centro</t>
        </is>
      </c>
      <c r="D1768" t="inlineStr">
        <is>
          <t>COMISSOES E GORJETAS</t>
        </is>
      </c>
      <c r="E1768" t="n">
        <v>12630</v>
      </c>
      <c r="F1768" s="27" t="n">
        <v>45682</v>
      </c>
      <c r="G1768" s="27" t="n">
        <v>45684</v>
      </c>
      <c r="H1768" s="27" t="n">
        <v>45684</v>
      </c>
      <c r="I1768" s="27" t="n">
        <v>45656</v>
      </c>
      <c r="J1768" s="27" t="n"/>
      <c r="K1768" t="inlineStr">
        <is>
          <t>Transferência Bancária ou Pix</t>
        </is>
      </c>
      <c r="L1768" t="inlineStr">
        <is>
          <t>MAO DE OBRA FIXA/ TEMPORARIOS</t>
        </is>
      </c>
      <c r="M1768" t="inlineStr">
        <is>
          <t>COMISSÕES E GORJETA</t>
        </is>
      </c>
      <c r="N1768" t="inlineStr">
        <is>
          <t>30122024</t>
        </is>
      </c>
      <c r="O1768" t="inlineStr">
        <is>
          <t>Documentação Aprovada</t>
        </is>
      </c>
      <c r="P1768" t="inlineStr">
        <is>
          <t>Aprovado Diretoria</t>
        </is>
      </c>
      <c r="Q1768" t="inlineStr">
        <is>
          <t>Aprovado Caixa</t>
        </is>
      </c>
      <c r="R1768" t="inlineStr">
        <is>
          <t>Pago</t>
        </is>
      </c>
      <c r="S1768" t="n">
        <v>151</v>
      </c>
      <c r="T1768" t="inlineStr">
        <is>
          <t>Bar Léo -  Aurora Térreo - Banco do Brasil</t>
        </is>
      </c>
    </row>
    <row r="1769">
      <c r="A1769" t="n">
        <v>103211</v>
      </c>
      <c r="B1769" t="n">
        <v>116</v>
      </c>
      <c r="C1769" t="inlineStr">
        <is>
          <t>Bar Léo - Centro</t>
        </is>
      </c>
      <c r="D1769" t="inlineStr">
        <is>
          <t>ZEON REGRIGERAÇÃO LTDA</t>
        </is>
      </c>
      <c r="E1769" t="n">
        <v>472</v>
      </c>
      <c r="F1769" s="27" t="n">
        <v>45680</v>
      </c>
      <c r="G1769" s="27" t="n">
        <v>45680</v>
      </c>
      <c r="H1769" s="27" t="n">
        <v>45680</v>
      </c>
      <c r="I1769" s="27" t="n">
        <v>45671</v>
      </c>
      <c r="J1769" s="27" t="n">
        <v>45673</v>
      </c>
      <c r="K1769" t="inlineStr">
        <is>
          <t>Transferência Bancária ou Pix</t>
        </is>
      </c>
      <c r="L1769" t="inlineStr">
        <is>
          <t>Manutenção</t>
        </is>
      </c>
      <c r="M1769" t="inlineStr">
        <is>
          <t>Manutenção Predial</t>
        </is>
      </c>
      <c r="N1769" t="inlineStr">
        <is>
          <t>60110504</t>
        </is>
      </c>
      <c r="O1769" t="inlineStr">
        <is>
          <t>Documentação Aprovada</t>
        </is>
      </c>
      <c r="P1769" t="inlineStr">
        <is>
          <t>Aprovado Diretoria</t>
        </is>
      </c>
      <c r="Q1769" t="inlineStr">
        <is>
          <t>Aprovado Caixa</t>
        </is>
      </c>
      <c r="R1769" t="inlineStr">
        <is>
          <t>Pago</t>
        </is>
      </c>
      <c r="S1769" t="n">
        <v>151</v>
      </c>
      <c r="T1769" t="inlineStr">
        <is>
          <t>Bar Léo -  Aurora Térreo - Banco do Brasil</t>
        </is>
      </c>
    </row>
    <row r="1770">
      <c r="A1770" t="n">
        <v>101802</v>
      </c>
      <c r="B1770" t="n">
        <v>116</v>
      </c>
      <c r="C1770" t="inlineStr">
        <is>
          <t>Bar Léo - Centro</t>
        </is>
      </c>
      <c r="D1770" t="inlineStr">
        <is>
          <t>LUIZ EDUARDO REBELLO</t>
        </is>
      </c>
      <c r="E1770" t="n">
        <v>2740</v>
      </c>
      <c r="F1770" s="27" t="n">
        <v>45680</v>
      </c>
      <c r="G1770" s="27" t="n">
        <v>45680</v>
      </c>
      <c r="H1770" s="27" t="n">
        <v>45680</v>
      </c>
      <c r="I1770" s="27" t="n">
        <v>45665</v>
      </c>
      <c r="J1770" s="27" t="n">
        <v>45670</v>
      </c>
      <c r="K1770" t="inlineStr">
        <is>
          <t>Transferência Bancária ou Pix</t>
        </is>
      </c>
      <c r="L1770" t="inlineStr">
        <is>
          <t>Manutenção</t>
        </is>
      </c>
      <c r="M1770" t="inlineStr">
        <is>
          <t>Manutenção Predial</t>
        </is>
      </c>
      <c r="N1770" t="inlineStr">
        <is>
          <t>012025</t>
        </is>
      </c>
      <c r="O1770" t="inlineStr">
        <is>
          <t>Documentação Aprovada</t>
        </is>
      </c>
      <c r="P1770" t="inlineStr">
        <is>
          <t>Aprovado Diretoria</t>
        </is>
      </c>
      <c r="Q1770" t="inlineStr">
        <is>
          <t>Aprovado Caixa</t>
        </is>
      </c>
      <c r="R1770" t="inlineStr">
        <is>
          <t>Pago</t>
        </is>
      </c>
      <c r="S1770" t="n">
        <v>151</v>
      </c>
      <c r="T1770" t="inlineStr">
        <is>
          <t>Bar Léo -  Aurora Térreo - Banco do Brasil</t>
        </is>
      </c>
    </row>
    <row r="1771">
      <c r="A1771" t="n">
        <v>101770</v>
      </c>
      <c r="B1771" t="n">
        <v>116</v>
      </c>
      <c r="C1771" t="inlineStr">
        <is>
          <t>Bar Léo - Centro</t>
        </is>
      </c>
      <c r="D1771" t="inlineStr">
        <is>
          <t>CG FOODS DISTRIB. DE ALIMENTOS LTDA</t>
        </is>
      </c>
      <c r="E1771" t="n">
        <v>706.6</v>
      </c>
      <c r="F1771" s="27" t="n">
        <v>45686</v>
      </c>
      <c r="G1771" s="27" t="n">
        <v>45686</v>
      </c>
      <c r="H1771" s="27" t="n">
        <v>45680</v>
      </c>
      <c r="I1771" s="27" t="n">
        <v>45665</v>
      </c>
      <c r="J1771" s="27" t="n">
        <v>45670</v>
      </c>
      <c r="K1771" t="inlineStr">
        <is>
          <t>Boleto Bancário</t>
        </is>
      </c>
      <c r="L1771" t="inlineStr">
        <is>
          <t>Custo Mercadoria Vendida</t>
        </is>
      </c>
      <c r="M1771" t="inlineStr">
        <is>
          <t>Insumos - Alimentos</t>
        </is>
      </c>
      <c r="N1771" t="inlineStr">
        <is>
          <t>138680</t>
        </is>
      </c>
      <c r="O1771" t="inlineStr">
        <is>
          <t>Documentação Aprovada</t>
        </is>
      </c>
      <c r="P1771" t="inlineStr">
        <is>
          <t>Aprovado Diretoria</t>
        </is>
      </c>
      <c r="Q1771" t="inlineStr">
        <is>
          <t>Aprovado Caixa</t>
        </is>
      </c>
      <c r="R1771" t="inlineStr">
        <is>
          <t>Pago</t>
        </is>
      </c>
      <c r="S1771" t="n">
        <v>151</v>
      </c>
      <c r="T1771" t="inlineStr">
        <is>
          <t>Bar Léo -  Aurora Térreo - Banco do Brasil</t>
        </is>
      </c>
    </row>
    <row r="1772">
      <c r="A1772" t="n">
        <v>101768</v>
      </c>
      <c r="B1772" t="n">
        <v>116</v>
      </c>
      <c r="C1772" t="inlineStr">
        <is>
          <t>Bar Léo - Centro</t>
        </is>
      </c>
      <c r="D1772" t="inlineStr">
        <is>
          <t>BRASALIMENT IND E COMERCIO DE CARNES LTD</t>
        </is>
      </c>
      <c r="E1772" t="n">
        <v>796.1799999999999</v>
      </c>
      <c r="F1772" s="27" t="n">
        <v>45680</v>
      </c>
      <c r="G1772" s="27" t="n">
        <v>45680</v>
      </c>
      <c r="H1772" s="27" t="n">
        <v>45680</v>
      </c>
      <c r="I1772" s="27" t="n">
        <v>45667</v>
      </c>
      <c r="J1772" s="27" t="n">
        <v>45670</v>
      </c>
      <c r="K1772" t="inlineStr">
        <is>
          <t>Transferência Bancária ou Pix</t>
        </is>
      </c>
      <c r="L1772" t="inlineStr">
        <is>
          <t>Custo Mercadoria Vendida</t>
        </is>
      </c>
      <c r="M1772" t="inlineStr">
        <is>
          <t>Insumos - Alimentos</t>
        </is>
      </c>
      <c r="N1772" t="inlineStr">
        <is>
          <t>638049</t>
        </is>
      </c>
      <c r="O1772" t="inlineStr">
        <is>
          <t>Documentação Aprovada</t>
        </is>
      </c>
      <c r="P1772" t="inlineStr">
        <is>
          <t>Aprovado Diretoria</t>
        </is>
      </c>
      <c r="Q1772" t="inlineStr">
        <is>
          <t>Aprovado Caixa</t>
        </is>
      </c>
      <c r="R1772" t="inlineStr">
        <is>
          <t>Pago</t>
        </is>
      </c>
      <c r="S1772" t="n">
        <v>151</v>
      </c>
      <c r="T1772" t="inlineStr">
        <is>
          <t>Bar Léo -  Aurora Térreo - Banco do Brasil</t>
        </is>
      </c>
    </row>
    <row r="1773">
      <c r="A1773" t="n">
        <v>101764</v>
      </c>
      <c r="B1773" t="n">
        <v>116</v>
      </c>
      <c r="C1773" t="inlineStr">
        <is>
          <t>Bar Léo - Centro</t>
        </is>
      </c>
      <c r="D1773" t="inlineStr">
        <is>
          <t>CIUFFI HORTIFRUTI EIRELI</t>
        </is>
      </c>
      <c r="E1773" t="n">
        <v>737.47</v>
      </c>
      <c r="F1773" s="27" t="n">
        <v>45681</v>
      </c>
      <c r="G1773" s="27" t="n">
        <v>45680</v>
      </c>
      <c r="H1773" s="27" t="n">
        <v>45680</v>
      </c>
      <c r="I1773" s="27" t="n">
        <v>45666</v>
      </c>
      <c r="J1773" s="27" t="n">
        <v>45670</v>
      </c>
      <c r="K1773" t="inlineStr">
        <is>
          <t>Boleto Bancário</t>
        </is>
      </c>
      <c r="L1773" t="inlineStr">
        <is>
          <t>Custo Mercadoria Vendida</t>
        </is>
      </c>
      <c r="M1773" t="inlineStr">
        <is>
          <t>Insumos - Alimentos</t>
        </is>
      </c>
      <c r="N1773" t="inlineStr">
        <is>
          <t>18400</t>
        </is>
      </c>
      <c r="O1773" t="inlineStr">
        <is>
          <t>Documentação Aprovada</t>
        </is>
      </c>
      <c r="P1773" t="inlineStr">
        <is>
          <t>Aprovado Diretoria</t>
        </is>
      </c>
      <c r="Q1773" t="inlineStr">
        <is>
          <t>Aprovado Caixa</t>
        </is>
      </c>
      <c r="R1773" t="inlineStr">
        <is>
          <t>Pago</t>
        </is>
      </c>
      <c r="S1773" t="n">
        <v>151</v>
      </c>
      <c r="T1773" t="inlineStr">
        <is>
          <t>Bar Léo -  Aurora Térreo - Banco do Brasil</t>
        </is>
      </c>
    </row>
    <row r="1774">
      <c r="A1774" t="n">
        <v>101765</v>
      </c>
      <c r="B1774" t="n">
        <v>116</v>
      </c>
      <c r="C1774" t="inlineStr">
        <is>
          <t>Bar Léo - Centro</t>
        </is>
      </c>
      <c r="D1774" t="inlineStr">
        <is>
          <t>CECILIA TSUYACO ARAKI SILVA LTDA</t>
        </is>
      </c>
      <c r="E1774" t="n">
        <v>169.75</v>
      </c>
      <c r="F1774" s="27" t="n">
        <v>45680</v>
      </c>
      <c r="G1774" s="27" t="n">
        <v>45680</v>
      </c>
      <c r="H1774" s="27" t="n">
        <v>45680</v>
      </c>
      <c r="I1774" s="27" t="n">
        <v>45666</v>
      </c>
      <c r="J1774" s="27" t="n">
        <v>45670</v>
      </c>
      <c r="K1774" t="inlineStr">
        <is>
          <t>Boleto Bancário</t>
        </is>
      </c>
      <c r="L1774" t="inlineStr">
        <is>
          <t>Custo Mercadoria Vendida</t>
        </is>
      </c>
      <c r="M1774" t="inlineStr">
        <is>
          <t>Insumos - Alimentos</t>
        </is>
      </c>
      <c r="N1774" t="inlineStr">
        <is>
          <t>363814</t>
        </is>
      </c>
      <c r="O1774" t="inlineStr">
        <is>
          <t>Documentação Aprovada</t>
        </is>
      </c>
      <c r="P1774" t="inlineStr">
        <is>
          <t>Aprovado Diretoria</t>
        </is>
      </c>
      <c r="Q1774" t="inlineStr">
        <is>
          <t>Aprovado Caixa</t>
        </is>
      </c>
      <c r="R1774" t="inlineStr">
        <is>
          <t>Pago</t>
        </is>
      </c>
      <c r="S1774" t="n">
        <v>151</v>
      </c>
      <c r="T1774" t="inlineStr">
        <is>
          <t>Bar Léo -  Aurora Térreo - Banco do Brasil</t>
        </is>
      </c>
    </row>
    <row r="1775">
      <c r="A1775" t="n">
        <v>101767</v>
      </c>
      <c r="B1775" t="n">
        <v>116</v>
      </c>
      <c r="C1775" t="inlineStr">
        <is>
          <t>Bar Léo - Centro</t>
        </is>
      </c>
      <c r="D1775" t="inlineStr">
        <is>
          <t>LATICINIOS PIRAMIDE LTDA</t>
        </is>
      </c>
      <c r="E1775" t="n">
        <v>715.4</v>
      </c>
      <c r="F1775" s="27" t="n">
        <v>45680</v>
      </c>
      <c r="G1775" s="27" t="n">
        <v>45680</v>
      </c>
      <c r="H1775" s="27" t="n">
        <v>45680</v>
      </c>
      <c r="I1775" s="27" t="n">
        <v>45666</v>
      </c>
      <c r="J1775" s="27" t="n">
        <v>45670</v>
      </c>
      <c r="K1775" t="inlineStr">
        <is>
          <t>Boleto Bancário</t>
        </is>
      </c>
      <c r="L1775" t="inlineStr">
        <is>
          <t>Custo Mercadoria Vendida</t>
        </is>
      </c>
      <c r="M1775" t="inlineStr">
        <is>
          <t>Insumos - Alimentos</t>
        </is>
      </c>
      <c r="N1775" t="inlineStr">
        <is>
          <t>74906</t>
        </is>
      </c>
      <c r="O1775" t="inlineStr">
        <is>
          <t>Documentação Aprovada</t>
        </is>
      </c>
      <c r="P1775" t="inlineStr">
        <is>
          <t>Aprovado Diretoria</t>
        </is>
      </c>
      <c r="Q1775" t="inlineStr">
        <is>
          <t>Aprovado Caixa</t>
        </is>
      </c>
      <c r="R1775" t="inlineStr">
        <is>
          <t>Pago</t>
        </is>
      </c>
      <c r="S1775" t="n">
        <v>151</v>
      </c>
      <c r="T1775" t="inlineStr">
        <is>
          <t>Bar Léo -  Aurora Térreo - Banco do Brasil</t>
        </is>
      </c>
    </row>
    <row r="1776">
      <c r="A1776" t="n">
        <v>101194</v>
      </c>
      <c r="B1776" t="n">
        <v>116</v>
      </c>
      <c r="C1776" t="inlineStr">
        <is>
          <t>Bar Léo - Centro</t>
        </is>
      </c>
      <c r="D1776" t="inlineStr">
        <is>
          <t xml:space="preserve">FORTE ALIMENTOS COM IMPORTACAO LTDA </t>
        </is>
      </c>
      <c r="E1776" t="n">
        <v>646.87</v>
      </c>
      <c r="F1776" s="27" t="n">
        <v>45680</v>
      </c>
      <c r="G1776" s="27" t="n">
        <v>45680</v>
      </c>
      <c r="H1776" s="27" t="n">
        <v>45680</v>
      </c>
      <c r="I1776" s="27" t="n">
        <v>45665</v>
      </c>
      <c r="J1776" s="27" t="n">
        <v>45667</v>
      </c>
      <c r="K1776" t="inlineStr">
        <is>
          <t>Boleto Bancário</t>
        </is>
      </c>
      <c r="L1776" t="inlineStr">
        <is>
          <t>Custo Mercadoria Vendida</t>
        </is>
      </c>
      <c r="M1776" t="inlineStr">
        <is>
          <t>Insumos - Alimentos</t>
        </is>
      </c>
      <c r="N1776" t="inlineStr">
        <is>
          <t>292569</t>
        </is>
      </c>
      <c r="O1776" t="inlineStr">
        <is>
          <t>Documentação Aprovada</t>
        </is>
      </c>
      <c r="P1776" t="inlineStr">
        <is>
          <t>Aprovado Diretoria</t>
        </is>
      </c>
      <c r="Q1776" t="inlineStr">
        <is>
          <t>Aprovado Caixa</t>
        </is>
      </c>
      <c r="R1776" t="inlineStr">
        <is>
          <t>Pago</t>
        </is>
      </c>
      <c r="S1776" t="n">
        <v>151</v>
      </c>
      <c r="T1776" t="inlineStr">
        <is>
          <t>Bar Léo -  Aurora Térreo - Banco do Brasil</t>
        </is>
      </c>
    </row>
    <row r="1777">
      <c r="A1777" t="n">
        <v>101191</v>
      </c>
      <c r="B1777" t="n">
        <v>116</v>
      </c>
      <c r="C1777" t="inlineStr">
        <is>
          <t>Bar Léo - Centro</t>
        </is>
      </c>
      <c r="D1777" t="inlineStr">
        <is>
          <t>Officina Do Vidro Arte E Artesanato Ltda</t>
        </is>
      </c>
      <c r="E1777" t="n">
        <v>1411.08</v>
      </c>
      <c r="F1777" s="27" t="n">
        <v>45681</v>
      </c>
      <c r="G1777" s="27" t="n">
        <v>45680</v>
      </c>
      <c r="H1777" s="27" t="n">
        <v>45680</v>
      </c>
      <c r="I1777" s="27" t="n">
        <v>45665</v>
      </c>
      <c r="J1777" s="27" t="n">
        <v>45667</v>
      </c>
      <c r="K1777" t="inlineStr">
        <is>
          <t>Boleto Bancário</t>
        </is>
      </c>
      <c r="L1777" t="inlineStr">
        <is>
          <t>Utilidades</t>
        </is>
      </c>
      <c r="M1777" t="inlineStr">
        <is>
          <t>Utensilios</t>
        </is>
      </c>
      <c r="N1777" t="inlineStr">
        <is>
          <t>5878</t>
        </is>
      </c>
      <c r="O1777" t="inlineStr">
        <is>
          <t>Documentação Aprovada</t>
        </is>
      </c>
      <c r="P1777" t="inlineStr">
        <is>
          <t>Aprovado Diretoria</t>
        </is>
      </c>
      <c r="Q1777" t="inlineStr">
        <is>
          <t>Aprovado Caixa</t>
        </is>
      </c>
      <c r="R1777" t="inlineStr">
        <is>
          <t>Pago</t>
        </is>
      </c>
      <c r="S1777" t="n">
        <v>151</v>
      </c>
      <c r="T1777" t="inlineStr">
        <is>
          <t>Bar Léo -  Aurora Térreo - Banco do Brasil</t>
        </is>
      </c>
    </row>
    <row r="1778">
      <c r="A1778" t="n">
        <v>101347</v>
      </c>
      <c r="B1778" t="n">
        <v>116</v>
      </c>
      <c r="C1778" t="inlineStr">
        <is>
          <t>Bar Léo - Centro</t>
        </is>
      </c>
      <c r="D1778" t="inlineStr">
        <is>
          <t>ALPHALIX AMBIENTEAL LOC/ DE EQUIPAMENTOS EIRELI</t>
        </is>
      </c>
      <c r="E1778" t="n">
        <v>475</v>
      </c>
      <c r="F1778" s="27" t="n">
        <v>45681</v>
      </c>
      <c r="G1778" s="27" t="n">
        <v>45680</v>
      </c>
      <c r="H1778" s="27" t="n">
        <v>45680</v>
      </c>
      <c r="I1778" s="27" t="n">
        <v>45666</v>
      </c>
      <c r="J1778" s="27" t="n"/>
      <c r="K1778" t="inlineStr">
        <is>
          <t>Boleto Bancário</t>
        </is>
      </c>
      <c r="L1778" t="inlineStr">
        <is>
          <t>Utilidades</t>
        </is>
      </c>
      <c r="M1778" t="inlineStr">
        <is>
          <t>Coleta de lixo</t>
        </is>
      </c>
      <c r="N1778" t="inlineStr">
        <is>
          <t>40928</t>
        </is>
      </c>
      <c r="O1778" t="inlineStr">
        <is>
          <t>Documentação Aprovada</t>
        </is>
      </c>
      <c r="P1778" t="inlineStr">
        <is>
          <t>Aprovado Diretoria</t>
        </is>
      </c>
      <c r="Q1778" t="inlineStr">
        <is>
          <t>Aprovado Caixa</t>
        </is>
      </c>
      <c r="R1778" t="inlineStr">
        <is>
          <t>Pago</t>
        </is>
      </c>
      <c r="S1778" t="n">
        <v>140</v>
      </c>
      <c r="T1778" t="inlineStr">
        <is>
          <t>Bar Leo  - Leo Aurora - Kamino</t>
        </is>
      </c>
    </row>
    <row r="1779">
      <c r="A1779" t="n">
        <v>98050</v>
      </c>
      <c r="B1779" t="n">
        <v>116</v>
      </c>
      <c r="C1779" t="inlineStr">
        <is>
          <t>Bar Léo - Centro</t>
        </is>
      </c>
      <c r="D1779" t="inlineStr">
        <is>
          <t>BAR LÉO LTDA - EPP</t>
        </is>
      </c>
      <c r="E1779" t="n">
        <v>20000</v>
      </c>
      <c r="F1779" s="27" t="n">
        <v>45680</v>
      </c>
      <c r="G1779" s="27" t="n">
        <v>45680</v>
      </c>
      <c r="H1779" s="27" t="n">
        <v>45680</v>
      </c>
      <c r="I1779" s="27" t="n">
        <v>45680</v>
      </c>
      <c r="J1779" s="27" t="n"/>
      <c r="K1779" t="inlineStr">
        <is>
          <t>Transferência Bancária ou Pix</t>
        </is>
      </c>
      <c r="L1779" t="inlineStr">
        <is>
          <t>Endividamento</t>
        </is>
      </c>
      <c r="M1779" t="inlineStr">
        <is>
          <t>Endividamento Geral</t>
        </is>
      </c>
      <c r="N1779" t="inlineStr">
        <is>
          <t>PARC2</t>
        </is>
      </c>
      <c r="O1779" t="inlineStr">
        <is>
          <t>Documentação Aprovada</t>
        </is>
      </c>
      <c r="P1779" t="inlineStr">
        <is>
          <t>Aprovado Diretoria</t>
        </is>
      </c>
      <c r="Q1779" t="inlineStr">
        <is>
          <t>Aprovado Caixa</t>
        </is>
      </c>
      <c r="R1779" t="inlineStr">
        <is>
          <t>Pago</t>
        </is>
      </c>
      <c r="S1779" t="n">
        <v>137</v>
      </c>
      <c r="T1779" t="inlineStr">
        <is>
          <t>Bar Brahma - Ypiranga Matriz - Kamino</t>
        </is>
      </c>
    </row>
    <row r="1780">
      <c r="A1780" t="n">
        <v>106236</v>
      </c>
      <c r="B1780" t="n">
        <v>116</v>
      </c>
      <c r="C1780" t="inlineStr">
        <is>
          <t>Bar Léo - Centro</t>
        </is>
      </c>
      <c r="D1780" t="inlineStr">
        <is>
          <t>BANCO DO BRASIL SA</t>
        </is>
      </c>
      <c r="E1780" t="n">
        <v>14.67</v>
      </c>
      <c r="F1780" s="27" t="n">
        <v>45680</v>
      </c>
      <c r="G1780" s="27" t="n"/>
      <c r="H1780" s="27" t="n">
        <v>45680</v>
      </c>
      <c r="I1780" s="27" t="n">
        <v>45680</v>
      </c>
      <c r="J1780" s="27" t="n">
        <v>45686</v>
      </c>
      <c r="K1780" t="inlineStr">
        <is>
          <t>Encontro de Contas</t>
        </is>
      </c>
      <c r="L1780" t="inlineStr">
        <is>
          <t>DESPESAS BANCARIAS</t>
        </is>
      </c>
      <c r="M1780" t="inlineStr">
        <is>
          <t>TARIFAS BANCARIAS</t>
        </is>
      </c>
      <c r="N1780" t="inlineStr">
        <is>
          <t>012025</t>
        </is>
      </c>
      <c r="O1780" t="inlineStr">
        <is>
          <t>Documentação Aprovada</t>
        </is>
      </c>
      <c r="P1780" t="inlineStr">
        <is>
          <t>Aprovado Diretoria</t>
        </is>
      </c>
      <c r="R1780" t="inlineStr">
        <is>
          <t>Pago</t>
        </is>
      </c>
    </row>
    <row r="1781">
      <c r="A1781" t="n">
        <v>106235</v>
      </c>
      <c r="B1781" t="n">
        <v>116</v>
      </c>
      <c r="C1781" t="inlineStr">
        <is>
          <t>Bar Léo - Centro</t>
        </is>
      </c>
      <c r="D1781" t="inlineStr">
        <is>
          <t>BANCO DO BRASIL SA</t>
        </is>
      </c>
      <c r="E1781" t="n">
        <v>19.07</v>
      </c>
      <c r="F1781" s="27" t="n">
        <v>45679</v>
      </c>
      <c r="G1781" s="27" t="n"/>
      <c r="H1781" s="27" t="n">
        <v>45679</v>
      </c>
      <c r="I1781" s="27" t="n">
        <v>45679</v>
      </c>
      <c r="J1781" s="27" t="n">
        <v>45686</v>
      </c>
      <c r="K1781" t="inlineStr">
        <is>
          <t>Encontro de Contas</t>
        </is>
      </c>
      <c r="L1781" t="inlineStr">
        <is>
          <t>DESPESAS BANCARIAS</t>
        </is>
      </c>
      <c r="M1781" t="inlineStr">
        <is>
          <t>TARIFAS BANCARIAS</t>
        </is>
      </c>
      <c r="N1781" t="inlineStr">
        <is>
          <t>012025</t>
        </is>
      </c>
      <c r="O1781" t="inlineStr">
        <is>
          <t>Documentação Aprovada</t>
        </is>
      </c>
      <c r="P1781" t="inlineStr">
        <is>
          <t>Aprovado Diretoria</t>
        </is>
      </c>
      <c r="R1781" t="inlineStr">
        <is>
          <t>Pago</t>
        </is>
      </c>
    </row>
    <row r="1782">
      <c r="A1782" t="n">
        <v>104880</v>
      </c>
      <c r="B1782" t="n">
        <v>116</v>
      </c>
      <c r="C1782" t="inlineStr">
        <is>
          <t>Bar Léo - Centro</t>
        </is>
      </c>
      <c r="D1782" t="inlineStr">
        <is>
          <t>PASTIFICIO F MARTINS INDUSTRIA E COMERCIO DE ALIMENTOS LTDA</t>
        </is>
      </c>
      <c r="E1782" t="n">
        <v>0</v>
      </c>
      <c r="F1782" s="27" t="n">
        <v>45679</v>
      </c>
      <c r="G1782" s="27" t="n">
        <v>45685</v>
      </c>
      <c r="H1782" s="27" t="n">
        <v>45679</v>
      </c>
      <c r="I1782" s="27" t="n">
        <v>45679</v>
      </c>
      <c r="J1782" s="27" t="n">
        <v>45680</v>
      </c>
      <c r="K1782" t="inlineStr">
        <is>
          <t>Transferência Bancária ou Pix</t>
        </is>
      </c>
      <c r="L1782" t="inlineStr">
        <is>
          <t>Custo Mercadoria Vendida</t>
        </is>
      </c>
      <c r="M1782" t="inlineStr">
        <is>
          <t>Insumos - Alimentos</t>
        </is>
      </c>
      <c r="N1782" t="inlineStr">
        <is>
          <t>7168</t>
        </is>
      </c>
      <c r="O1782" t="inlineStr">
        <is>
          <t>Documentação Aprovada</t>
        </is>
      </c>
      <c r="P1782" t="inlineStr">
        <is>
          <t>Aprovado Diretoria</t>
        </is>
      </c>
      <c r="Q1782" t="inlineStr">
        <is>
          <t>Aprovado Caixa</t>
        </is>
      </c>
      <c r="R1782" t="inlineStr">
        <is>
          <t>Pago</t>
        </is>
      </c>
      <c r="S1782" t="n">
        <v>151</v>
      </c>
      <c r="T1782" t="inlineStr">
        <is>
          <t>Bar Léo -  Aurora Térreo - Banco do Brasil</t>
        </is>
      </c>
    </row>
    <row r="1783">
      <c r="A1783" t="n">
        <v>100429</v>
      </c>
      <c r="B1783" t="n">
        <v>116</v>
      </c>
      <c r="C1783" t="inlineStr">
        <is>
          <t>Bar Léo - Centro</t>
        </is>
      </c>
      <c r="D1783" t="inlineStr">
        <is>
          <t>EVA FATIMA LORINI</t>
        </is>
      </c>
      <c r="E1783" t="n">
        <v>157</v>
      </c>
      <c r="F1783" s="27" t="n">
        <v>45679</v>
      </c>
      <c r="G1783" s="27" t="n">
        <v>45679</v>
      </c>
      <c r="H1783" s="27" t="n">
        <v>45679</v>
      </c>
      <c r="I1783" s="27" t="n">
        <v>45658</v>
      </c>
      <c r="J1783" s="27" t="n">
        <v>45665</v>
      </c>
      <c r="K1783" t="inlineStr">
        <is>
          <t>Transferência Bancária ou Pix</t>
        </is>
      </c>
      <c r="L1783" t="inlineStr">
        <is>
          <t>Custo Mercadoria Vendida</t>
        </is>
      </c>
      <c r="M1783" t="inlineStr">
        <is>
          <t>Insumos - Alimentos</t>
        </is>
      </c>
      <c r="N1783" t="inlineStr">
        <is>
          <t>20250108</t>
        </is>
      </c>
      <c r="O1783" t="inlineStr">
        <is>
          <t>Documentação Aprovada</t>
        </is>
      </c>
      <c r="P1783" t="inlineStr">
        <is>
          <t>Aprovado Diretoria</t>
        </is>
      </c>
      <c r="Q1783" t="inlineStr">
        <is>
          <t>Aprovado Caixa</t>
        </is>
      </c>
      <c r="R1783" t="inlineStr">
        <is>
          <t>Pago</t>
        </is>
      </c>
      <c r="S1783" t="n">
        <v>151</v>
      </c>
      <c r="T1783" t="inlineStr">
        <is>
          <t>Bar Léo -  Aurora Térreo - Banco do Brasil</t>
        </is>
      </c>
    </row>
    <row r="1784">
      <c r="A1784" t="n">
        <v>101193</v>
      </c>
      <c r="B1784" t="n">
        <v>116</v>
      </c>
      <c r="C1784" t="inlineStr">
        <is>
          <t>Bar Léo - Centro</t>
        </is>
      </c>
      <c r="D1784" t="inlineStr">
        <is>
          <t>PSS – CENTRAL DA LIMPEZA LTDA</t>
        </is>
      </c>
      <c r="E1784" t="n">
        <v>446.9</v>
      </c>
      <c r="F1784" s="27" t="n">
        <v>45679</v>
      </c>
      <c r="G1784" s="27" t="n">
        <v>45679</v>
      </c>
      <c r="H1784" s="27" t="n">
        <v>45679</v>
      </c>
      <c r="I1784" s="27" t="n">
        <v>45665</v>
      </c>
      <c r="J1784" s="27" t="n">
        <v>45667</v>
      </c>
      <c r="K1784" t="inlineStr">
        <is>
          <t>Boleto Bancário</t>
        </is>
      </c>
      <c r="L1784" t="inlineStr">
        <is>
          <t>Utilidades</t>
        </is>
      </c>
      <c r="M1784" t="inlineStr">
        <is>
          <t>Higiene e Limpeza</t>
        </is>
      </c>
      <c r="N1784" t="inlineStr">
        <is>
          <t>949</t>
        </is>
      </c>
      <c r="O1784" t="inlineStr">
        <is>
          <t>Documentação Aprovada</t>
        </is>
      </c>
      <c r="P1784" t="inlineStr">
        <is>
          <t>Aprovado Diretoria</t>
        </is>
      </c>
      <c r="Q1784" t="inlineStr">
        <is>
          <t>Aprovado Caixa</t>
        </is>
      </c>
      <c r="R1784" t="inlineStr">
        <is>
          <t>Pago</t>
        </is>
      </c>
      <c r="S1784" t="n">
        <v>151</v>
      </c>
      <c r="T1784" t="inlineStr">
        <is>
          <t>Bar Léo -  Aurora Térreo - Banco do Brasil</t>
        </is>
      </c>
    </row>
    <row r="1785">
      <c r="A1785" t="n">
        <v>101192</v>
      </c>
      <c r="B1785" t="n">
        <v>116</v>
      </c>
      <c r="C1785" t="inlineStr">
        <is>
          <t>Bar Léo - Centro</t>
        </is>
      </c>
      <c r="D1785" t="inlineStr">
        <is>
          <t>CEPEL COMERCIO DE PAPEIS E EMBALAGENS EIRELI</t>
        </is>
      </c>
      <c r="E1785" t="n">
        <v>300.28</v>
      </c>
      <c r="F1785" s="27" t="n">
        <v>45679</v>
      </c>
      <c r="G1785" s="27" t="n">
        <v>45679</v>
      </c>
      <c r="H1785" s="27" t="n">
        <v>45679</v>
      </c>
      <c r="I1785" s="27" t="n">
        <v>45666</v>
      </c>
      <c r="J1785" s="27" t="n">
        <v>45667</v>
      </c>
      <c r="K1785" t="inlineStr">
        <is>
          <t>Boleto Bancário</t>
        </is>
      </c>
      <c r="L1785" t="inlineStr">
        <is>
          <t>Utilidades</t>
        </is>
      </c>
      <c r="M1785" t="inlineStr">
        <is>
          <t>Higiene e Limpeza</t>
        </is>
      </c>
      <c r="N1785" t="inlineStr">
        <is>
          <t>232398</t>
        </is>
      </c>
      <c r="O1785" t="inlineStr">
        <is>
          <t>Documentação Aprovada</t>
        </is>
      </c>
      <c r="P1785" t="inlineStr">
        <is>
          <t>Aprovado Diretoria</t>
        </is>
      </c>
      <c r="Q1785" t="inlineStr">
        <is>
          <t>Aprovado Caixa</t>
        </is>
      </c>
      <c r="R1785" t="inlineStr">
        <is>
          <t>Pago</t>
        </is>
      </c>
      <c r="S1785" t="n">
        <v>151</v>
      </c>
      <c r="T1785" t="inlineStr">
        <is>
          <t>Bar Léo -  Aurora Térreo - Banco do Brasil</t>
        </is>
      </c>
    </row>
    <row r="1786">
      <c r="A1786" t="n">
        <v>101190</v>
      </c>
      <c r="B1786" t="n">
        <v>116</v>
      </c>
      <c r="C1786" t="inlineStr">
        <is>
          <t>Bar Léo - Centro</t>
        </is>
      </c>
      <c r="D1786" t="inlineStr">
        <is>
          <t>LATICINIOS PIRAMIDE LTDA</t>
        </is>
      </c>
      <c r="E1786" t="n">
        <v>266.4</v>
      </c>
      <c r="F1786" s="27" t="n">
        <v>45679</v>
      </c>
      <c r="G1786" s="27" t="n">
        <v>45679</v>
      </c>
      <c r="H1786" s="27" t="n">
        <v>45679</v>
      </c>
      <c r="I1786" s="27" t="n">
        <v>45665</v>
      </c>
      <c r="J1786" s="27" t="n">
        <v>45667</v>
      </c>
      <c r="K1786" t="inlineStr">
        <is>
          <t>Boleto Bancário</t>
        </is>
      </c>
      <c r="L1786" t="inlineStr">
        <is>
          <t>Custo Mercadoria Vendida</t>
        </is>
      </c>
      <c r="M1786" t="inlineStr">
        <is>
          <t>Insumos - Alimentos</t>
        </is>
      </c>
      <c r="N1786" t="inlineStr">
        <is>
          <t>74897</t>
        </is>
      </c>
      <c r="O1786" t="inlineStr">
        <is>
          <t>Documentação Aprovada</t>
        </is>
      </c>
      <c r="P1786" t="inlineStr">
        <is>
          <t>Aprovado Diretoria</t>
        </is>
      </c>
      <c r="Q1786" t="inlineStr">
        <is>
          <t>Aprovado Caixa</t>
        </is>
      </c>
      <c r="R1786" t="inlineStr">
        <is>
          <t>Pago</t>
        </is>
      </c>
      <c r="S1786" t="n">
        <v>151</v>
      </c>
      <c r="T1786" t="inlineStr">
        <is>
          <t>Bar Léo -  Aurora Térreo - Banco do Brasil</t>
        </is>
      </c>
    </row>
    <row r="1787">
      <c r="A1787" t="n">
        <v>101383</v>
      </c>
      <c r="B1787" t="n">
        <v>116</v>
      </c>
      <c r="C1787" t="inlineStr">
        <is>
          <t>Bar Léo - Centro</t>
        </is>
      </c>
      <c r="D1787" t="inlineStr">
        <is>
          <t>MACHINE SERVICE LTDA</t>
        </is>
      </c>
      <c r="E1787" t="n">
        <v>760</v>
      </c>
      <c r="F1787" s="27" t="n">
        <v>45679</v>
      </c>
      <c r="G1787" s="27" t="n">
        <v>45679</v>
      </c>
      <c r="H1787" s="27" t="n">
        <v>45679</v>
      </c>
      <c r="I1787" s="27" t="n">
        <v>45672</v>
      </c>
      <c r="J1787" s="27" t="n"/>
      <c r="K1787" t="inlineStr">
        <is>
          <t>Transferência Bancária ou Pix</t>
        </is>
      </c>
      <c r="L1787" t="inlineStr">
        <is>
          <t>Serviços de Terceiros</t>
        </is>
      </c>
      <c r="M1787" t="inlineStr">
        <is>
          <t>Serviços de Segurança</t>
        </is>
      </c>
      <c r="N1787" t="inlineStr">
        <is>
          <t>20250122</t>
        </is>
      </c>
      <c r="O1787" t="inlineStr">
        <is>
          <t>Documentação Aprovada</t>
        </is>
      </c>
      <c r="P1787" t="inlineStr">
        <is>
          <t>Aprovado Diretoria</t>
        </is>
      </c>
      <c r="Q1787" t="inlineStr">
        <is>
          <t>Aprovado Caixa</t>
        </is>
      </c>
      <c r="R1787" t="inlineStr">
        <is>
          <t>Pago</t>
        </is>
      </c>
      <c r="S1787" t="n">
        <v>151</v>
      </c>
      <c r="T1787" t="inlineStr">
        <is>
          <t>Bar Léo -  Aurora Térreo - Banco do Brasil</t>
        </is>
      </c>
    </row>
    <row r="1788">
      <c r="A1788" t="n">
        <v>101189</v>
      </c>
      <c r="B1788" t="n">
        <v>116</v>
      </c>
      <c r="C1788" t="inlineStr">
        <is>
          <t>Bar Léo - Centro</t>
        </is>
      </c>
      <c r="D1788" t="inlineStr">
        <is>
          <t>CRYSTALMIXX-GAS COMERCIO E MANUTENCAO DE EQUIPAMENTOS DE GAS LTDA</t>
        </is>
      </c>
      <c r="E1788" t="n">
        <v>330</v>
      </c>
      <c r="F1788" s="27" t="n">
        <v>45678</v>
      </c>
      <c r="G1788" s="27" t="n">
        <v>45678</v>
      </c>
      <c r="H1788" s="27" t="n">
        <v>45678</v>
      </c>
      <c r="I1788" s="27" t="n">
        <v>45664</v>
      </c>
      <c r="J1788" s="27" t="n">
        <v>45667</v>
      </c>
      <c r="K1788" t="inlineStr">
        <is>
          <t>Boleto Bancário</t>
        </is>
      </c>
      <c r="L1788" t="inlineStr">
        <is>
          <t>Utilidades</t>
        </is>
      </c>
      <c r="M1788" t="inlineStr">
        <is>
          <t>Material de Consumo - Gelo/ Gas CO2/ Carvao /Velas</t>
        </is>
      </c>
      <c r="N1788" t="inlineStr">
        <is>
          <t>24155</t>
        </is>
      </c>
      <c r="O1788" t="inlineStr">
        <is>
          <t>Documentação Aprovada</t>
        </is>
      </c>
      <c r="P1788" t="inlineStr">
        <is>
          <t>Aprovado Diretoria</t>
        </is>
      </c>
      <c r="Q1788" t="inlineStr">
        <is>
          <t>Aprovado Caixa</t>
        </is>
      </c>
      <c r="R1788" t="inlineStr">
        <is>
          <t>Pago</t>
        </is>
      </c>
      <c r="S1788" t="n">
        <v>151</v>
      </c>
      <c r="T1788" t="inlineStr">
        <is>
          <t>Bar Léo -  Aurora Térreo - Banco do Brasil</t>
        </is>
      </c>
    </row>
    <row r="1789">
      <c r="A1789" t="n">
        <v>100437</v>
      </c>
      <c r="B1789" t="n">
        <v>116</v>
      </c>
      <c r="C1789" t="inlineStr">
        <is>
          <t>Bar Léo - Centro</t>
        </is>
      </c>
      <c r="D1789" t="inlineStr">
        <is>
          <t xml:space="preserve">HORTIFRUTI DO CHEF LTDA </t>
        </is>
      </c>
      <c r="E1789" t="n">
        <v>239.73</v>
      </c>
      <c r="F1789" s="27" t="n">
        <v>45678</v>
      </c>
      <c r="G1789" s="27" t="n">
        <v>45678</v>
      </c>
      <c r="H1789" s="27" t="n">
        <v>45678</v>
      </c>
      <c r="I1789" s="27" t="n">
        <v>45663</v>
      </c>
      <c r="J1789" s="27" t="n">
        <v>45665</v>
      </c>
      <c r="K1789" t="inlineStr">
        <is>
          <t>Boleto Bancário</t>
        </is>
      </c>
      <c r="L1789" t="inlineStr">
        <is>
          <t>Custo Mercadoria Vendida</t>
        </is>
      </c>
      <c r="M1789" t="inlineStr">
        <is>
          <t>Insumos - Alimentos</t>
        </is>
      </c>
      <c r="N1789" t="inlineStr">
        <is>
          <t>25550</t>
        </is>
      </c>
      <c r="O1789" t="inlineStr">
        <is>
          <t>Documentação Aprovada</t>
        </is>
      </c>
      <c r="P1789" t="inlineStr">
        <is>
          <t>Aprovado Diretoria</t>
        </is>
      </c>
      <c r="Q1789" t="inlineStr">
        <is>
          <t>Aprovado Caixa</t>
        </is>
      </c>
      <c r="R1789" t="inlineStr">
        <is>
          <t>Pago</t>
        </is>
      </c>
      <c r="S1789" t="n">
        <v>151</v>
      </c>
      <c r="T1789" t="inlineStr">
        <is>
          <t>Bar Léo -  Aurora Térreo - Banco do Brasil</t>
        </is>
      </c>
    </row>
    <row r="1790">
      <c r="A1790" t="n">
        <v>100438</v>
      </c>
      <c r="B1790" t="n">
        <v>116</v>
      </c>
      <c r="C1790" t="inlineStr">
        <is>
          <t>Bar Léo - Centro</t>
        </is>
      </c>
      <c r="D1790" t="inlineStr">
        <is>
          <t>LATICINIOS PIRAMIDE LTDA</t>
        </is>
      </c>
      <c r="E1790" t="n">
        <v>822.5599999999999</v>
      </c>
      <c r="F1790" s="27" t="n">
        <v>45678</v>
      </c>
      <c r="G1790" s="27" t="n">
        <v>45678</v>
      </c>
      <c r="H1790" s="27" t="n">
        <v>45678</v>
      </c>
      <c r="I1790" s="27" t="n">
        <v>45664</v>
      </c>
      <c r="J1790" s="27" t="n">
        <v>45665</v>
      </c>
      <c r="K1790" t="inlineStr">
        <is>
          <t>Boleto Bancário</t>
        </is>
      </c>
      <c r="L1790" t="inlineStr">
        <is>
          <t>Custo Mercadoria Vendida</t>
        </is>
      </c>
      <c r="M1790" t="inlineStr">
        <is>
          <t>Insumos - Alimentos</t>
        </is>
      </c>
      <c r="N1790" t="inlineStr">
        <is>
          <t>74877</t>
        </is>
      </c>
      <c r="O1790" t="inlineStr">
        <is>
          <t>Documentação Aprovada</t>
        </is>
      </c>
      <c r="P1790" t="inlineStr">
        <is>
          <t>Aprovado Diretoria</t>
        </is>
      </c>
      <c r="Q1790" t="inlineStr">
        <is>
          <t>Aprovado Caixa</t>
        </is>
      </c>
      <c r="R1790" t="inlineStr">
        <is>
          <t>Pago</t>
        </is>
      </c>
      <c r="S1790" t="n">
        <v>151</v>
      </c>
      <c r="T1790" t="inlineStr">
        <is>
          <t>Bar Léo -  Aurora Térreo - Banco do Brasil</t>
        </is>
      </c>
    </row>
    <row r="1791">
      <c r="A1791" t="n">
        <v>100350</v>
      </c>
      <c r="B1791" t="n">
        <v>116</v>
      </c>
      <c r="C1791" t="inlineStr">
        <is>
          <t>Bar Léo - Centro</t>
        </is>
      </c>
      <c r="D1791" t="inlineStr">
        <is>
          <t xml:space="preserve">EMPORIO MEL </t>
        </is>
      </c>
      <c r="E1791" t="n">
        <v>925.9299999999999</v>
      </c>
      <c r="F1791" s="27" t="n">
        <v>45678</v>
      </c>
      <c r="G1791" s="27" t="n">
        <v>45678</v>
      </c>
      <c r="H1791" s="27" t="n">
        <v>45678</v>
      </c>
      <c r="I1791" s="27" t="n">
        <v>45659</v>
      </c>
      <c r="J1791" s="27" t="n">
        <v>45664</v>
      </c>
      <c r="K1791" t="inlineStr">
        <is>
          <t>Boleto Bancário</t>
        </is>
      </c>
      <c r="L1791" t="inlineStr">
        <is>
          <t>Custo Mercadoria Vendida</t>
        </is>
      </c>
      <c r="M1791" t="inlineStr">
        <is>
          <t>Insumos - Alimentos</t>
        </is>
      </c>
      <c r="N1791" t="inlineStr">
        <is>
          <t>435253</t>
        </is>
      </c>
      <c r="O1791" t="inlineStr">
        <is>
          <t>Documentação Aprovada</t>
        </is>
      </c>
      <c r="P1791" t="inlineStr">
        <is>
          <t>Aprovado Diretoria</t>
        </is>
      </c>
      <c r="Q1791" t="inlineStr">
        <is>
          <t>Aprovado Caixa</t>
        </is>
      </c>
      <c r="R1791" t="inlineStr">
        <is>
          <t>Pago</t>
        </is>
      </c>
      <c r="S1791" t="n">
        <v>151</v>
      </c>
      <c r="T1791" t="inlineStr">
        <is>
          <t>Bar Léo -  Aurora Térreo - Banco do Brasil</t>
        </is>
      </c>
    </row>
    <row r="1792">
      <c r="A1792" t="n">
        <v>100439</v>
      </c>
      <c r="B1792" t="n">
        <v>116</v>
      </c>
      <c r="C1792" t="inlineStr">
        <is>
          <t>Bar Léo - Centro</t>
        </is>
      </c>
      <c r="D1792" t="inlineStr">
        <is>
          <t>DTK COMERCIO DE ALIMENTOS LTDA</t>
        </is>
      </c>
      <c r="E1792" t="n">
        <v>816.02</v>
      </c>
      <c r="F1792" s="27" t="n">
        <v>45678</v>
      </c>
      <c r="G1792" s="27" t="n">
        <v>45678</v>
      </c>
      <c r="H1792" s="27" t="n">
        <v>45678</v>
      </c>
      <c r="I1792" s="27" t="n">
        <v>45664</v>
      </c>
      <c r="J1792" s="27" t="n">
        <v>45665</v>
      </c>
      <c r="K1792" t="inlineStr">
        <is>
          <t>Boleto Bancário</t>
        </is>
      </c>
      <c r="L1792" t="inlineStr">
        <is>
          <t>Custo Mercadoria Vendida</t>
        </is>
      </c>
      <c r="M1792" t="inlineStr">
        <is>
          <t>Insumos - Alimentos</t>
        </is>
      </c>
      <c r="N1792" t="inlineStr">
        <is>
          <t>20589</t>
        </is>
      </c>
      <c r="O1792" t="inlineStr">
        <is>
          <t>Documentação Aprovada</t>
        </is>
      </c>
      <c r="P1792" t="inlineStr">
        <is>
          <t>Aprovado Diretoria</t>
        </is>
      </c>
      <c r="Q1792" t="inlineStr">
        <is>
          <t>Aprovado Caixa</t>
        </is>
      </c>
      <c r="R1792" t="inlineStr">
        <is>
          <t>Pago</t>
        </is>
      </c>
      <c r="S1792" t="n">
        <v>151</v>
      </c>
      <c r="T1792" t="inlineStr">
        <is>
          <t>Bar Léo -  Aurora Térreo - Banco do Brasil</t>
        </is>
      </c>
    </row>
    <row r="1793">
      <c r="A1793" t="n">
        <v>100348</v>
      </c>
      <c r="B1793" t="n">
        <v>116</v>
      </c>
      <c r="C1793" t="inlineStr">
        <is>
          <t>Bar Léo - Centro</t>
        </is>
      </c>
      <c r="D1793" t="inlineStr">
        <is>
          <t xml:space="preserve">EMPORIO MEL </t>
        </is>
      </c>
      <c r="E1793" t="n">
        <v>941.1799999999999</v>
      </c>
      <c r="F1793" s="27" t="n">
        <v>45678</v>
      </c>
      <c r="G1793" s="27" t="n">
        <v>45678</v>
      </c>
      <c r="H1793" s="27" t="n">
        <v>45678</v>
      </c>
      <c r="I1793" s="27" t="n">
        <v>45659</v>
      </c>
      <c r="J1793" s="27" t="n">
        <v>45664</v>
      </c>
      <c r="K1793" t="inlineStr">
        <is>
          <t>Boleto Bancário</t>
        </is>
      </c>
      <c r="L1793" t="inlineStr">
        <is>
          <t>Custo Mercadoria Vendida</t>
        </is>
      </c>
      <c r="M1793" t="inlineStr">
        <is>
          <t>Insumos - Bebidas</t>
        </is>
      </c>
      <c r="N1793" t="inlineStr">
        <is>
          <t>435305</t>
        </is>
      </c>
      <c r="O1793" t="inlineStr">
        <is>
          <t>Documentação Aprovada</t>
        </is>
      </c>
      <c r="P1793" t="inlineStr">
        <is>
          <t>Aprovado Diretoria</t>
        </is>
      </c>
      <c r="Q1793" t="inlineStr">
        <is>
          <t>Aprovado Caixa</t>
        </is>
      </c>
      <c r="R1793" t="inlineStr">
        <is>
          <t>Pago</t>
        </is>
      </c>
      <c r="S1793" t="n">
        <v>151</v>
      </c>
      <c r="T1793" t="inlineStr">
        <is>
          <t>Bar Léo -  Aurora Térreo - Banco do Brasil</t>
        </is>
      </c>
    </row>
    <row r="1794">
      <c r="A1794" t="n">
        <v>100736</v>
      </c>
      <c r="B1794" t="n">
        <v>116</v>
      </c>
      <c r="C1794" t="inlineStr">
        <is>
          <t>Bar Léo - Centro</t>
        </is>
      </c>
      <c r="D1794" t="inlineStr">
        <is>
          <t>ESTAFF SOLUCOES TECNOLOGICAS DE AGENCIAMENTO LTDA</t>
        </is>
      </c>
      <c r="E1794" t="n">
        <v>2134</v>
      </c>
      <c r="F1794" s="27" t="n">
        <v>45673</v>
      </c>
      <c r="G1794" s="27" t="n">
        <v>45678</v>
      </c>
      <c r="H1794" s="27" t="n">
        <v>45678</v>
      </c>
      <c r="I1794" s="27" t="n">
        <v>45669</v>
      </c>
      <c r="J1794" s="27" t="n"/>
      <c r="K1794" t="inlineStr">
        <is>
          <t>Boleto Bancário</t>
        </is>
      </c>
      <c r="L1794" t="inlineStr">
        <is>
          <t>Mão de Obra - Extra</t>
        </is>
      </c>
      <c r="M1794" t="inlineStr">
        <is>
          <t>Mão de Obra Extra</t>
        </is>
      </c>
      <c r="N1794" t="inlineStr">
        <is>
          <t>12012025</t>
        </is>
      </c>
      <c r="O1794" t="inlineStr">
        <is>
          <t>Documentação Aprovada</t>
        </is>
      </c>
      <c r="P1794" t="inlineStr">
        <is>
          <t>Aprovado Diretoria</t>
        </is>
      </c>
      <c r="Q1794" t="inlineStr">
        <is>
          <t>Aprovado Caixa</t>
        </is>
      </c>
      <c r="R1794" t="inlineStr">
        <is>
          <t>Pago</t>
        </is>
      </c>
      <c r="S1794" t="n">
        <v>151</v>
      </c>
      <c r="T1794" t="inlineStr">
        <is>
          <t>Bar Léo -  Aurora Térreo - Banco do Brasil</t>
        </is>
      </c>
    </row>
    <row r="1795">
      <c r="A1795" t="n">
        <v>96551</v>
      </c>
      <c r="B1795" t="n">
        <v>116</v>
      </c>
      <c r="C1795" t="inlineStr">
        <is>
          <t>Bar Léo - Centro</t>
        </is>
      </c>
      <c r="D1795" t="inlineStr">
        <is>
          <t>SIMPLES NACIONAL</t>
        </is>
      </c>
      <c r="E1795" t="n">
        <v>11488.37</v>
      </c>
      <c r="F1795" s="27" t="n">
        <v>45646</v>
      </c>
      <c r="G1795" s="27" t="n">
        <v>45678</v>
      </c>
      <c r="H1795" s="27" t="n">
        <v>45678</v>
      </c>
      <c r="I1795" s="27" t="n">
        <v>45626</v>
      </c>
      <c r="J1795" s="27" t="n">
        <v>45645</v>
      </c>
      <c r="K1795" t="inlineStr">
        <is>
          <t>Boleto Bancário</t>
        </is>
      </c>
      <c r="L1795" t="inlineStr">
        <is>
          <t>IMPOSTOS/ TRIBUTOS</t>
        </is>
      </c>
      <c r="M1795" t="inlineStr">
        <is>
          <t>SIMPLES NACIONAL</t>
        </is>
      </c>
      <c r="N1795" t="inlineStr">
        <is>
          <t>NOV2024</t>
        </is>
      </c>
      <c r="O1795" t="inlineStr">
        <is>
          <t>Documentação Aprovada</t>
        </is>
      </c>
      <c r="P1795" t="inlineStr">
        <is>
          <t>Aprovado Diretoria</t>
        </is>
      </c>
      <c r="Q1795" t="inlineStr">
        <is>
          <t>Aprovado Caixa</t>
        </is>
      </c>
      <c r="R1795" t="inlineStr">
        <is>
          <t>Pago</t>
        </is>
      </c>
      <c r="S1795" t="n">
        <v>151</v>
      </c>
      <c r="T1795" t="inlineStr">
        <is>
          <t>Bar Léo -  Aurora Térreo - Banco do Brasil</t>
        </is>
      </c>
    </row>
    <row r="1796">
      <c r="A1796" t="n">
        <v>104291</v>
      </c>
      <c r="B1796" t="n">
        <v>116</v>
      </c>
      <c r="C1796" t="inlineStr">
        <is>
          <t>Bar Léo - Centro</t>
        </is>
      </c>
      <c r="D1796" t="inlineStr">
        <is>
          <t>PASTIFICIO F MARTINS INDUSTRIA E COMERCIO DE ALIMENTOS LTDA</t>
        </is>
      </c>
      <c r="E1796" t="n">
        <v>240</v>
      </c>
      <c r="F1796" s="27" t="n">
        <v>45678</v>
      </c>
      <c r="G1796" s="27" t="n">
        <v>45678</v>
      </c>
      <c r="H1796" s="27" t="n">
        <v>45678</v>
      </c>
      <c r="I1796" s="27" t="n">
        <v>45678</v>
      </c>
      <c r="J1796" s="27" t="n">
        <v>45678</v>
      </c>
      <c r="K1796" t="inlineStr">
        <is>
          <t>Transferência Bancária ou Pix</t>
        </is>
      </c>
      <c r="L1796" t="inlineStr">
        <is>
          <t>ADIANTAMENTO A FORNECEDORES</t>
        </is>
      </c>
      <c r="M1796" t="inlineStr">
        <is>
          <t>ADIANTAMENTO A FORNECEDORES</t>
        </is>
      </c>
      <c r="N1796" t="inlineStr">
        <is>
          <t>012025</t>
        </is>
      </c>
      <c r="O1796" t="inlineStr">
        <is>
          <t>Documentação Aprovada</t>
        </is>
      </c>
      <c r="P1796" t="inlineStr">
        <is>
          <t>Aprovado Diretoria</t>
        </is>
      </c>
      <c r="Q1796" t="inlineStr">
        <is>
          <t>Aprovado Caixa</t>
        </is>
      </c>
      <c r="R1796" t="inlineStr">
        <is>
          <t>Pago</t>
        </is>
      </c>
      <c r="S1796" t="n">
        <v>151</v>
      </c>
      <c r="T1796" t="inlineStr">
        <is>
          <t>Bar Léo -  Aurora Térreo - Banco do Brasil</t>
        </is>
      </c>
    </row>
    <row r="1797">
      <c r="A1797" t="n">
        <v>104293</v>
      </c>
      <c r="B1797" t="n">
        <v>116</v>
      </c>
      <c r="C1797" t="inlineStr">
        <is>
          <t>Bar Léo - Centro</t>
        </is>
      </c>
      <c r="D1797" t="inlineStr">
        <is>
          <t>ELIZABETH BISPO 17087401807</t>
        </is>
      </c>
      <c r="E1797" t="n">
        <v>433</v>
      </c>
      <c r="F1797" s="27" t="n">
        <v>45658</v>
      </c>
      <c r="G1797" s="27" t="n">
        <v>45678</v>
      </c>
      <c r="H1797" s="27" t="n">
        <v>45678</v>
      </c>
      <c r="I1797" s="27" t="n">
        <v>45658</v>
      </c>
      <c r="J1797" s="27" t="n">
        <v>45678</v>
      </c>
      <c r="K1797" t="inlineStr">
        <is>
          <t>Transferência Bancária ou Pix</t>
        </is>
      </c>
      <c r="L1797" t="inlineStr">
        <is>
          <t>ADIANTAMENTO A FORNECEDORES</t>
        </is>
      </c>
      <c r="M1797" t="inlineStr">
        <is>
          <t>ADIANTAMENTO A FORNECEDORES</t>
        </is>
      </c>
      <c r="N1797" t="inlineStr">
        <is>
          <t>012025</t>
        </is>
      </c>
      <c r="O1797" t="inlineStr">
        <is>
          <t>Documentação Aprovada</t>
        </is>
      </c>
      <c r="P1797" t="inlineStr">
        <is>
          <t>Aprovado Diretoria</t>
        </is>
      </c>
      <c r="Q1797" t="inlineStr">
        <is>
          <t>Aprovado Caixa</t>
        </is>
      </c>
      <c r="R1797" t="inlineStr">
        <is>
          <t>Pago</t>
        </is>
      </c>
      <c r="S1797" t="n">
        <v>151</v>
      </c>
      <c r="T1797" t="inlineStr">
        <is>
          <t>Bar Léo -  Aurora Térreo - Banco do Brasil</t>
        </is>
      </c>
    </row>
    <row r="1798">
      <c r="A1798" t="n">
        <v>104879</v>
      </c>
      <c r="B1798" t="n">
        <v>116</v>
      </c>
      <c r="C1798" t="inlineStr">
        <is>
          <t>Bar Léo - Centro</t>
        </is>
      </c>
      <c r="D1798" t="inlineStr">
        <is>
          <t>COM E IND ARTHUR ZIMDARS LTDA</t>
        </is>
      </c>
      <c r="E1798" t="n">
        <v>0</v>
      </c>
      <c r="F1798" s="27" t="n">
        <v>45678</v>
      </c>
      <c r="G1798" s="27" t="n">
        <v>45687</v>
      </c>
      <c r="H1798" s="27" t="n">
        <v>45678</v>
      </c>
      <c r="I1798" s="27" t="n">
        <v>45678</v>
      </c>
      <c r="J1798" s="27" t="n">
        <v>45680</v>
      </c>
      <c r="K1798" t="inlineStr">
        <is>
          <t>Transferência Bancária ou Pix</t>
        </is>
      </c>
      <c r="L1798" t="inlineStr">
        <is>
          <t>Custo Mercadoria Vendida</t>
        </is>
      </c>
      <c r="M1798" t="inlineStr">
        <is>
          <t>Insumos - Alimentos</t>
        </is>
      </c>
      <c r="N1798" t="inlineStr">
        <is>
          <t>3868</t>
        </is>
      </c>
      <c r="O1798" t="inlineStr">
        <is>
          <t>Documentação Aprovada</t>
        </is>
      </c>
      <c r="P1798" t="inlineStr">
        <is>
          <t>Aprovado Diretoria</t>
        </is>
      </c>
      <c r="Q1798" t="inlineStr">
        <is>
          <t>Aprovado Caixa</t>
        </is>
      </c>
      <c r="R1798" t="inlineStr">
        <is>
          <t>Pago</t>
        </is>
      </c>
      <c r="S1798" t="n">
        <v>140</v>
      </c>
      <c r="T1798" t="inlineStr">
        <is>
          <t>Bar Leo  - Leo Aurora - Kamino</t>
        </is>
      </c>
    </row>
    <row r="1799">
      <c r="A1799" t="n">
        <v>106234</v>
      </c>
      <c r="B1799" t="n">
        <v>116</v>
      </c>
      <c r="C1799" t="inlineStr">
        <is>
          <t>Bar Léo - Centro</t>
        </is>
      </c>
      <c r="D1799" t="inlineStr">
        <is>
          <t>BANCO DO BRASIL SA</t>
        </is>
      </c>
      <c r="E1799" t="n">
        <v>6.65</v>
      </c>
      <c r="F1799" s="27" t="n">
        <v>45678</v>
      </c>
      <c r="G1799" s="27" t="n"/>
      <c r="H1799" s="27" t="n">
        <v>45678</v>
      </c>
      <c r="I1799" s="27" t="n">
        <v>45678</v>
      </c>
      <c r="J1799" s="27" t="n">
        <v>45686</v>
      </c>
      <c r="K1799" t="inlineStr">
        <is>
          <t>Encontro de Contas</t>
        </is>
      </c>
      <c r="L1799" t="inlineStr">
        <is>
          <t>DESPESAS BANCARIAS</t>
        </is>
      </c>
      <c r="M1799" t="inlineStr">
        <is>
          <t>TARIFAS BANCARIAS</t>
        </is>
      </c>
      <c r="N1799" t="inlineStr">
        <is>
          <t>012025</t>
        </is>
      </c>
      <c r="O1799" t="inlineStr">
        <is>
          <t>Documentação Aprovada</t>
        </is>
      </c>
      <c r="P1799" t="inlineStr">
        <is>
          <t>Aprovado Diretoria</t>
        </is>
      </c>
      <c r="R1799" t="inlineStr">
        <is>
          <t>Pago</t>
        </is>
      </c>
    </row>
    <row r="1800">
      <c r="A1800" t="n">
        <v>103706</v>
      </c>
      <c r="B1800" t="n">
        <v>116</v>
      </c>
      <c r="C1800" t="inlineStr">
        <is>
          <t>Bar Léo - Centro</t>
        </is>
      </c>
      <c r="D1800" t="inlineStr">
        <is>
          <t>PASTIFICIO F MARTINS INDUSTRIA E COMERCIO DE ALIMENTOS LTDA</t>
        </is>
      </c>
      <c r="E1800" t="n">
        <v>0</v>
      </c>
      <c r="F1800" s="27" t="n">
        <v>45672</v>
      </c>
      <c r="G1800" s="27" t="n">
        <v>45685</v>
      </c>
      <c r="H1800" s="27" t="n">
        <v>45678</v>
      </c>
      <c r="I1800" s="27" t="n">
        <v>45672</v>
      </c>
      <c r="J1800" s="27" t="n">
        <v>45674</v>
      </c>
      <c r="K1800" t="inlineStr">
        <is>
          <t>Transferência Bancária ou Pix</t>
        </is>
      </c>
      <c r="L1800" t="inlineStr">
        <is>
          <t>Custo Mercadoria Vendida</t>
        </is>
      </c>
      <c r="M1800" t="inlineStr">
        <is>
          <t>Insumos - Alimentos</t>
        </is>
      </c>
      <c r="N1800" t="inlineStr">
        <is>
          <t>7165</t>
        </is>
      </c>
      <c r="O1800" t="inlineStr">
        <is>
          <t>Documentação Aprovada</t>
        </is>
      </c>
      <c r="P1800" t="inlineStr">
        <is>
          <t>Aprovado Diretoria</t>
        </is>
      </c>
      <c r="Q1800" t="inlineStr">
        <is>
          <t>Aprovado Caixa</t>
        </is>
      </c>
      <c r="R1800" t="inlineStr">
        <is>
          <t>Pago</t>
        </is>
      </c>
      <c r="S1800" t="n">
        <v>151</v>
      </c>
      <c r="T1800" t="inlineStr">
        <is>
          <t>Bar Léo -  Aurora Térreo - Banco do Brasil</t>
        </is>
      </c>
    </row>
    <row r="1801">
      <c r="A1801" t="n">
        <v>103460</v>
      </c>
      <c r="B1801" t="n">
        <v>116</v>
      </c>
      <c r="C1801" t="inlineStr">
        <is>
          <t>Bar Léo - Centro</t>
        </is>
      </c>
      <c r="D1801" t="inlineStr">
        <is>
          <t>ADRIANA APARECIDA DE JESUS</t>
        </is>
      </c>
      <c r="E1801" t="n">
        <v>754.9299999999999</v>
      </c>
      <c r="F1801" s="27" t="n">
        <v>45677</v>
      </c>
      <c r="G1801" s="27" t="n">
        <v>45677</v>
      </c>
      <c r="H1801" s="27" t="n">
        <v>45677</v>
      </c>
      <c r="I1801" s="27" t="n">
        <v>45672</v>
      </c>
      <c r="J1801" s="27" t="n"/>
      <c r="L1801" t="inlineStr">
        <is>
          <t>Mão de Obra - Salários</t>
        </is>
      </c>
      <c r="M1801" t="inlineStr">
        <is>
          <t>MDO CLT - Salário</t>
        </is>
      </c>
      <c r="O1801" t="inlineStr">
        <is>
          <t>Documentação Aprovada</t>
        </is>
      </c>
      <c r="P1801" t="inlineStr">
        <is>
          <t>Aprovado Diretoria</t>
        </is>
      </c>
      <c r="Q1801" t="inlineStr">
        <is>
          <t>Aprovado Caixa</t>
        </is>
      </c>
      <c r="R1801" t="inlineStr">
        <is>
          <t>Pago</t>
        </is>
      </c>
      <c r="S1801" t="n">
        <v>151</v>
      </c>
      <c r="T1801" t="inlineStr">
        <is>
          <t>Bar Léo -  Aurora Térreo - Banco do Brasil</t>
        </is>
      </c>
    </row>
    <row r="1802">
      <c r="A1802" t="n">
        <v>103461</v>
      </c>
      <c r="B1802" t="n">
        <v>116</v>
      </c>
      <c r="C1802" t="inlineStr">
        <is>
          <t>Bar Léo - Centro</t>
        </is>
      </c>
      <c r="D1802" t="inlineStr">
        <is>
          <t>ALEXSANDRA GRACIELE DA SILVA</t>
        </is>
      </c>
      <c r="E1802" t="n">
        <v>1077.41</v>
      </c>
      <c r="F1802" s="27" t="n">
        <v>45677</v>
      </c>
      <c r="G1802" s="27" t="n">
        <v>45677</v>
      </c>
      <c r="H1802" s="27" t="n">
        <v>45677</v>
      </c>
      <c r="I1802" s="27" t="n">
        <v>45672</v>
      </c>
      <c r="J1802" s="27" t="n"/>
      <c r="L1802" t="inlineStr">
        <is>
          <t>Mão de Obra - Salários</t>
        </is>
      </c>
      <c r="M1802" t="inlineStr">
        <is>
          <t>MDO CLT - Salário</t>
        </is>
      </c>
      <c r="O1802" t="inlineStr">
        <is>
          <t>Documentação Aprovada</t>
        </is>
      </c>
      <c r="P1802" t="inlineStr">
        <is>
          <t>Aprovado Diretoria</t>
        </is>
      </c>
      <c r="Q1802" t="inlineStr">
        <is>
          <t>Aprovado Caixa</t>
        </is>
      </c>
      <c r="R1802" t="inlineStr">
        <is>
          <t>Pago</t>
        </is>
      </c>
      <c r="S1802" t="n">
        <v>151</v>
      </c>
      <c r="T1802" t="inlineStr">
        <is>
          <t>Bar Léo -  Aurora Térreo - Banco do Brasil</t>
        </is>
      </c>
    </row>
    <row r="1803">
      <c r="A1803" t="n">
        <v>103462</v>
      </c>
      <c r="B1803" t="n">
        <v>116</v>
      </c>
      <c r="C1803" t="inlineStr">
        <is>
          <t>Bar Léo - Centro</t>
        </is>
      </c>
      <c r="D1803" t="inlineStr">
        <is>
          <t>JOAO BATISTA DA COSTA SOBRINHO</t>
        </is>
      </c>
      <c r="E1803" t="n">
        <v>754.9299999999999</v>
      </c>
      <c r="F1803" s="27" t="n">
        <v>45677</v>
      </c>
      <c r="G1803" s="27" t="n">
        <v>45677</v>
      </c>
      <c r="H1803" s="27" t="n">
        <v>45677</v>
      </c>
      <c r="I1803" s="27" t="n">
        <v>45672</v>
      </c>
      <c r="J1803" s="27" t="n"/>
      <c r="L1803" t="inlineStr">
        <is>
          <t>Mão de Obra - Salários</t>
        </is>
      </c>
      <c r="M1803" t="inlineStr">
        <is>
          <t>MDO CLT - Salário</t>
        </is>
      </c>
      <c r="O1803" t="inlineStr">
        <is>
          <t>Documentação Aprovada</t>
        </is>
      </c>
      <c r="P1803" t="inlineStr">
        <is>
          <t>Aprovado Diretoria</t>
        </is>
      </c>
      <c r="Q1803" t="inlineStr">
        <is>
          <t>Aprovado Caixa</t>
        </is>
      </c>
      <c r="R1803" t="inlineStr">
        <is>
          <t>Pago</t>
        </is>
      </c>
      <c r="S1803" t="n">
        <v>151</v>
      </c>
      <c r="T1803" t="inlineStr">
        <is>
          <t>Bar Léo -  Aurora Térreo - Banco do Brasil</t>
        </is>
      </c>
    </row>
    <row r="1804">
      <c r="A1804" t="n">
        <v>103463</v>
      </c>
      <c r="B1804" t="n">
        <v>116</v>
      </c>
      <c r="C1804" t="inlineStr">
        <is>
          <t>Bar Léo - Centro</t>
        </is>
      </c>
      <c r="D1804" t="inlineStr">
        <is>
          <t>MARIA CRISTINA LEMOS</t>
        </is>
      </c>
      <c r="E1804" t="n">
        <v>779.99</v>
      </c>
      <c r="F1804" s="27" t="n">
        <v>45677</v>
      </c>
      <c r="G1804" s="27" t="n">
        <v>45677</v>
      </c>
      <c r="H1804" s="27" t="n">
        <v>45677</v>
      </c>
      <c r="I1804" s="27" t="n">
        <v>45672</v>
      </c>
      <c r="J1804" s="27" t="n"/>
      <c r="L1804" t="inlineStr">
        <is>
          <t>Mão de Obra - Salários</t>
        </is>
      </c>
      <c r="M1804" t="inlineStr">
        <is>
          <t>MDO CLT - Salário</t>
        </is>
      </c>
      <c r="O1804" t="inlineStr">
        <is>
          <t>Documentação Aprovada</t>
        </is>
      </c>
      <c r="P1804" t="inlineStr">
        <is>
          <t>Aprovado Diretoria</t>
        </is>
      </c>
      <c r="Q1804" t="inlineStr">
        <is>
          <t>Aprovado Caixa</t>
        </is>
      </c>
      <c r="R1804" t="inlineStr">
        <is>
          <t>Pago</t>
        </is>
      </c>
      <c r="S1804" t="n">
        <v>151</v>
      </c>
      <c r="T1804" t="inlineStr">
        <is>
          <t>Bar Léo -  Aurora Térreo - Banco do Brasil</t>
        </is>
      </c>
    </row>
    <row r="1805">
      <c r="A1805" t="n">
        <v>106232</v>
      </c>
      <c r="B1805" t="n">
        <v>116</v>
      </c>
      <c r="C1805" t="inlineStr">
        <is>
          <t>Bar Léo - Centro</t>
        </is>
      </c>
      <c r="D1805" t="inlineStr">
        <is>
          <t>BANCO DO BRASIL SA</t>
        </is>
      </c>
      <c r="E1805" t="n">
        <v>65.03</v>
      </c>
      <c r="F1805" s="27" t="n">
        <v>45677</v>
      </c>
      <c r="G1805" s="27" t="n"/>
      <c r="H1805" s="27" t="n">
        <v>45677</v>
      </c>
      <c r="I1805" s="27" t="n">
        <v>45677</v>
      </c>
      <c r="J1805" s="27" t="n">
        <v>45686</v>
      </c>
      <c r="K1805" t="inlineStr">
        <is>
          <t xml:space="preserve">Debito Automático </t>
        </is>
      </c>
      <c r="L1805" t="inlineStr">
        <is>
          <t>DESPESAS BANCARIAS</t>
        </is>
      </c>
      <c r="M1805" t="inlineStr">
        <is>
          <t>TARIFAS BANCARIAS</t>
        </is>
      </c>
      <c r="N1805" t="inlineStr">
        <is>
          <t>012025</t>
        </is>
      </c>
      <c r="O1805" t="inlineStr">
        <is>
          <t>Documentação Aprovada</t>
        </is>
      </c>
      <c r="P1805" t="inlineStr">
        <is>
          <t>Aprovado Diretoria</t>
        </is>
      </c>
      <c r="R1805" t="inlineStr">
        <is>
          <t>Pago</t>
        </is>
      </c>
    </row>
    <row r="1806">
      <c r="A1806" t="n">
        <v>100436</v>
      </c>
      <c r="B1806" t="n">
        <v>116</v>
      </c>
      <c r="C1806" t="inlineStr">
        <is>
          <t>Bar Léo - Centro</t>
        </is>
      </c>
      <c r="D1806" t="inlineStr">
        <is>
          <t>MARIO PEDRO FELICIANO HORTIFRUTI EPP</t>
        </is>
      </c>
      <c r="E1806" t="n">
        <v>255.2</v>
      </c>
      <c r="F1806" s="27" t="n">
        <v>45677</v>
      </c>
      <c r="G1806" s="27" t="n">
        <v>45677</v>
      </c>
      <c r="H1806" s="27" t="n">
        <v>45677</v>
      </c>
      <c r="I1806" s="27" t="n">
        <v>45663</v>
      </c>
      <c r="J1806" s="27" t="n">
        <v>45665</v>
      </c>
      <c r="K1806" t="inlineStr">
        <is>
          <t>Boleto Bancário</t>
        </is>
      </c>
      <c r="L1806" t="inlineStr">
        <is>
          <t>Custo Mercadoria Vendida</t>
        </is>
      </c>
      <c r="M1806" t="inlineStr">
        <is>
          <t>Insumos - Alimentos</t>
        </is>
      </c>
      <c r="N1806" t="inlineStr">
        <is>
          <t>425416</t>
        </is>
      </c>
      <c r="O1806" t="inlineStr">
        <is>
          <t>Documentação Aprovada</t>
        </is>
      </c>
      <c r="P1806" t="inlineStr">
        <is>
          <t>Aprovado Diretoria</t>
        </is>
      </c>
      <c r="Q1806" t="inlineStr">
        <is>
          <t>Aprovado Caixa</t>
        </is>
      </c>
      <c r="R1806" t="inlineStr">
        <is>
          <t>Pago</t>
        </is>
      </c>
      <c r="S1806" t="n">
        <v>151</v>
      </c>
      <c r="T1806" t="inlineStr">
        <is>
          <t>Bar Léo -  Aurora Térreo - Banco do Brasil</t>
        </is>
      </c>
    </row>
    <row r="1807">
      <c r="A1807" t="n">
        <v>100194</v>
      </c>
      <c r="B1807" t="n">
        <v>116</v>
      </c>
      <c r="C1807" t="inlineStr">
        <is>
          <t>Bar Léo - Centro</t>
        </is>
      </c>
      <c r="D1807" t="inlineStr">
        <is>
          <t>IRRF</t>
        </is>
      </c>
      <c r="E1807" t="n">
        <v>2264.45</v>
      </c>
      <c r="F1807" s="27" t="n">
        <v>45677</v>
      </c>
      <c r="G1807" s="27" t="n">
        <v>45677</v>
      </c>
      <c r="H1807" s="27" t="n">
        <v>45677</v>
      </c>
      <c r="I1807" s="27" t="n">
        <v>45657</v>
      </c>
      <c r="J1807" s="27" t="n">
        <v>45663</v>
      </c>
      <c r="K1807" t="inlineStr">
        <is>
          <t>Boleto Bancário</t>
        </is>
      </c>
      <c r="L1807" t="inlineStr">
        <is>
          <t>IMPOSTOS/ TRIBUTOS</t>
        </is>
      </c>
      <c r="M1807" t="inlineStr">
        <is>
          <t>IRRF</t>
        </is>
      </c>
      <c r="N1807" t="inlineStr">
        <is>
          <t>0</t>
        </is>
      </c>
      <c r="O1807" t="inlineStr">
        <is>
          <t>Documentação Aprovada</t>
        </is>
      </c>
      <c r="P1807" t="inlineStr">
        <is>
          <t>Aprovado Diretoria</t>
        </is>
      </c>
      <c r="Q1807" t="inlineStr">
        <is>
          <t>Aprovado Caixa</t>
        </is>
      </c>
      <c r="R1807" t="inlineStr">
        <is>
          <t>Pago</t>
        </is>
      </c>
      <c r="S1807" t="n">
        <v>151</v>
      </c>
      <c r="T1807" t="inlineStr">
        <is>
          <t>Bar Léo -  Aurora Térreo - Banco do Brasil</t>
        </is>
      </c>
    </row>
    <row r="1808">
      <c r="A1808" t="n">
        <v>100074</v>
      </c>
      <c r="B1808" t="n">
        <v>116</v>
      </c>
      <c r="C1808" t="inlineStr">
        <is>
          <t>Bar Léo - Centro</t>
        </is>
      </c>
      <c r="D1808" t="inlineStr">
        <is>
          <t>INSS</t>
        </is>
      </c>
      <c r="E1808" t="n">
        <v>2045.41</v>
      </c>
      <c r="F1808" s="27" t="n">
        <v>45677</v>
      </c>
      <c r="G1808" s="27" t="n">
        <v>45677</v>
      </c>
      <c r="H1808" s="27" t="n">
        <v>45677</v>
      </c>
      <c r="I1808" s="27" t="n">
        <v>45657</v>
      </c>
      <c r="J1808" s="27" t="n">
        <v>45663</v>
      </c>
      <c r="K1808" t="inlineStr">
        <is>
          <t>Boleto Bancário</t>
        </is>
      </c>
      <c r="L1808" t="inlineStr">
        <is>
          <t>MAO DE OBRA FIXA/ TEMPORARIOS</t>
        </is>
      </c>
      <c r="M1808" t="inlineStr">
        <is>
          <t>INSS</t>
        </is>
      </c>
      <c r="N1808" t="inlineStr">
        <is>
          <t>0</t>
        </is>
      </c>
      <c r="O1808" t="inlineStr">
        <is>
          <t>Documentação Aprovada</t>
        </is>
      </c>
      <c r="P1808" t="inlineStr">
        <is>
          <t>Aprovado Diretoria</t>
        </is>
      </c>
      <c r="Q1808" t="inlineStr">
        <is>
          <t>Aprovado Caixa</t>
        </is>
      </c>
      <c r="R1808" t="inlineStr">
        <is>
          <t>Pago</t>
        </is>
      </c>
      <c r="S1808" t="n">
        <v>151</v>
      </c>
      <c r="T1808" t="inlineStr">
        <is>
          <t>Bar Léo -  Aurora Térreo - Banco do Brasil</t>
        </is>
      </c>
    </row>
    <row r="1809">
      <c r="A1809" t="n">
        <v>100254</v>
      </c>
      <c r="B1809" t="n">
        <v>116</v>
      </c>
      <c r="C1809" t="inlineStr">
        <is>
          <t>Bar Léo - Centro</t>
        </is>
      </c>
      <c r="D1809" t="inlineStr">
        <is>
          <t>FGTS</t>
        </is>
      </c>
      <c r="E1809" t="n">
        <v>1582.37</v>
      </c>
      <c r="F1809" s="27" t="n">
        <v>45677</v>
      </c>
      <c r="G1809" s="27" t="n">
        <v>45677</v>
      </c>
      <c r="H1809" s="27" t="n">
        <v>45677</v>
      </c>
      <c r="I1809" s="27" t="n">
        <v>45657</v>
      </c>
      <c r="J1809" s="27" t="n">
        <v>45663</v>
      </c>
      <c r="K1809" t="inlineStr">
        <is>
          <t>Transferência Bancária ou Pix</t>
        </is>
      </c>
      <c r="L1809" t="inlineStr">
        <is>
          <t>MAO DE OBRA FIXA/ TEMPORARIOS</t>
        </is>
      </c>
      <c r="M1809" t="inlineStr">
        <is>
          <t>FGTS</t>
        </is>
      </c>
      <c r="N1809" t="inlineStr">
        <is>
          <t>0</t>
        </is>
      </c>
      <c r="O1809" t="inlineStr">
        <is>
          <t>Documentação Aprovada</t>
        </is>
      </c>
      <c r="P1809" t="inlineStr">
        <is>
          <t>Aprovado Diretoria</t>
        </is>
      </c>
      <c r="Q1809" t="inlineStr">
        <is>
          <t>Aprovado Caixa</t>
        </is>
      </c>
      <c r="R1809" t="inlineStr">
        <is>
          <t>Pago</t>
        </is>
      </c>
      <c r="S1809" t="n">
        <v>151</v>
      </c>
      <c r="T1809" t="inlineStr">
        <is>
          <t>Bar Léo -  Aurora Térreo - Banco do Brasil</t>
        </is>
      </c>
    </row>
    <row r="1810">
      <c r="A1810" t="n">
        <v>100255</v>
      </c>
      <c r="B1810" t="n">
        <v>116</v>
      </c>
      <c r="C1810" t="inlineStr">
        <is>
          <t>Bar Léo - Centro</t>
        </is>
      </c>
      <c r="D1810" t="inlineStr">
        <is>
          <t>FGTS</t>
        </is>
      </c>
      <c r="E1810" t="n">
        <v>697.02</v>
      </c>
      <c r="F1810" s="27" t="n">
        <v>45677</v>
      </c>
      <c r="G1810" s="27" t="n">
        <v>45677</v>
      </c>
      <c r="H1810" s="27" t="n">
        <v>45677</v>
      </c>
      <c r="I1810" s="27" t="n">
        <v>45657</v>
      </c>
      <c r="J1810" s="27" t="n">
        <v>45663</v>
      </c>
      <c r="K1810" t="inlineStr">
        <is>
          <t>Transferência Bancária ou Pix</t>
        </is>
      </c>
      <c r="L1810" t="inlineStr">
        <is>
          <t>MAO DE OBRA FIXA/ TEMPORARIOS</t>
        </is>
      </c>
      <c r="M1810" t="inlineStr">
        <is>
          <t>FGTS</t>
        </is>
      </c>
      <c r="N1810" t="inlineStr">
        <is>
          <t>0</t>
        </is>
      </c>
      <c r="O1810" t="inlineStr">
        <is>
          <t>Documentação Aprovada</t>
        </is>
      </c>
      <c r="P1810" t="inlineStr">
        <is>
          <t>Aprovado Diretoria</t>
        </is>
      </c>
      <c r="Q1810" t="inlineStr">
        <is>
          <t>Aprovado Caixa</t>
        </is>
      </c>
      <c r="R1810" t="inlineStr">
        <is>
          <t>Pago</t>
        </is>
      </c>
      <c r="S1810" t="n">
        <v>151</v>
      </c>
      <c r="T1810" t="inlineStr">
        <is>
          <t>Bar Léo -  Aurora Térreo - Banco do Brasil</t>
        </is>
      </c>
    </row>
    <row r="1811">
      <c r="A1811" t="n">
        <v>99283</v>
      </c>
      <c r="B1811" t="n">
        <v>116</v>
      </c>
      <c r="C1811" t="inlineStr">
        <is>
          <t>Bar Léo - Centro</t>
        </is>
      </c>
      <c r="D1811" t="inlineStr">
        <is>
          <t>SIMPLES NACIONAL</t>
        </is>
      </c>
      <c r="E1811" t="n">
        <v>35007.05</v>
      </c>
      <c r="F1811" s="27" t="n">
        <v>45677</v>
      </c>
      <c r="G1811" s="27" t="n">
        <v>45677</v>
      </c>
      <c r="H1811" s="27" t="n">
        <v>45677</v>
      </c>
      <c r="I1811" s="27" t="n">
        <v>45656</v>
      </c>
      <c r="J1811" s="27" t="n"/>
      <c r="K1811" t="inlineStr">
        <is>
          <t>Boleto Bancário</t>
        </is>
      </c>
      <c r="L1811" t="inlineStr">
        <is>
          <t>IMPOSTOS/ TRIBUTOS</t>
        </is>
      </c>
      <c r="M1811" t="inlineStr">
        <is>
          <t>SIMPLES NACIONAL</t>
        </is>
      </c>
      <c r="N1811" t="inlineStr">
        <is>
          <t>DEZ2024</t>
        </is>
      </c>
      <c r="O1811" t="inlineStr">
        <is>
          <t>Documentação Aprovada</t>
        </is>
      </c>
      <c r="P1811" t="inlineStr">
        <is>
          <t>Aprovado Diretoria</t>
        </is>
      </c>
      <c r="Q1811" t="inlineStr">
        <is>
          <t>Aprovado Caixa</t>
        </is>
      </c>
      <c r="R1811" t="inlineStr">
        <is>
          <t>Pago</t>
        </is>
      </c>
      <c r="S1811" t="n">
        <v>151</v>
      </c>
      <c r="T1811" t="inlineStr">
        <is>
          <t>Bar Léo -  Aurora Térreo - Banco do Brasil</t>
        </is>
      </c>
    </row>
    <row r="1812">
      <c r="A1812" t="n">
        <v>101445</v>
      </c>
      <c r="B1812" t="n">
        <v>116</v>
      </c>
      <c r="C1812" t="inlineStr">
        <is>
          <t>Bar Léo - Centro</t>
        </is>
      </c>
      <c r="D1812" t="inlineStr">
        <is>
          <t>SALARIOS FUNCIONARIOS EXTRA</t>
        </is>
      </c>
      <c r="E1812" t="n">
        <v>3362</v>
      </c>
      <c r="F1812" s="27" t="n">
        <v>45677</v>
      </c>
      <c r="G1812" s="27" t="n">
        <v>45677</v>
      </c>
      <c r="H1812" s="27" t="n">
        <v>45677</v>
      </c>
      <c r="I1812" s="27" t="n">
        <v>45658</v>
      </c>
      <c r="J1812" s="27" t="n"/>
      <c r="K1812" t="inlineStr">
        <is>
          <t>Transferência Bancária ou Pix</t>
        </is>
      </c>
      <c r="L1812" t="inlineStr">
        <is>
          <t>Mão de Obra - Salários</t>
        </is>
      </c>
      <c r="M1812" t="inlineStr">
        <is>
          <t>MDO CLT - Salário</t>
        </is>
      </c>
      <c r="N1812" t="inlineStr">
        <is>
          <t>01012025</t>
        </is>
      </c>
      <c r="O1812" t="inlineStr">
        <is>
          <t>Documentação Aprovada</t>
        </is>
      </c>
      <c r="P1812" t="inlineStr">
        <is>
          <t>Aprovado Diretoria</t>
        </is>
      </c>
      <c r="Q1812" t="inlineStr">
        <is>
          <t>Aprovado Caixa</t>
        </is>
      </c>
      <c r="R1812" t="inlineStr">
        <is>
          <t>Pago</t>
        </is>
      </c>
      <c r="S1812" t="n">
        <v>151</v>
      </c>
      <c r="T1812" t="inlineStr">
        <is>
          <t>Bar Léo -  Aurora Térreo - Banco do Brasil</t>
        </is>
      </c>
    </row>
    <row r="1813">
      <c r="A1813" t="n">
        <v>101185</v>
      </c>
      <c r="B1813" t="n">
        <v>116</v>
      </c>
      <c r="C1813" t="inlineStr">
        <is>
          <t>Bar Léo - Centro</t>
        </is>
      </c>
      <c r="D1813" t="inlineStr">
        <is>
          <t>PARAMU COMERCIO E REPRESENTACAO DE PRODUTOS ALIMENTICIOS</t>
        </is>
      </c>
      <c r="E1813" t="n">
        <v>4123</v>
      </c>
      <c r="F1813" s="27" t="n">
        <v>45677</v>
      </c>
      <c r="G1813" s="27" t="n">
        <v>45677</v>
      </c>
      <c r="H1813" s="27" t="n">
        <v>45677</v>
      </c>
      <c r="I1813" s="27" t="n">
        <v>45665</v>
      </c>
      <c r="J1813" s="27" t="n">
        <v>45667</v>
      </c>
      <c r="K1813" t="inlineStr">
        <is>
          <t>Boleto Bancário</t>
        </is>
      </c>
      <c r="L1813" t="inlineStr">
        <is>
          <t>Custo Mercadoria Vendida</t>
        </is>
      </c>
      <c r="M1813" t="inlineStr">
        <is>
          <t>Insumos - Alimentos</t>
        </is>
      </c>
      <c r="N1813" t="inlineStr">
        <is>
          <t>12201</t>
        </is>
      </c>
      <c r="O1813" t="inlineStr">
        <is>
          <t>Documentação Aprovada</t>
        </is>
      </c>
      <c r="P1813" t="inlineStr">
        <is>
          <t>Aprovado Diretoria</t>
        </is>
      </c>
      <c r="Q1813" t="inlineStr">
        <is>
          <t>Aprovado Caixa</t>
        </is>
      </c>
      <c r="R1813" t="inlineStr">
        <is>
          <t>Pago</t>
        </is>
      </c>
      <c r="S1813" t="n">
        <v>151</v>
      </c>
      <c r="T1813" t="inlineStr">
        <is>
          <t>Bar Léo -  Aurora Térreo - Banco do Brasil</t>
        </is>
      </c>
    </row>
    <row r="1814">
      <c r="A1814" t="n">
        <v>101186</v>
      </c>
      <c r="B1814" t="n">
        <v>116</v>
      </c>
      <c r="C1814" t="inlineStr">
        <is>
          <t>Bar Léo - Centro</t>
        </is>
      </c>
      <c r="D1814" t="inlineStr">
        <is>
          <t>CECILIA TSUYACO ARAKI SILVA LTDA</t>
        </is>
      </c>
      <c r="E1814" t="n">
        <v>251.9</v>
      </c>
      <c r="F1814" s="27" t="n">
        <v>45677</v>
      </c>
      <c r="G1814" s="27" t="n">
        <v>45677</v>
      </c>
      <c r="H1814" s="27" t="n">
        <v>45677</v>
      </c>
      <c r="I1814" s="27" t="n">
        <v>45663</v>
      </c>
      <c r="J1814" s="27" t="n">
        <v>45667</v>
      </c>
      <c r="K1814" t="inlineStr">
        <is>
          <t>Boleto Bancário</t>
        </is>
      </c>
      <c r="L1814" t="inlineStr">
        <is>
          <t>Custo Mercadoria Vendida</t>
        </is>
      </c>
      <c r="M1814" t="inlineStr">
        <is>
          <t>Insumos - Alimentos</t>
        </is>
      </c>
      <c r="N1814" t="inlineStr">
        <is>
          <t>363643</t>
        </is>
      </c>
      <c r="O1814" t="inlineStr">
        <is>
          <t>Documentação Aprovada</t>
        </is>
      </c>
      <c r="P1814" t="inlineStr">
        <is>
          <t>Aprovado Diretoria</t>
        </is>
      </c>
      <c r="Q1814" t="inlineStr">
        <is>
          <t>Aprovado Caixa</t>
        </is>
      </c>
      <c r="R1814" t="inlineStr">
        <is>
          <t>Pago</t>
        </is>
      </c>
      <c r="S1814" t="n">
        <v>151</v>
      </c>
      <c r="T1814" t="inlineStr">
        <is>
          <t>Bar Léo -  Aurora Térreo - Banco do Brasil</t>
        </is>
      </c>
    </row>
    <row r="1815">
      <c r="A1815" t="n">
        <v>101286</v>
      </c>
      <c r="B1815" t="n">
        <v>116</v>
      </c>
      <c r="C1815" t="inlineStr">
        <is>
          <t>Bar Léo - Centro</t>
        </is>
      </c>
      <c r="D1815" t="inlineStr">
        <is>
          <t>STAR COPIAS COMERCIO E SERVICOS LTDA</t>
        </is>
      </c>
      <c r="E1815" t="n">
        <v>119.56</v>
      </c>
      <c r="F1815" s="27" t="n">
        <v>45677</v>
      </c>
      <c r="G1815" s="27" t="n">
        <v>45677</v>
      </c>
      <c r="H1815" s="27" t="n">
        <v>45677</v>
      </c>
      <c r="I1815" s="27" t="n">
        <v>45667</v>
      </c>
      <c r="J1815" s="27" t="n"/>
      <c r="K1815" t="inlineStr">
        <is>
          <t>Boleto Bancário</t>
        </is>
      </c>
      <c r="L1815" t="inlineStr">
        <is>
          <t>Locação de Equipamentos</t>
        </is>
      </c>
      <c r="M1815" t="inlineStr">
        <is>
          <t>Locação de Equipamentos - Informatica e TI</t>
        </is>
      </c>
      <c r="N1815" t="inlineStr">
        <is>
          <t>3564</t>
        </is>
      </c>
      <c r="O1815" t="inlineStr">
        <is>
          <t>Documentação Aprovada</t>
        </is>
      </c>
      <c r="P1815" t="inlineStr">
        <is>
          <t>Aprovado Diretoria</t>
        </is>
      </c>
      <c r="Q1815" t="inlineStr">
        <is>
          <t>Aprovado Caixa</t>
        </is>
      </c>
      <c r="R1815" t="inlineStr">
        <is>
          <t>Pago</t>
        </is>
      </c>
      <c r="S1815" t="n">
        <v>151</v>
      </c>
      <c r="T1815" t="inlineStr">
        <is>
          <t>Bar Léo -  Aurora Térreo - Banco do Brasil</t>
        </is>
      </c>
    </row>
    <row r="1816">
      <c r="A1816" t="n">
        <v>101188</v>
      </c>
      <c r="B1816" t="n">
        <v>116</v>
      </c>
      <c r="C1816" t="inlineStr">
        <is>
          <t>Bar Léo - Centro</t>
        </is>
      </c>
      <c r="D1816" t="inlineStr">
        <is>
          <t>MURILLO S- DUARTE COMERCIAL LTDA</t>
        </is>
      </c>
      <c r="E1816" t="n">
        <v>759</v>
      </c>
      <c r="F1816" s="27" t="n">
        <v>45677</v>
      </c>
      <c r="G1816" s="27" t="n">
        <v>45677</v>
      </c>
      <c r="H1816" s="27" t="n">
        <v>45677</v>
      </c>
      <c r="I1816" s="27" t="n">
        <v>45664</v>
      </c>
      <c r="J1816" s="27" t="n">
        <v>45667</v>
      </c>
      <c r="K1816" t="inlineStr">
        <is>
          <t>Boleto Bancário</t>
        </is>
      </c>
      <c r="L1816" t="inlineStr">
        <is>
          <t>Custo Mercadoria Vendida</t>
        </is>
      </c>
      <c r="M1816" t="inlineStr">
        <is>
          <t>Insumos - Alimentos</t>
        </is>
      </c>
      <c r="N1816" t="inlineStr">
        <is>
          <t>1632</t>
        </is>
      </c>
      <c r="O1816" t="inlineStr">
        <is>
          <t>Documentação Aprovada</t>
        </is>
      </c>
      <c r="P1816" t="inlineStr">
        <is>
          <t>Aprovado Diretoria</t>
        </is>
      </c>
      <c r="Q1816" t="inlineStr">
        <is>
          <t>Aprovado Caixa</t>
        </is>
      </c>
      <c r="R1816" t="inlineStr">
        <is>
          <t>Pago</t>
        </is>
      </c>
      <c r="S1816" t="n">
        <v>151</v>
      </c>
      <c r="T1816" t="inlineStr">
        <is>
          <t>Bar Léo -  Aurora Térreo - Banco do Brasil</t>
        </is>
      </c>
    </row>
    <row r="1817">
      <c r="A1817" t="n">
        <v>101560</v>
      </c>
      <c r="B1817" t="n">
        <v>116</v>
      </c>
      <c r="C1817" t="inlineStr">
        <is>
          <t>Bar Léo - Centro</t>
        </is>
      </c>
      <c r="D1817" t="inlineStr">
        <is>
          <t xml:space="preserve">ABRASEL SAO PAULO </t>
        </is>
      </c>
      <c r="E1817" t="n">
        <v>185</v>
      </c>
      <c r="F1817" s="27" t="n">
        <v>45677</v>
      </c>
      <c r="G1817" s="27" t="n">
        <v>45677</v>
      </c>
      <c r="H1817" s="27" t="n">
        <v>45677</v>
      </c>
      <c r="I1817" s="27" t="n">
        <v>45667</v>
      </c>
      <c r="J1817" s="27" t="n"/>
      <c r="K1817" t="inlineStr">
        <is>
          <t>Boleto Bancário</t>
        </is>
      </c>
      <c r="L1817" t="inlineStr">
        <is>
          <t>Serviços de Terceiros</t>
        </is>
      </c>
      <c r="M1817" t="inlineStr">
        <is>
          <t>Assessoria Financeira</t>
        </is>
      </c>
      <c r="O1817" t="inlineStr">
        <is>
          <t>Documentação Aprovada</t>
        </is>
      </c>
      <c r="P1817" t="inlineStr">
        <is>
          <t>Aprovado Diretoria</t>
        </is>
      </c>
      <c r="Q1817" t="inlineStr">
        <is>
          <t>Aprovado Caixa</t>
        </is>
      </c>
      <c r="R1817" t="inlineStr">
        <is>
          <t>Pago</t>
        </is>
      </c>
      <c r="S1817" t="n">
        <v>151</v>
      </c>
      <c r="T1817" t="inlineStr">
        <is>
          <t>Bar Léo -  Aurora Térreo - Banco do Brasil</t>
        </is>
      </c>
    </row>
    <row r="1818">
      <c r="A1818" t="n">
        <v>101773</v>
      </c>
      <c r="B1818" t="n">
        <v>116</v>
      </c>
      <c r="C1818" t="inlineStr">
        <is>
          <t>Bar Léo - Centro</t>
        </is>
      </c>
      <c r="D1818" t="inlineStr">
        <is>
          <t xml:space="preserve">KAMINO INSTITUICAO DE PAGAMENTO LTDA </t>
        </is>
      </c>
      <c r="E1818" t="n">
        <v>700</v>
      </c>
      <c r="F1818" s="27" t="n">
        <v>45675</v>
      </c>
      <c r="G1818" s="27" t="n">
        <v>45677</v>
      </c>
      <c r="H1818" s="27" t="n">
        <v>45677</v>
      </c>
      <c r="I1818" s="27" t="n">
        <v>45670</v>
      </c>
      <c r="J1818" s="27" t="n">
        <v>45670</v>
      </c>
      <c r="K1818" t="inlineStr">
        <is>
          <t>Boleto Bancário</t>
        </is>
      </c>
      <c r="L1818" t="inlineStr">
        <is>
          <t>DESPESAS BANCARIAS</t>
        </is>
      </c>
      <c r="M1818" t="inlineStr">
        <is>
          <t>TARIFAS BANCARIAS</t>
        </is>
      </c>
      <c r="N1818" t="inlineStr">
        <is>
          <t>3105</t>
        </is>
      </c>
      <c r="O1818" t="inlineStr">
        <is>
          <t>Documentação Aprovada</t>
        </is>
      </c>
      <c r="P1818" t="inlineStr">
        <is>
          <t>Aprovado Diretoria</t>
        </is>
      </c>
      <c r="Q1818" t="inlineStr">
        <is>
          <t>Aprovado Caixa</t>
        </is>
      </c>
      <c r="R1818" t="inlineStr">
        <is>
          <t>Pago</t>
        </is>
      </c>
      <c r="S1818" t="n">
        <v>151</v>
      </c>
      <c r="T1818" t="inlineStr">
        <is>
          <t>Bar Léo -  Aurora Térreo - Banco do Brasil</t>
        </is>
      </c>
    </row>
    <row r="1819">
      <c r="A1819" t="n">
        <v>96803</v>
      </c>
      <c r="B1819" t="n">
        <v>116</v>
      </c>
      <c r="C1819" t="inlineStr">
        <is>
          <t>Bar Léo - Centro</t>
        </is>
      </c>
      <c r="D1819" t="inlineStr">
        <is>
          <t>AMBEV S.A.</t>
        </is>
      </c>
      <c r="E1819" t="n">
        <v>2574</v>
      </c>
      <c r="F1819" s="27" t="n">
        <v>45677</v>
      </c>
      <c r="G1819" s="27" t="n">
        <v>45677</v>
      </c>
      <c r="H1819" s="27" t="n">
        <v>45677</v>
      </c>
      <c r="I1819" s="27" t="n">
        <v>45644</v>
      </c>
      <c r="J1819" s="27" t="n">
        <v>45646</v>
      </c>
      <c r="K1819" t="inlineStr">
        <is>
          <t>Boleto Bancário</t>
        </is>
      </c>
      <c r="L1819" t="inlineStr">
        <is>
          <t>INSUMOS</t>
        </is>
      </c>
      <c r="M1819" t="inlineStr">
        <is>
          <t>BEBIDAS</t>
        </is>
      </c>
      <c r="N1819" t="inlineStr">
        <is>
          <t>226132</t>
        </is>
      </c>
      <c r="O1819" t="inlineStr">
        <is>
          <t>Documentação Aprovada</t>
        </is>
      </c>
      <c r="P1819" t="inlineStr">
        <is>
          <t>Aprovado Diretoria</t>
        </is>
      </c>
      <c r="Q1819" t="inlineStr">
        <is>
          <t>Aprovado Caixa</t>
        </is>
      </c>
      <c r="R1819" t="inlineStr">
        <is>
          <t>Pago</t>
        </is>
      </c>
      <c r="S1819" t="n">
        <v>151</v>
      </c>
      <c r="T1819" t="inlineStr">
        <is>
          <t>Bar Léo -  Aurora Térreo - Banco do Brasil</t>
        </is>
      </c>
    </row>
    <row r="1820">
      <c r="A1820" t="n">
        <v>63758</v>
      </c>
      <c r="B1820" t="n">
        <v>116</v>
      </c>
      <c r="C1820" t="inlineStr">
        <is>
          <t>Bar Léo - Centro</t>
        </is>
      </c>
      <c r="D1820" t="inlineStr">
        <is>
          <t>GOMES D ELIA EQUIP. HIGIENE LTDA - WESCO</t>
        </is>
      </c>
      <c r="E1820" t="n">
        <v>278</v>
      </c>
      <c r="F1820" s="27" t="n">
        <v>45677</v>
      </c>
      <c r="G1820" s="27" t="n">
        <v>45677</v>
      </c>
      <c r="H1820" s="27" t="n">
        <v>45677</v>
      </c>
      <c r="I1820" s="27" t="n">
        <v>45632</v>
      </c>
      <c r="J1820" s="27" t="n"/>
      <c r="K1820" t="inlineStr">
        <is>
          <t>Boleto Bancário</t>
        </is>
      </c>
      <c r="L1820" t="inlineStr">
        <is>
          <t>LOCACOES</t>
        </is>
      </c>
      <c r="M1820" t="inlineStr">
        <is>
          <t>LOCACAO DE EQUIPAMENTOS</t>
        </is>
      </c>
      <c r="N1820" t="inlineStr">
        <is>
          <t>173781</t>
        </is>
      </c>
      <c r="O1820" t="inlineStr">
        <is>
          <t>Documentação Aprovada</t>
        </is>
      </c>
      <c r="P1820" t="inlineStr">
        <is>
          <t>Aprovado Diretoria</t>
        </is>
      </c>
      <c r="Q1820" t="inlineStr">
        <is>
          <t>Aprovado Caixa</t>
        </is>
      </c>
      <c r="R1820" t="inlineStr">
        <is>
          <t>Pago</t>
        </is>
      </c>
      <c r="S1820" t="n">
        <v>140</v>
      </c>
      <c r="T1820" t="inlineStr">
        <is>
          <t>Bar Leo  - Leo Aurora - Kamino</t>
        </is>
      </c>
    </row>
    <row r="1821">
      <c r="A1821" t="n">
        <v>96255</v>
      </c>
      <c r="B1821" t="n">
        <v>116</v>
      </c>
      <c r="C1821" t="inlineStr">
        <is>
          <t>Bar Léo - Centro</t>
        </is>
      </c>
      <c r="D1821" t="inlineStr">
        <is>
          <t>AMBEV S.A.</t>
        </is>
      </c>
      <c r="E1821" t="n">
        <v>4976.4</v>
      </c>
      <c r="F1821" s="27" t="n">
        <v>45673</v>
      </c>
      <c r="G1821" s="27" t="n">
        <v>45673</v>
      </c>
      <c r="H1821" s="27" t="n">
        <v>45673</v>
      </c>
      <c r="I1821" s="27" t="n">
        <v>45642</v>
      </c>
      <c r="J1821" s="27" t="n">
        <v>45644</v>
      </c>
      <c r="K1821" t="inlineStr">
        <is>
          <t>Boleto Bancário</t>
        </is>
      </c>
      <c r="L1821" t="inlineStr">
        <is>
          <t>INSUMOS</t>
        </is>
      </c>
      <c r="M1821" t="inlineStr">
        <is>
          <t>BEBIDAS</t>
        </is>
      </c>
      <c r="N1821" t="inlineStr">
        <is>
          <t>220919</t>
        </is>
      </c>
      <c r="O1821" t="inlineStr">
        <is>
          <t>Documentação Aprovada</t>
        </is>
      </c>
      <c r="P1821" t="inlineStr">
        <is>
          <t>Aprovado Diretoria</t>
        </is>
      </c>
      <c r="Q1821" t="inlineStr">
        <is>
          <t>Aprovado Caixa</t>
        </is>
      </c>
      <c r="R1821" t="inlineStr">
        <is>
          <t>Pago</t>
        </is>
      </c>
      <c r="S1821" t="n">
        <v>151</v>
      </c>
      <c r="T1821" t="inlineStr">
        <is>
          <t>Bar Léo -  Aurora Térreo - Banco do Brasil</t>
        </is>
      </c>
    </row>
    <row r="1822">
      <c r="A1822" t="n">
        <v>96253</v>
      </c>
      <c r="B1822" t="n">
        <v>116</v>
      </c>
      <c r="C1822" t="inlineStr">
        <is>
          <t>Bar Léo - Centro</t>
        </is>
      </c>
      <c r="D1822" t="inlineStr">
        <is>
          <t>AMBEV S.A.</t>
        </is>
      </c>
      <c r="E1822" t="n">
        <v>9969.6</v>
      </c>
      <c r="F1822" s="27" t="n">
        <v>45673</v>
      </c>
      <c r="G1822" s="27" t="n">
        <v>45673</v>
      </c>
      <c r="H1822" s="27" t="n">
        <v>45673</v>
      </c>
      <c r="I1822" s="27" t="n">
        <v>45642</v>
      </c>
      <c r="J1822" s="27" t="n">
        <v>45644</v>
      </c>
      <c r="K1822" t="inlineStr">
        <is>
          <t>Boleto Bancário</t>
        </is>
      </c>
      <c r="L1822" t="inlineStr">
        <is>
          <t>INSUMOS</t>
        </is>
      </c>
      <c r="M1822" t="inlineStr">
        <is>
          <t>BEBIDAS</t>
        </is>
      </c>
      <c r="N1822" t="inlineStr">
        <is>
          <t>220917</t>
        </is>
      </c>
      <c r="O1822" t="inlineStr">
        <is>
          <t>Documentação Aprovada</t>
        </is>
      </c>
      <c r="P1822" t="inlineStr">
        <is>
          <t>Aprovado Diretoria</t>
        </is>
      </c>
      <c r="Q1822" t="inlineStr">
        <is>
          <t>Aprovado Caixa</t>
        </is>
      </c>
      <c r="R1822" t="inlineStr">
        <is>
          <t>Pago</t>
        </is>
      </c>
      <c r="S1822" t="n">
        <v>151</v>
      </c>
      <c r="T1822" t="inlineStr">
        <is>
          <t>Bar Léo -  Aurora Térreo - Banco do Brasil</t>
        </is>
      </c>
    </row>
    <row r="1823">
      <c r="A1823" t="n">
        <v>96257</v>
      </c>
      <c r="B1823" t="n">
        <v>116</v>
      </c>
      <c r="C1823" t="inlineStr">
        <is>
          <t>Bar Léo - Centro</t>
        </is>
      </c>
      <c r="D1823" t="inlineStr">
        <is>
          <t>AMBEV S.A.</t>
        </is>
      </c>
      <c r="E1823" t="n">
        <v>675.96</v>
      </c>
      <c r="F1823" s="27" t="n">
        <v>45673</v>
      </c>
      <c r="G1823" s="27" t="n">
        <v>45673</v>
      </c>
      <c r="H1823" s="27" t="n">
        <v>45673</v>
      </c>
      <c r="I1823" s="27" t="n">
        <v>45642</v>
      </c>
      <c r="J1823" s="27" t="n">
        <v>45644</v>
      </c>
      <c r="K1823" t="inlineStr">
        <is>
          <t>Boleto Bancário</t>
        </is>
      </c>
      <c r="L1823" t="inlineStr">
        <is>
          <t>INSUMOS</t>
        </is>
      </c>
      <c r="M1823" t="inlineStr">
        <is>
          <t>BEBIDAS</t>
        </is>
      </c>
      <c r="N1823" t="inlineStr">
        <is>
          <t>220918</t>
        </is>
      </c>
      <c r="O1823" t="inlineStr">
        <is>
          <t>Documentação Aprovada</t>
        </is>
      </c>
      <c r="P1823" t="inlineStr">
        <is>
          <t>Aprovado Diretoria</t>
        </is>
      </c>
      <c r="Q1823" t="inlineStr">
        <is>
          <t>Aprovado Caixa</t>
        </is>
      </c>
      <c r="R1823" t="inlineStr">
        <is>
          <t>Pago</t>
        </is>
      </c>
      <c r="S1823" t="n">
        <v>151</v>
      </c>
      <c r="T1823" t="inlineStr">
        <is>
          <t>Bar Léo -  Aurora Térreo - Banco do Brasil</t>
        </is>
      </c>
    </row>
    <row r="1824">
      <c r="A1824" t="n">
        <v>100344</v>
      </c>
      <c r="B1824" t="n">
        <v>116</v>
      </c>
      <c r="C1824" t="inlineStr">
        <is>
          <t>Bar Léo - Centro</t>
        </is>
      </c>
      <c r="D1824" t="inlineStr">
        <is>
          <t>MARIO PEDRO FELICIANO HORTIFRUTI EPP</t>
        </is>
      </c>
      <c r="E1824" t="n">
        <v>571.73</v>
      </c>
      <c r="F1824" s="27" t="n">
        <v>45673</v>
      </c>
      <c r="G1824" s="27" t="n">
        <v>45673</v>
      </c>
      <c r="H1824" s="27" t="n">
        <v>45673</v>
      </c>
      <c r="I1824" s="27" t="n">
        <v>45660</v>
      </c>
      <c r="J1824" s="27" t="n">
        <v>45664</v>
      </c>
      <c r="K1824" t="inlineStr">
        <is>
          <t>Boleto Bancário</t>
        </is>
      </c>
      <c r="L1824" t="inlineStr">
        <is>
          <t>Custo Mercadoria Vendida</t>
        </is>
      </c>
      <c r="M1824" t="inlineStr">
        <is>
          <t>Insumos - Alimentos</t>
        </is>
      </c>
      <c r="N1824" t="inlineStr">
        <is>
          <t>425074</t>
        </is>
      </c>
      <c r="O1824" t="inlineStr">
        <is>
          <t>Documentação Aprovada</t>
        </is>
      </c>
      <c r="P1824" t="inlineStr">
        <is>
          <t>Aprovado Diretoria</t>
        </is>
      </c>
      <c r="Q1824" t="inlineStr">
        <is>
          <t>Aprovado Caixa</t>
        </is>
      </c>
      <c r="R1824" t="inlineStr">
        <is>
          <t>Pago</t>
        </is>
      </c>
      <c r="S1824" t="n">
        <v>151</v>
      </c>
      <c r="T1824" t="inlineStr">
        <is>
          <t>Bar Léo -  Aurora Térreo - Banco do Brasil</t>
        </is>
      </c>
    </row>
    <row r="1825">
      <c r="A1825" t="n">
        <v>100345</v>
      </c>
      <c r="B1825" t="n">
        <v>116</v>
      </c>
      <c r="C1825" t="inlineStr">
        <is>
          <t>Bar Léo - Centro</t>
        </is>
      </c>
      <c r="D1825" t="inlineStr">
        <is>
          <t>CECILIA TSUYACO ARAKI SILVA LTDA</t>
        </is>
      </c>
      <c r="E1825" t="n">
        <v>182.95</v>
      </c>
      <c r="F1825" s="27" t="n">
        <v>45673</v>
      </c>
      <c r="G1825" s="27" t="n">
        <v>45673</v>
      </c>
      <c r="H1825" s="27" t="n">
        <v>45673</v>
      </c>
      <c r="I1825" s="27" t="n">
        <v>45659</v>
      </c>
      <c r="J1825" s="27" t="n">
        <v>45664</v>
      </c>
      <c r="K1825" t="inlineStr">
        <is>
          <t>Boleto Bancário</t>
        </is>
      </c>
      <c r="L1825" t="inlineStr">
        <is>
          <t>Custo Mercadoria Vendida</t>
        </is>
      </c>
      <c r="M1825" t="inlineStr">
        <is>
          <t>Insumos - Alimentos</t>
        </is>
      </c>
      <c r="N1825" t="inlineStr">
        <is>
          <t>363489</t>
        </is>
      </c>
      <c r="O1825" t="inlineStr">
        <is>
          <t>Documentação Aprovada</t>
        </is>
      </c>
      <c r="P1825" t="inlineStr">
        <is>
          <t>Aprovado Diretoria</t>
        </is>
      </c>
      <c r="Q1825" t="inlineStr">
        <is>
          <t>Aprovado Caixa</t>
        </is>
      </c>
      <c r="R1825" t="inlineStr">
        <is>
          <t>Pago</t>
        </is>
      </c>
      <c r="S1825" t="n">
        <v>151</v>
      </c>
      <c r="T1825" t="inlineStr">
        <is>
          <t>Bar Léo -  Aurora Térreo - Banco do Brasil</t>
        </is>
      </c>
    </row>
    <row r="1826">
      <c r="A1826" t="n">
        <v>100347</v>
      </c>
      <c r="B1826" t="n">
        <v>116</v>
      </c>
      <c r="C1826" t="inlineStr">
        <is>
          <t>Bar Léo - Centro</t>
        </is>
      </c>
      <c r="D1826" t="inlineStr">
        <is>
          <t>HORTICLEAN DISTRIBUIDORA</t>
        </is>
      </c>
      <c r="E1826" t="n">
        <v>197</v>
      </c>
      <c r="F1826" s="27" t="n">
        <v>45674</v>
      </c>
      <c r="G1826" s="27" t="n">
        <v>45673</v>
      </c>
      <c r="H1826" s="27" t="n">
        <v>45673</v>
      </c>
      <c r="I1826" s="27" t="n">
        <v>45659</v>
      </c>
      <c r="J1826" s="27" t="n">
        <v>45664</v>
      </c>
      <c r="K1826" t="inlineStr">
        <is>
          <t>Boleto Bancário</t>
        </is>
      </c>
      <c r="L1826" t="inlineStr">
        <is>
          <t>Custo Mercadoria Vendida</t>
        </is>
      </c>
      <c r="M1826" t="inlineStr">
        <is>
          <t>Insumos - Alimentos</t>
        </is>
      </c>
      <c r="N1826" t="inlineStr">
        <is>
          <t>25537</t>
        </is>
      </c>
      <c r="O1826" t="inlineStr">
        <is>
          <t>Documentação Aprovada</t>
        </is>
      </c>
      <c r="P1826" t="inlineStr">
        <is>
          <t>Aprovado Diretoria</t>
        </is>
      </c>
      <c r="Q1826" t="inlineStr">
        <is>
          <t>Aprovado Caixa</t>
        </is>
      </c>
      <c r="R1826" t="inlineStr">
        <is>
          <t>Pago</t>
        </is>
      </c>
      <c r="S1826" t="n">
        <v>151</v>
      </c>
      <c r="T1826" t="inlineStr">
        <is>
          <t>Bar Léo -  Aurora Térreo - Banco do Brasil</t>
        </is>
      </c>
    </row>
    <row r="1827">
      <c r="A1827" t="n">
        <v>98833</v>
      </c>
      <c r="B1827" t="n">
        <v>116</v>
      </c>
      <c r="C1827" t="inlineStr">
        <is>
          <t>Bar Léo - Centro</t>
        </is>
      </c>
      <c r="D1827" t="inlineStr">
        <is>
          <t>DARF</t>
        </is>
      </c>
      <c r="E1827" t="n">
        <v>50</v>
      </c>
      <c r="F1827" s="27" t="n">
        <v>45673</v>
      </c>
      <c r="G1827" s="27" t="n">
        <v>45673</v>
      </c>
      <c r="H1827" s="27" t="n">
        <v>45673</v>
      </c>
      <c r="I1827" s="27" t="n">
        <v>45595</v>
      </c>
      <c r="J1827" s="27" t="n">
        <v>45654</v>
      </c>
      <c r="K1827" t="inlineStr">
        <is>
          <t>Boleto Bancário</t>
        </is>
      </c>
      <c r="L1827" t="inlineStr">
        <is>
          <t>SERVICOS DE TERCEIROS</t>
        </is>
      </c>
      <c r="M1827" t="inlineStr">
        <is>
          <t>ASSESSORIA CONTABIL</t>
        </is>
      </c>
      <c r="N1827" t="inlineStr">
        <is>
          <t>OUT2024</t>
        </is>
      </c>
      <c r="O1827" t="inlineStr">
        <is>
          <t>Documentação Aprovada</t>
        </is>
      </c>
      <c r="P1827" t="inlineStr">
        <is>
          <t>Aprovado Diretoria</t>
        </is>
      </c>
      <c r="Q1827" t="inlineStr">
        <is>
          <t>Aprovado Caixa</t>
        </is>
      </c>
      <c r="R1827" t="inlineStr">
        <is>
          <t>Pago</t>
        </is>
      </c>
      <c r="S1827" t="n">
        <v>151</v>
      </c>
      <c r="T1827" t="inlineStr">
        <is>
          <t>Bar Léo -  Aurora Térreo - Banco do Brasil</t>
        </is>
      </c>
    </row>
    <row r="1828">
      <c r="A1828" t="n">
        <v>98742</v>
      </c>
      <c r="B1828" t="n">
        <v>116</v>
      </c>
      <c r="C1828" t="inlineStr">
        <is>
          <t>Bar Léo - Centro</t>
        </is>
      </c>
      <c r="D1828" t="inlineStr">
        <is>
          <t xml:space="preserve">EMPORIO MEL </t>
        </is>
      </c>
      <c r="E1828" t="n">
        <v>439.6</v>
      </c>
      <c r="F1828" s="27" t="n">
        <v>45674</v>
      </c>
      <c r="G1828" s="27" t="n">
        <v>45673</v>
      </c>
      <c r="H1828" s="27" t="n">
        <v>45673</v>
      </c>
      <c r="I1828" s="27" t="n">
        <v>45649</v>
      </c>
      <c r="J1828" s="27" t="n">
        <v>45653</v>
      </c>
      <c r="K1828" t="inlineStr">
        <is>
          <t>Boleto Bancário</t>
        </is>
      </c>
      <c r="L1828" t="inlineStr">
        <is>
          <t>Custo Mercadoria Vendida</t>
        </is>
      </c>
      <c r="M1828" t="inlineStr">
        <is>
          <t>Insumos - Bebidas</t>
        </is>
      </c>
      <c r="N1828" t="inlineStr">
        <is>
          <t>434830</t>
        </is>
      </c>
      <c r="O1828" t="inlineStr">
        <is>
          <t>Documentação Aprovada</t>
        </is>
      </c>
      <c r="P1828" t="inlineStr">
        <is>
          <t>Aprovado Diretoria</t>
        </is>
      </c>
      <c r="Q1828" t="inlineStr">
        <is>
          <t>Aprovado Caixa</t>
        </is>
      </c>
      <c r="R1828" t="inlineStr">
        <is>
          <t>Pago</t>
        </is>
      </c>
      <c r="S1828" t="n">
        <v>151</v>
      </c>
      <c r="T1828" t="inlineStr">
        <is>
          <t>Bar Léo -  Aurora Térreo - Banco do Brasil</t>
        </is>
      </c>
    </row>
    <row r="1829">
      <c r="A1829" t="n">
        <v>98741</v>
      </c>
      <c r="B1829" t="n">
        <v>116</v>
      </c>
      <c r="C1829" t="inlineStr">
        <is>
          <t>Bar Léo - Centro</t>
        </is>
      </c>
      <c r="D1829" t="inlineStr">
        <is>
          <t>CG FOODS DISTRIB. DE ALIMENTOS LTDA</t>
        </is>
      </c>
      <c r="E1829" t="n">
        <v>508.15</v>
      </c>
      <c r="F1829" s="27" t="n">
        <v>45673</v>
      </c>
      <c r="G1829" s="27" t="n">
        <v>45673</v>
      </c>
      <c r="H1829" s="27" t="n">
        <v>45673</v>
      </c>
      <c r="I1829" s="27" t="n">
        <v>45652</v>
      </c>
      <c r="J1829" s="27" t="n">
        <v>45653</v>
      </c>
      <c r="K1829" t="inlineStr">
        <is>
          <t>Boleto Bancário</t>
        </is>
      </c>
      <c r="L1829" t="inlineStr">
        <is>
          <t>Custo Mercadoria Vendida</t>
        </is>
      </c>
      <c r="M1829" t="inlineStr">
        <is>
          <t>Insumos - Alimentos</t>
        </is>
      </c>
      <c r="N1829" t="inlineStr">
        <is>
          <t>137709</t>
        </is>
      </c>
      <c r="O1829" t="inlineStr">
        <is>
          <t>Documentação Aprovada</t>
        </is>
      </c>
      <c r="P1829" t="inlineStr">
        <is>
          <t>Aprovado Diretoria</t>
        </is>
      </c>
      <c r="Q1829" t="inlineStr">
        <is>
          <t>Aprovado Caixa</t>
        </is>
      </c>
      <c r="R1829" t="inlineStr">
        <is>
          <t>Pago</t>
        </is>
      </c>
      <c r="S1829" t="n">
        <v>151</v>
      </c>
      <c r="T1829" t="inlineStr">
        <is>
          <t>Bar Léo -  Aurora Térreo - Banco do Brasil</t>
        </is>
      </c>
    </row>
    <row r="1830">
      <c r="A1830" t="n">
        <v>100502</v>
      </c>
      <c r="B1830" t="n">
        <v>116</v>
      </c>
      <c r="C1830" t="inlineStr">
        <is>
          <t>Bar Léo - Centro</t>
        </is>
      </c>
      <c r="D1830" t="inlineStr">
        <is>
          <t xml:space="preserve">FORTALEZA PORTARIA E LIMPEZA ME </t>
        </is>
      </c>
      <c r="E1830" t="n">
        <v>350</v>
      </c>
      <c r="F1830" s="27" t="n">
        <v>45672</v>
      </c>
      <c r="G1830" s="27" t="n">
        <v>45672</v>
      </c>
      <c r="H1830" s="27" t="n">
        <v>45672</v>
      </c>
      <c r="I1830" s="27" t="n">
        <v>45665</v>
      </c>
      <c r="J1830" s="27" t="n">
        <v>45665</v>
      </c>
      <c r="K1830" t="inlineStr">
        <is>
          <t>Boleto Bancário</t>
        </is>
      </c>
      <c r="L1830" t="inlineStr">
        <is>
          <t>Serviços de Terceiros</t>
        </is>
      </c>
      <c r="M1830" t="inlineStr">
        <is>
          <t>Serviços de Segurança</t>
        </is>
      </c>
      <c r="N1830" t="inlineStr">
        <is>
          <t>120250002</t>
        </is>
      </c>
      <c r="O1830" t="inlineStr">
        <is>
          <t>Documentação Aprovada</t>
        </is>
      </c>
      <c r="P1830" t="inlineStr">
        <is>
          <t>Aprovado Diretoria</t>
        </is>
      </c>
      <c r="Q1830" t="inlineStr">
        <is>
          <t>Aprovado Caixa</t>
        </is>
      </c>
      <c r="R1830" t="inlineStr">
        <is>
          <t>Pago</t>
        </is>
      </c>
      <c r="S1830" t="n">
        <v>151</v>
      </c>
      <c r="T1830" t="inlineStr">
        <is>
          <t>Bar Léo -  Aurora Térreo - Banco do Brasil</t>
        </is>
      </c>
    </row>
    <row r="1831">
      <c r="A1831" t="n">
        <v>101037</v>
      </c>
      <c r="B1831" t="n">
        <v>116</v>
      </c>
      <c r="C1831" t="inlineStr">
        <is>
          <t>Bar Léo - Centro</t>
        </is>
      </c>
      <c r="D1831" t="inlineStr">
        <is>
          <t>JOSE CASSIO PREVEDEL SISTEMAS ME</t>
        </is>
      </c>
      <c r="E1831" t="n">
        <v>400</v>
      </c>
      <c r="F1831" s="27" t="n">
        <v>45672</v>
      </c>
      <c r="G1831" s="27" t="n">
        <v>45672</v>
      </c>
      <c r="H1831" s="27" t="n">
        <v>45672</v>
      </c>
      <c r="I1831" s="27" t="n">
        <v>45658</v>
      </c>
      <c r="J1831" s="27" t="n">
        <v>45666</v>
      </c>
      <c r="K1831" t="inlineStr">
        <is>
          <t>Boleto Bancário</t>
        </is>
      </c>
      <c r="L1831" t="inlineStr">
        <is>
          <t>Locação de Equipamentos</t>
        </is>
      </c>
      <c r="M1831" t="inlineStr">
        <is>
          <t>Locações de Equipamentos - Operacionais</t>
        </is>
      </c>
      <c r="N1831" t="inlineStr">
        <is>
          <t>17664</t>
        </is>
      </c>
      <c r="O1831" t="inlineStr">
        <is>
          <t>Documentação Aprovada</t>
        </is>
      </c>
      <c r="P1831" t="inlineStr">
        <is>
          <t>Aprovado Diretoria</t>
        </is>
      </c>
      <c r="Q1831" t="inlineStr">
        <is>
          <t>Aprovado Caixa</t>
        </is>
      </c>
      <c r="R1831" t="inlineStr">
        <is>
          <t>Pago</t>
        </is>
      </c>
      <c r="S1831" t="n">
        <v>151</v>
      </c>
      <c r="T1831" t="inlineStr">
        <is>
          <t>Bar Léo -  Aurora Térreo - Banco do Brasil</t>
        </is>
      </c>
    </row>
    <row r="1832">
      <c r="A1832" t="n">
        <v>99644</v>
      </c>
      <c r="B1832" t="n">
        <v>116</v>
      </c>
      <c r="C1832" t="inlineStr">
        <is>
          <t>Bar Léo - Centro</t>
        </is>
      </c>
      <c r="D1832" t="inlineStr">
        <is>
          <t>FREIRE - AMORIM COMERCIO DE PAES E ALIME</t>
        </is>
      </c>
      <c r="E1832" t="n">
        <v>1418.41</v>
      </c>
      <c r="F1832" s="27" t="n">
        <v>45672</v>
      </c>
      <c r="G1832" s="27" t="n">
        <v>45672</v>
      </c>
      <c r="H1832" s="27" t="n">
        <v>45672</v>
      </c>
      <c r="I1832" s="27" t="n">
        <v>45657</v>
      </c>
      <c r="J1832" s="27" t="n">
        <v>45660</v>
      </c>
      <c r="K1832" t="inlineStr">
        <is>
          <t>Boleto Bancário</t>
        </is>
      </c>
      <c r="L1832" t="inlineStr">
        <is>
          <t>INSUMOS</t>
        </is>
      </c>
      <c r="M1832" t="inlineStr">
        <is>
          <t>ALIMENTOS</t>
        </is>
      </c>
      <c r="N1832" t="inlineStr">
        <is>
          <t>14533</t>
        </is>
      </c>
      <c r="O1832" t="inlineStr">
        <is>
          <t>Documentação Aprovada</t>
        </is>
      </c>
      <c r="P1832" t="inlineStr">
        <is>
          <t>Aprovado Diretoria</t>
        </is>
      </c>
      <c r="Q1832" t="inlineStr">
        <is>
          <t>Aprovado Caixa</t>
        </is>
      </c>
      <c r="R1832" t="inlineStr">
        <is>
          <t>Pago</t>
        </is>
      </c>
      <c r="S1832" t="n">
        <v>151</v>
      </c>
      <c r="T1832" t="inlineStr">
        <is>
          <t>Bar Léo -  Aurora Térreo - Banco do Brasil</t>
        </is>
      </c>
    </row>
    <row r="1833">
      <c r="A1833" t="n">
        <v>99328</v>
      </c>
      <c r="B1833" t="n">
        <v>116</v>
      </c>
      <c r="C1833" t="inlineStr">
        <is>
          <t>Bar Léo - Centro</t>
        </is>
      </c>
      <c r="D1833" t="inlineStr">
        <is>
          <t>JESUMINA MORAE MARQUES</t>
        </is>
      </c>
      <c r="E1833" t="n">
        <v>12000</v>
      </c>
      <c r="F1833" s="27" t="n">
        <v>45667</v>
      </c>
      <c r="G1833" s="27" t="n">
        <v>45667</v>
      </c>
      <c r="H1833" s="27" t="n">
        <v>45671</v>
      </c>
      <c r="I1833" s="27" t="n">
        <v>45658</v>
      </c>
      <c r="J1833" s="27" t="n"/>
      <c r="K1833" t="inlineStr">
        <is>
          <t>Transferência Bancária ou Pix</t>
        </is>
      </c>
      <c r="L1833" t="inlineStr">
        <is>
          <t>Custo de Ocupação</t>
        </is>
      </c>
      <c r="M1833" t="inlineStr">
        <is>
          <t>Arrendamento</t>
        </is>
      </c>
      <c r="N1833" t="inlineStr">
        <is>
          <t>01012025</t>
        </is>
      </c>
      <c r="O1833" t="inlineStr">
        <is>
          <t>Documentação Aprovada</t>
        </is>
      </c>
      <c r="P1833" t="inlineStr">
        <is>
          <t>Aprovado Diretoria</t>
        </is>
      </c>
      <c r="Q1833" t="inlineStr">
        <is>
          <t>Aprovado Caixa</t>
        </is>
      </c>
      <c r="R1833" t="inlineStr">
        <is>
          <t>Pago</t>
        </is>
      </c>
      <c r="S1833" t="n">
        <v>111</v>
      </c>
      <c r="T1833" t="inlineStr">
        <is>
          <t>Tempus - Bradesco</t>
        </is>
      </c>
    </row>
    <row r="1834">
      <c r="A1834" t="n">
        <v>102380</v>
      </c>
      <c r="B1834" t="n">
        <v>116</v>
      </c>
      <c r="C1834" t="inlineStr">
        <is>
          <t>Bar Léo - Centro</t>
        </is>
      </c>
      <c r="D1834" t="inlineStr">
        <is>
          <t>PASTIFICIO F MARTINS INDUSTRIA E COMERCIO DE ALIMENTOS LTDA</t>
        </is>
      </c>
      <c r="E1834" t="n">
        <v>240</v>
      </c>
      <c r="F1834" s="27" t="n">
        <v>45671</v>
      </c>
      <c r="G1834" s="27" t="n">
        <v>45671</v>
      </c>
      <c r="H1834" s="27" t="n">
        <v>45671</v>
      </c>
      <c r="I1834" s="27" t="n">
        <v>45671</v>
      </c>
      <c r="J1834" s="27" t="n">
        <v>45671</v>
      </c>
      <c r="K1834" t="inlineStr">
        <is>
          <t>Transferência Bancária ou Pix</t>
        </is>
      </c>
      <c r="L1834" t="inlineStr">
        <is>
          <t>ADIANTAMENTO A FORNECEDORES</t>
        </is>
      </c>
      <c r="M1834" t="inlineStr">
        <is>
          <t>ADIANTAMENTO A FORNECEDORES</t>
        </is>
      </c>
      <c r="N1834" t="inlineStr">
        <is>
          <t>7566</t>
        </is>
      </c>
      <c r="O1834" t="inlineStr">
        <is>
          <t>Documentação Aprovada</t>
        </is>
      </c>
      <c r="P1834" t="inlineStr">
        <is>
          <t>Aprovado Diretoria</t>
        </is>
      </c>
      <c r="Q1834" t="inlineStr">
        <is>
          <t>Aprovado Caixa</t>
        </is>
      </c>
      <c r="R1834" t="inlineStr">
        <is>
          <t>Pago</t>
        </is>
      </c>
      <c r="S1834" t="n">
        <v>151</v>
      </c>
      <c r="T1834" t="inlineStr">
        <is>
          <t>Bar Léo -  Aurora Térreo - Banco do Brasil</t>
        </is>
      </c>
    </row>
    <row r="1835">
      <c r="A1835" t="n">
        <v>101785</v>
      </c>
      <c r="B1835" t="n">
        <v>116</v>
      </c>
      <c r="C1835" t="inlineStr">
        <is>
          <t>Bar Léo - Centro</t>
        </is>
      </c>
      <c r="D1835" t="inlineStr">
        <is>
          <t xml:space="preserve">KAMINO INSTITUICAO DE PAGAMENTO LTDA </t>
        </is>
      </c>
      <c r="E1835" t="n">
        <v>700</v>
      </c>
      <c r="F1835" s="27" t="n">
        <v>45671</v>
      </c>
      <c r="G1835" s="27" t="n">
        <v>45671</v>
      </c>
      <c r="H1835" s="27" t="n">
        <v>45671</v>
      </c>
      <c r="I1835" s="27" t="n">
        <v>45670</v>
      </c>
      <c r="J1835" s="27" t="n">
        <v>45670</v>
      </c>
      <c r="K1835" t="inlineStr">
        <is>
          <t>Boleto Bancário</t>
        </is>
      </c>
      <c r="L1835" t="inlineStr">
        <is>
          <t>DESPESAS BANCARIAS</t>
        </is>
      </c>
      <c r="M1835" t="inlineStr">
        <is>
          <t>TARIFAS BANCARIAS</t>
        </is>
      </c>
      <c r="N1835" t="inlineStr">
        <is>
          <t>doc 6109783</t>
        </is>
      </c>
      <c r="O1835" t="inlineStr">
        <is>
          <t>Documentação Aprovada</t>
        </is>
      </c>
      <c r="P1835" t="inlineStr">
        <is>
          <t>Aprovado Diretoria</t>
        </is>
      </c>
      <c r="Q1835" t="inlineStr">
        <is>
          <t>Aprovado Caixa</t>
        </is>
      </c>
      <c r="R1835" t="inlineStr">
        <is>
          <t>Pago</t>
        </is>
      </c>
      <c r="S1835" t="n">
        <v>151</v>
      </c>
      <c r="T1835" t="inlineStr">
        <is>
          <t>Bar Léo -  Aurora Térreo - Banco do Brasil</t>
        </is>
      </c>
    </row>
    <row r="1836">
      <c r="A1836" t="n">
        <v>102382</v>
      </c>
      <c r="B1836" t="n">
        <v>116</v>
      </c>
      <c r="C1836" t="inlineStr">
        <is>
          <t>Bar Léo - Centro</t>
        </is>
      </c>
      <c r="D1836" t="inlineStr">
        <is>
          <t>COM E IND ARTHUR ZIMDARS LTDA</t>
        </is>
      </c>
      <c r="E1836" t="n">
        <v>950.2</v>
      </c>
      <c r="F1836" s="27" t="n">
        <v>45671</v>
      </c>
      <c r="G1836" s="27" t="n">
        <v>45671</v>
      </c>
      <c r="H1836" s="27" t="n">
        <v>45671</v>
      </c>
      <c r="I1836" s="27" t="n">
        <v>45671</v>
      </c>
      <c r="J1836" s="27" t="n">
        <v>45671</v>
      </c>
      <c r="K1836" t="inlineStr">
        <is>
          <t>Transferência Bancária ou Pix</t>
        </is>
      </c>
      <c r="L1836" t="inlineStr">
        <is>
          <t>ADIANTAMENTO A FORNECEDORES</t>
        </is>
      </c>
      <c r="M1836" t="inlineStr">
        <is>
          <t>ADIANTAMENTO A FORNECEDORES</t>
        </is>
      </c>
      <c r="N1836" t="inlineStr">
        <is>
          <t>7567</t>
        </is>
      </c>
      <c r="O1836" t="inlineStr">
        <is>
          <t>Documentação Aprovada</t>
        </is>
      </c>
      <c r="P1836" t="inlineStr">
        <is>
          <t>Aprovado Diretoria</t>
        </is>
      </c>
      <c r="Q1836" t="inlineStr">
        <is>
          <t>Aprovado Caixa</t>
        </is>
      </c>
      <c r="R1836" t="inlineStr">
        <is>
          <t>Pago</t>
        </is>
      </c>
      <c r="S1836" t="n">
        <v>151</v>
      </c>
      <c r="T1836" t="inlineStr">
        <is>
          <t>Bar Léo -  Aurora Térreo - Banco do Brasil</t>
        </is>
      </c>
    </row>
    <row r="1837">
      <c r="A1837" t="n">
        <v>98740</v>
      </c>
      <c r="B1837" t="n">
        <v>116</v>
      </c>
      <c r="C1837" t="inlineStr">
        <is>
          <t>Bar Léo - Centro</t>
        </is>
      </c>
      <c r="D1837" t="inlineStr">
        <is>
          <t xml:space="preserve">EMPORIO MEL </t>
        </is>
      </c>
      <c r="E1837" t="n">
        <v>890.08</v>
      </c>
      <c r="F1837" s="27" t="n">
        <v>45671</v>
      </c>
      <c r="G1837" s="27" t="n">
        <v>45671</v>
      </c>
      <c r="H1837" s="27" t="n">
        <v>45671</v>
      </c>
      <c r="I1837" s="27" t="n">
        <v>45649</v>
      </c>
      <c r="J1837" s="27" t="n">
        <v>45653</v>
      </c>
      <c r="K1837" t="inlineStr">
        <is>
          <t>Boleto Bancário</t>
        </is>
      </c>
      <c r="L1837" t="inlineStr">
        <is>
          <t>Custo Mercadoria Vendida</t>
        </is>
      </c>
      <c r="M1837" t="inlineStr">
        <is>
          <t>Insumos - Alimentos</t>
        </is>
      </c>
      <c r="N1837" t="inlineStr">
        <is>
          <t>434839</t>
        </is>
      </c>
      <c r="O1837" t="inlineStr">
        <is>
          <t>Documentação Aprovada</t>
        </is>
      </c>
      <c r="P1837" t="inlineStr">
        <is>
          <t>Aprovado Diretoria</t>
        </is>
      </c>
      <c r="Q1837" t="inlineStr">
        <is>
          <t>Aprovado Caixa</t>
        </is>
      </c>
      <c r="R1837" t="inlineStr">
        <is>
          <t>Pago</t>
        </is>
      </c>
      <c r="S1837" t="n">
        <v>151</v>
      </c>
      <c r="T1837" t="inlineStr">
        <is>
          <t>Bar Léo -  Aurora Térreo - Banco do Brasil</t>
        </is>
      </c>
    </row>
    <row r="1838">
      <c r="A1838" t="n">
        <v>100480</v>
      </c>
      <c r="B1838" t="n">
        <v>116</v>
      </c>
      <c r="C1838" t="inlineStr">
        <is>
          <t>Bar Léo - Centro</t>
        </is>
      </c>
      <c r="D1838" t="inlineStr">
        <is>
          <t>STEMME TELECOMUNICACOES DO BRASIL LTDA</t>
        </is>
      </c>
      <c r="E1838" t="n">
        <v>253.22</v>
      </c>
      <c r="F1838" s="27" t="n">
        <v>45667</v>
      </c>
      <c r="G1838" s="27" t="n">
        <v>45671</v>
      </c>
      <c r="H1838" s="27" t="n">
        <v>45671</v>
      </c>
      <c r="I1838" s="27" t="n">
        <v>45660</v>
      </c>
      <c r="J1838" s="27" t="n">
        <v>45665</v>
      </c>
      <c r="K1838" t="inlineStr">
        <is>
          <t>Boleto Bancário</t>
        </is>
      </c>
      <c r="L1838" t="inlineStr">
        <is>
          <t>Informática e TI</t>
        </is>
      </c>
      <c r="M1838" t="inlineStr">
        <is>
          <t>Internet</t>
        </is>
      </c>
      <c r="N1838" t="inlineStr">
        <is>
          <t>7291</t>
        </is>
      </c>
      <c r="O1838" t="inlineStr">
        <is>
          <t>Documentação Aprovada</t>
        </is>
      </c>
      <c r="P1838" t="inlineStr">
        <is>
          <t>Aprovado Diretoria</t>
        </is>
      </c>
      <c r="Q1838" t="inlineStr">
        <is>
          <t>Aprovado Caixa</t>
        </is>
      </c>
      <c r="R1838" t="inlineStr">
        <is>
          <t>Pago</t>
        </is>
      </c>
      <c r="S1838" t="n">
        <v>151</v>
      </c>
      <c r="T1838" t="inlineStr">
        <is>
          <t>Bar Léo -  Aurora Térreo - Banco do Brasil</t>
        </is>
      </c>
    </row>
    <row r="1839">
      <c r="A1839" t="n">
        <v>106231</v>
      </c>
      <c r="B1839" t="n">
        <v>116</v>
      </c>
      <c r="C1839" t="inlineStr">
        <is>
          <t>Bar Léo - Centro</t>
        </is>
      </c>
      <c r="D1839" t="inlineStr">
        <is>
          <t>BANCO DO BRASIL SA</t>
        </is>
      </c>
      <c r="E1839" t="n">
        <v>28.2</v>
      </c>
      <c r="F1839" s="27" t="n">
        <v>45671</v>
      </c>
      <c r="G1839" s="27" t="n"/>
      <c r="H1839" s="27" t="n">
        <v>45671</v>
      </c>
      <c r="I1839" s="27" t="n">
        <v>45671</v>
      </c>
      <c r="J1839" s="27" t="n">
        <v>45686</v>
      </c>
      <c r="K1839" t="inlineStr">
        <is>
          <t>Encontro de Contas</t>
        </is>
      </c>
      <c r="L1839" t="inlineStr">
        <is>
          <t>DESPESAS BANCARIAS</t>
        </is>
      </c>
      <c r="M1839" t="inlineStr">
        <is>
          <t>TARIFAS BANCARIAS</t>
        </is>
      </c>
      <c r="N1839" t="inlineStr">
        <is>
          <t>012025</t>
        </is>
      </c>
      <c r="O1839" t="inlineStr">
        <is>
          <t>Documentação Aprovada</t>
        </is>
      </c>
      <c r="P1839" t="inlineStr">
        <is>
          <t>Aprovado Diretoria</t>
        </is>
      </c>
      <c r="R1839" t="inlineStr">
        <is>
          <t>Pago</t>
        </is>
      </c>
    </row>
    <row r="1840">
      <c r="A1840" t="n">
        <v>103715</v>
      </c>
      <c r="B1840" t="n">
        <v>116</v>
      </c>
      <c r="C1840" t="inlineStr">
        <is>
          <t>Bar Léo - Centro</t>
        </is>
      </c>
      <c r="D1840" t="inlineStr">
        <is>
          <t>COM E IND ARTHUR ZIMDARS LTDA</t>
        </is>
      </c>
      <c r="E1840" t="n">
        <v>0</v>
      </c>
      <c r="F1840" s="27" t="n">
        <v>45671</v>
      </c>
      <c r="G1840" s="27" t="n">
        <v>45685</v>
      </c>
      <c r="H1840" s="27" t="n">
        <v>45671</v>
      </c>
      <c r="I1840" s="27" t="n">
        <v>45671</v>
      </c>
      <c r="J1840" s="27" t="n">
        <v>45674</v>
      </c>
      <c r="K1840" t="inlineStr">
        <is>
          <t>Transferência Bancária ou Pix</t>
        </is>
      </c>
      <c r="L1840" t="inlineStr">
        <is>
          <t>Custo Mercadoria Vendida</t>
        </is>
      </c>
      <c r="M1840" t="inlineStr">
        <is>
          <t>Insumos - Alimentos</t>
        </is>
      </c>
      <c r="N1840" t="inlineStr">
        <is>
          <t>3861</t>
        </is>
      </c>
      <c r="O1840" t="inlineStr">
        <is>
          <t>Documentação Aprovada</t>
        </is>
      </c>
      <c r="P1840" t="inlineStr">
        <is>
          <t>Aprovado Diretoria</t>
        </is>
      </c>
      <c r="Q1840" t="inlineStr">
        <is>
          <t>Aprovado Caixa</t>
        </is>
      </c>
      <c r="R1840" t="inlineStr">
        <is>
          <t>Pago</t>
        </is>
      </c>
      <c r="S1840" t="n">
        <v>151</v>
      </c>
      <c r="T1840" t="inlineStr">
        <is>
          <t>Bar Léo -  Aurora Térreo - Banco do Brasil</t>
        </is>
      </c>
    </row>
    <row r="1841">
      <c r="A1841" t="n">
        <v>107013</v>
      </c>
      <c r="B1841" t="n">
        <v>116</v>
      </c>
      <c r="C1841" t="inlineStr">
        <is>
          <t>Bar Léo - Centro</t>
        </is>
      </c>
      <c r="D1841" t="inlineStr">
        <is>
          <t>BANCO DO BRASIL SA</t>
        </is>
      </c>
      <c r="E1841" t="n">
        <v>0</v>
      </c>
      <c r="F1841" s="27" t="n">
        <v>45671</v>
      </c>
      <c r="G1841" s="27" t="n"/>
      <c r="H1841" s="27" t="n">
        <v>45671</v>
      </c>
      <c r="I1841" s="27" t="n">
        <v>45671</v>
      </c>
      <c r="J1841" s="27" t="n">
        <v>45692</v>
      </c>
      <c r="K1841" t="inlineStr">
        <is>
          <t>Encontro de Contas</t>
        </is>
      </c>
      <c r="L1841" t="inlineStr">
        <is>
          <t>DESPESAS BANCARIAS</t>
        </is>
      </c>
      <c r="M1841" t="inlineStr">
        <is>
          <t>TARIFAS BANCARIAS</t>
        </is>
      </c>
      <c r="O1841" t="inlineStr">
        <is>
          <t>Documentação Aprovada</t>
        </is>
      </c>
      <c r="P1841" t="inlineStr">
        <is>
          <t>Aprovado Diretoria</t>
        </is>
      </c>
      <c r="R1841" t="inlineStr">
        <is>
          <t>Pago</t>
        </is>
      </c>
    </row>
    <row r="1842">
      <c r="A1842" t="n">
        <v>91376</v>
      </c>
      <c r="B1842" t="n">
        <v>116</v>
      </c>
      <c r="C1842" t="inlineStr">
        <is>
          <t>Bar Léo - Centro</t>
        </is>
      </c>
      <c r="D1842" t="inlineStr">
        <is>
          <t>PJ 47823688000173</t>
        </is>
      </c>
      <c r="E1842" t="n">
        <v>8000</v>
      </c>
      <c r="F1842" s="27" t="n">
        <v>45672</v>
      </c>
      <c r="G1842" s="27" t="n">
        <v>45671</v>
      </c>
      <c r="H1842" s="27" t="n">
        <v>45671</v>
      </c>
      <c r="I1842" s="27" t="n">
        <v>45627</v>
      </c>
      <c r="J1842" s="27" t="n">
        <v>45631</v>
      </c>
      <c r="K1842" t="inlineStr">
        <is>
          <t>Transferência Bancária ou Pix</t>
        </is>
      </c>
      <c r="L1842" t="inlineStr">
        <is>
          <t>MAO DE OBRA FIXA/ TEMPORARIOS</t>
        </is>
      </c>
      <c r="M1842" t="inlineStr">
        <is>
          <t>SALARIO PJ</t>
        </is>
      </c>
      <c r="N1842" t="inlineStr">
        <is>
          <t>0</t>
        </is>
      </c>
      <c r="O1842" t="inlineStr">
        <is>
          <t>Documentação Aprovada</t>
        </is>
      </c>
      <c r="P1842" t="inlineStr">
        <is>
          <t>Aprovado Diretoria</t>
        </is>
      </c>
      <c r="Q1842" t="inlineStr">
        <is>
          <t>Aprovado Caixa</t>
        </is>
      </c>
      <c r="R1842" t="inlineStr">
        <is>
          <t>Pago</t>
        </is>
      </c>
      <c r="S1842" t="n">
        <v>140</v>
      </c>
      <c r="T1842" t="inlineStr">
        <is>
          <t>Bar Leo  - Leo Aurora - Kamino</t>
        </is>
      </c>
    </row>
    <row r="1843">
      <c r="A1843" t="n">
        <v>91381</v>
      </c>
      <c r="B1843" t="n">
        <v>116</v>
      </c>
      <c r="C1843" t="inlineStr">
        <is>
          <t>Bar Léo - Centro</t>
        </is>
      </c>
      <c r="D1843" t="inlineStr">
        <is>
          <t>PJ 55834644000177</t>
        </is>
      </c>
      <c r="E1843" t="n">
        <v>400</v>
      </c>
      <c r="F1843" s="27" t="n">
        <v>45672</v>
      </c>
      <c r="G1843" s="27" t="n">
        <v>45671</v>
      </c>
      <c r="H1843" s="27" t="n">
        <v>45671</v>
      </c>
      <c r="I1843" s="27" t="n">
        <v>45627</v>
      </c>
      <c r="J1843" s="27" t="n">
        <v>45631</v>
      </c>
      <c r="K1843" t="inlineStr">
        <is>
          <t>Transferência Bancária ou Pix</t>
        </is>
      </c>
      <c r="L1843" t="inlineStr">
        <is>
          <t>MAO DE OBRA FIXA/ TEMPORARIOS</t>
        </is>
      </c>
      <c r="M1843" t="inlineStr">
        <is>
          <t>SALARIO PJ</t>
        </is>
      </c>
      <c r="N1843" t="inlineStr">
        <is>
          <t>0</t>
        </is>
      </c>
      <c r="O1843" t="inlineStr">
        <is>
          <t>Documentação Aprovada</t>
        </is>
      </c>
      <c r="P1843" t="inlineStr">
        <is>
          <t>Aprovado Diretoria</t>
        </is>
      </c>
      <c r="Q1843" t="inlineStr">
        <is>
          <t>Aprovado Caixa</t>
        </is>
      </c>
      <c r="R1843" t="inlineStr">
        <is>
          <t>Pago</t>
        </is>
      </c>
      <c r="S1843" t="n">
        <v>151</v>
      </c>
      <c r="T1843" t="inlineStr">
        <is>
          <t>Bar Léo -  Aurora Térreo - Banco do Brasil</t>
        </is>
      </c>
    </row>
    <row r="1844">
      <c r="A1844" t="n">
        <v>91379</v>
      </c>
      <c r="B1844" t="n">
        <v>116</v>
      </c>
      <c r="C1844" t="inlineStr">
        <is>
          <t>Bar Léo - Centro</t>
        </is>
      </c>
      <c r="D1844" t="inlineStr">
        <is>
          <t>PJ 48836502000183</t>
        </is>
      </c>
      <c r="E1844" t="n">
        <v>250</v>
      </c>
      <c r="F1844" s="27" t="n">
        <v>45672</v>
      </c>
      <c r="G1844" s="27" t="n">
        <v>45671</v>
      </c>
      <c r="H1844" s="27" t="n">
        <v>45671</v>
      </c>
      <c r="I1844" s="27" t="n">
        <v>45627</v>
      </c>
      <c r="J1844" s="27" t="n">
        <v>45631</v>
      </c>
      <c r="K1844" t="inlineStr">
        <is>
          <t>Transferência Bancária ou Pix</t>
        </is>
      </c>
      <c r="L1844" t="inlineStr">
        <is>
          <t>MAO DE OBRA FIXA/ TEMPORARIOS</t>
        </is>
      </c>
      <c r="M1844" t="inlineStr">
        <is>
          <t>SALARIO PJ</t>
        </is>
      </c>
      <c r="N1844" t="inlineStr">
        <is>
          <t>0</t>
        </is>
      </c>
      <c r="O1844" t="inlineStr">
        <is>
          <t>Documentação Aprovada</t>
        </is>
      </c>
      <c r="P1844" t="inlineStr">
        <is>
          <t>Aprovado Diretoria</t>
        </is>
      </c>
      <c r="Q1844" t="inlineStr">
        <is>
          <t>Aprovado Caixa</t>
        </is>
      </c>
      <c r="R1844" t="inlineStr">
        <is>
          <t>Pago</t>
        </is>
      </c>
      <c r="S1844" t="n">
        <v>151</v>
      </c>
      <c r="T1844" t="inlineStr">
        <is>
          <t>Bar Léo -  Aurora Térreo - Banco do Brasil</t>
        </is>
      </c>
    </row>
    <row r="1845">
      <c r="A1845" t="n">
        <v>96801</v>
      </c>
      <c r="B1845" t="n">
        <v>116</v>
      </c>
      <c r="C1845" t="inlineStr">
        <is>
          <t>Bar Léo - Centro</t>
        </is>
      </c>
      <c r="D1845" t="inlineStr">
        <is>
          <t>DISTRIBUIDORA CANTAROS DO BRASIL EIRELI</t>
        </is>
      </c>
      <c r="E1845" t="n">
        <v>814.2</v>
      </c>
      <c r="F1845" s="27" t="n">
        <v>45671</v>
      </c>
      <c r="G1845" s="27" t="n">
        <v>45671</v>
      </c>
      <c r="H1845" s="27" t="n">
        <v>45671</v>
      </c>
      <c r="I1845" s="27" t="n">
        <v>45643</v>
      </c>
      <c r="J1845" s="27" t="n">
        <v>45646</v>
      </c>
      <c r="K1845" t="inlineStr">
        <is>
          <t>Boleto Bancário</t>
        </is>
      </c>
      <c r="L1845" t="inlineStr">
        <is>
          <t>INSUMOS</t>
        </is>
      </c>
      <c r="M1845" t="inlineStr">
        <is>
          <t>BEBIDAS</t>
        </is>
      </c>
      <c r="N1845" t="inlineStr">
        <is>
          <t>2177</t>
        </is>
      </c>
      <c r="O1845" t="inlineStr">
        <is>
          <t>Documentação Aprovada</t>
        </is>
      </c>
      <c r="P1845" t="inlineStr">
        <is>
          <t>Aprovado Diretoria</t>
        </is>
      </c>
      <c r="Q1845" t="inlineStr">
        <is>
          <t>Aprovado Caixa</t>
        </is>
      </c>
      <c r="R1845" t="inlineStr">
        <is>
          <t>Pago</t>
        </is>
      </c>
      <c r="S1845" t="n">
        <v>140</v>
      </c>
      <c r="T1845" t="inlineStr">
        <is>
          <t>Bar Leo  - Leo Aurora - Kamino</t>
        </is>
      </c>
    </row>
    <row r="1846">
      <c r="A1846" t="n">
        <v>96802</v>
      </c>
      <c r="B1846" t="n">
        <v>116</v>
      </c>
      <c r="C1846" t="inlineStr">
        <is>
          <t>Bar Léo - Centro</t>
        </is>
      </c>
      <c r="D1846" t="inlineStr">
        <is>
          <t>EAU DISTRIB. DE AGUA MINERAL EIRELI - EP</t>
        </is>
      </c>
      <c r="E1846" t="n">
        <v>306</v>
      </c>
      <c r="F1846" s="27" t="n">
        <v>45671</v>
      </c>
      <c r="G1846" s="27" t="n">
        <v>45671</v>
      </c>
      <c r="H1846" s="27" t="n">
        <v>45671</v>
      </c>
      <c r="I1846" s="27" t="n">
        <v>45642</v>
      </c>
      <c r="J1846" s="27" t="n">
        <v>45646</v>
      </c>
      <c r="K1846" t="inlineStr">
        <is>
          <t>Boleto Bancário</t>
        </is>
      </c>
      <c r="L1846" t="inlineStr">
        <is>
          <t>INSUMOS</t>
        </is>
      </c>
      <c r="M1846" t="inlineStr">
        <is>
          <t>BEBIDAS</t>
        </is>
      </c>
      <c r="N1846" t="inlineStr">
        <is>
          <t>227461</t>
        </is>
      </c>
      <c r="O1846" t="inlineStr">
        <is>
          <t>Documentação Aprovada</t>
        </is>
      </c>
      <c r="P1846" t="inlineStr">
        <is>
          <t>Aprovado Diretoria</t>
        </is>
      </c>
      <c r="Q1846" t="inlineStr">
        <is>
          <t>Aprovado Caixa</t>
        </is>
      </c>
      <c r="R1846" t="inlineStr">
        <is>
          <t>Pago</t>
        </is>
      </c>
      <c r="S1846" t="n">
        <v>151</v>
      </c>
      <c r="T1846" t="inlineStr">
        <is>
          <t>Bar Léo -  Aurora Térreo - Banco do Brasil</t>
        </is>
      </c>
    </row>
    <row r="1847">
      <c r="A1847" t="n">
        <v>91378</v>
      </c>
      <c r="B1847" t="n">
        <v>116</v>
      </c>
      <c r="C1847" t="inlineStr">
        <is>
          <t>Bar Léo - Centro</t>
        </is>
      </c>
      <c r="D1847" t="inlineStr">
        <is>
          <t>PJ 33065651000119</t>
        </is>
      </c>
      <c r="E1847" t="n">
        <v>500</v>
      </c>
      <c r="F1847" s="27" t="n">
        <v>45670</v>
      </c>
      <c r="G1847" s="27" t="n">
        <v>45670</v>
      </c>
      <c r="H1847" s="27" t="n">
        <v>45670</v>
      </c>
      <c r="I1847" s="27" t="n">
        <v>45627</v>
      </c>
      <c r="J1847" s="27" t="n">
        <v>45631</v>
      </c>
      <c r="K1847" t="inlineStr">
        <is>
          <t>Transferência Bancária ou Pix</t>
        </is>
      </c>
      <c r="L1847" t="inlineStr">
        <is>
          <t>MAO DE OBRA FIXA/ TEMPORARIOS</t>
        </is>
      </c>
      <c r="M1847" t="inlineStr">
        <is>
          <t>SALARIO PJ</t>
        </is>
      </c>
      <c r="N1847" t="inlineStr">
        <is>
          <t>0</t>
        </is>
      </c>
      <c r="O1847" t="inlineStr">
        <is>
          <t>Documentação Aprovada</t>
        </is>
      </c>
      <c r="P1847" t="inlineStr">
        <is>
          <t>Aprovado Diretoria</t>
        </is>
      </c>
      <c r="Q1847" t="inlineStr">
        <is>
          <t>Aprovado Caixa</t>
        </is>
      </c>
      <c r="R1847" t="inlineStr">
        <is>
          <t>Pago</t>
        </is>
      </c>
      <c r="S1847" t="n">
        <v>151</v>
      </c>
      <c r="T1847" t="inlineStr">
        <is>
          <t>Bar Léo -  Aurora Térreo - Banco do Brasil</t>
        </is>
      </c>
    </row>
    <row r="1848">
      <c r="A1848" t="n">
        <v>100318</v>
      </c>
      <c r="B1848" t="n">
        <v>116</v>
      </c>
      <c r="C1848" t="inlineStr">
        <is>
          <t>Bar Léo - Centro</t>
        </is>
      </c>
      <c r="D1848" t="inlineStr">
        <is>
          <t>CG FOODS DISTRIB. DE ALIMENTOS LTDA</t>
        </is>
      </c>
      <c r="E1848" t="n">
        <v>180</v>
      </c>
      <c r="F1848" s="27" t="n">
        <v>45670</v>
      </c>
      <c r="G1848" s="27" t="n">
        <v>45670</v>
      </c>
      <c r="H1848" s="27" t="n">
        <v>45670</v>
      </c>
      <c r="I1848" s="27" t="n">
        <v>45637</v>
      </c>
      <c r="J1848" s="27" t="n">
        <v>45664</v>
      </c>
      <c r="K1848" t="inlineStr">
        <is>
          <t>Boleto Bancário</t>
        </is>
      </c>
      <c r="L1848" t="inlineStr">
        <is>
          <t>Custo Mercadoria Vendida</t>
        </is>
      </c>
      <c r="M1848" t="inlineStr">
        <is>
          <t>Insumos - Alimentos</t>
        </is>
      </c>
      <c r="N1848" t="inlineStr">
        <is>
          <t>136622</t>
        </is>
      </c>
      <c r="O1848" t="inlineStr">
        <is>
          <t>Documentação Aprovada</t>
        </is>
      </c>
      <c r="P1848" t="inlineStr">
        <is>
          <t>Aprovado Diretoria</t>
        </is>
      </c>
      <c r="Q1848" t="inlineStr">
        <is>
          <t>Aprovado Caixa</t>
        </is>
      </c>
      <c r="R1848" t="inlineStr">
        <is>
          <t>Pago</t>
        </is>
      </c>
      <c r="S1848" t="n">
        <v>151</v>
      </c>
      <c r="T1848" t="inlineStr">
        <is>
          <t>Bar Léo -  Aurora Térreo - Banco do Brasil</t>
        </is>
      </c>
    </row>
    <row r="1849">
      <c r="A1849" t="n">
        <v>99615</v>
      </c>
      <c r="B1849" t="n">
        <v>116</v>
      </c>
      <c r="C1849" t="inlineStr">
        <is>
          <t>Bar Léo - Centro</t>
        </is>
      </c>
      <c r="D1849" t="inlineStr">
        <is>
          <t>MARIO PEDRO FELICIANO HORTIFRUTI EPP</t>
        </is>
      </c>
      <c r="E1849" t="n">
        <v>364.29</v>
      </c>
      <c r="F1849" s="27" t="n">
        <v>45670</v>
      </c>
      <c r="G1849" s="27" t="n">
        <v>45670</v>
      </c>
      <c r="H1849" s="27" t="n">
        <v>45670</v>
      </c>
      <c r="I1849" s="27" t="n">
        <v>45656</v>
      </c>
      <c r="J1849" s="27" t="n">
        <v>45660</v>
      </c>
      <c r="K1849" t="inlineStr">
        <is>
          <t>Boleto Bancário</t>
        </is>
      </c>
      <c r="L1849" t="inlineStr">
        <is>
          <t>Custo Mercadoria Vendida</t>
        </is>
      </c>
      <c r="M1849" t="inlineStr">
        <is>
          <t>Insumos - Alimentos</t>
        </is>
      </c>
      <c r="N1849" t="inlineStr">
        <is>
          <t>424887</t>
        </is>
      </c>
      <c r="O1849" t="inlineStr">
        <is>
          <t>Documentação Aprovada</t>
        </is>
      </c>
      <c r="P1849" t="inlineStr">
        <is>
          <t>Aprovado Diretoria</t>
        </is>
      </c>
      <c r="Q1849" t="inlineStr">
        <is>
          <t>Aprovado Caixa</t>
        </is>
      </c>
      <c r="R1849" t="inlineStr">
        <is>
          <t>Pago</t>
        </is>
      </c>
      <c r="S1849" t="n">
        <v>151</v>
      </c>
      <c r="T1849" t="inlineStr">
        <is>
          <t>Bar Léo -  Aurora Térreo - Banco do Brasil</t>
        </is>
      </c>
    </row>
    <row r="1850">
      <c r="A1850" t="n">
        <v>99613</v>
      </c>
      <c r="B1850" t="n">
        <v>116</v>
      </c>
      <c r="C1850" t="inlineStr">
        <is>
          <t>Bar Léo - Centro</t>
        </is>
      </c>
      <c r="D1850" t="inlineStr">
        <is>
          <t>DTK COMERCIO DE ALIMENTOS LTDA</t>
        </is>
      </c>
      <c r="E1850" t="n">
        <v>505.99</v>
      </c>
      <c r="F1850" s="27" t="n">
        <v>45670</v>
      </c>
      <c r="G1850" s="27" t="n">
        <v>45670</v>
      </c>
      <c r="H1850" s="27" t="n">
        <v>45670</v>
      </c>
      <c r="I1850" s="27" t="n">
        <v>45656</v>
      </c>
      <c r="J1850" s="27" t="n">
        <v>45660</v>
      </c>
      <c r="K1850" t="inlineStr">
        <is>
          <t>Boleto Bancário</t>
        </is>
      </c>
      <c r="L1850" t="inlineStr">
        <is>
          <t>Custo Mercadoria Vendida</t>
        </is>
      </c>
      <c r="M1850" t="inlineStr">
        <is>
          <t>Insumos - Alimentos</t>
        </is>
      </c>
      <c r="N1850" t="inlineStr">
        <is>
          <t>20267</t>
        </is>
      </c>
      <c r="O1850" t="inlineStr">
        <is>
          <t>Documentação Aprovada</t>
        </is>
      </c>
      <c r="P1850" t="inlineStr">
        <is>
          <t>Aprovado Diretoria</t>
        </is>
      </c>
      <c r="Q1850" t="inlineStr">
        <is>
          <t>Aprovado Caixa</t>
        </is>
      </c>
      <c r="R1850" t="inlineStr">
        <is>
          <t>Pago</t>
        </is>
      </c>
      <c r="S1850" t="n">
        <v>151</v>
      </c>
      <c r="T1850" t="inlineStr">
        <is>
          <t>Bar Léo -  Aurora Térreo - Banco do Brasil</t>
        </is>
      </c>
    </row>
    <row r="1851">
      <c r="A1851" t="n">
        <v>99619</v>
      </c>
      <c r="B1851" t="n">
        <v>116</v>
      </c>
      <c r="C1851" t="inlineStr">
        <is>
          <t>Bar Léo - Centro</t>
        </is>
      </c>
      <c r="D1851" t="inlineStr">
        <is>
          <t>CASA DE CARNES P.J.J. LTDA - ME</t>
        </is>
      </c>
      <c r="E1851" t="n">
        <v>705.5700000000001</v>
      </c>
      <c r="F1851" s="27" t="n">
        <v>45670</v>
      </c>
      <c r="G1851" s="27" t="n">
        <v>45670</v>
      </c>
      <c r="H1851" s="27" t="n">
        <v>45670</v>
      </c>
      <c r="I1851" s="27" t="n">
        <v>45653</v>
      </c>
      <c r="J1851" s="27" t="n">
        <v>45660</v>
      </c>
      <c r="K1851" t="inlineStr">
        <is>
          <t>Boleto Bancário</t>
        </is>
      </c>
      <c r="L1851" t="inlineStr">
        <is>
          <t>Custo Mercadoria Vendida</t>
        </is>
      </c>
      <c r="M1851" t="inlineStr">
        <is>
          <t>Insumos - Alimentos</t>
        </is>
      </c>
      <c r="N1851" t="inlineStr">
        <is>
          <t>41660</t>
        </is>
      </c>
      <c r="O1851" t="inlineStr">
        <is>
          <t>Documentação Aprovada</t>
        </is>
      </c>
      <c r="P1851" t="inlineStr">
        <is>
          <t>Aprovado Diretoria</t>
        </is>
      </c>
      <c r="Q1851" t="inlineStr">
        <is>
          <t>Aprovado Caixa</t>
        </is>
      </c>
      <c r="R1851" t="inlineStr">
        <is>
          <t>Pago</t>
        </is>
      </c>
      <c r="S1851" t="n">
        <v>151</v>
      </c>
      <c r="T1851" t="inlineStr">
        <is>
          <t>Bar Léo -  Aurora Térreo - Banco do Brasil</t>
        </is>
      </c>
    </row>
    <row r="1852">
      <c r="A1852" t="n">
        <v>99614</v>
      </c>
      <c r="B1852" t="n">
        <v>116</v>
      </c>
      <c r="C1852" t="inlineStr">
        <is>
          <t>Bar Léo - Centro</t>
        </is>
      </c>
      <c r="D1852" t="inlineStr">
        <is>
          <t>WIDE STOCK COMERCIO E REPRESENTACAO LTDA</t>
        </is>
      </c>
      <c r="E1852" t="n">
        <v>599.7</v>
      </c>
      <c r="F1852" s="27" t="n">
        <v>45670</v>
      </c>
      <c r="G1852" s="27" t="n">
        <v>45670</v>
      </c>
      <c r="H1852" s="27" t="n">
        <v>45670</v>
      </c>
      <c r="I1852" s="27" t="n">
        <v>45656</v>
      </c>
      <c r="J1852" s="27" t="n">
        <v>45660</v>
      </c>
      <c r="K1852" t="inlineStr">
        <is>
          <t>Boleto Bancário</t>
        </is>
      </c>
      <c r="L1852" t="inlineStr">
        <is>
          <t>Utilidades</t>
        </is>
      </c>
      <c r="M1852" t="inlineStr">
        <is>
          <t>Higiene e Limpeza</t>
        </is>
      </c>
      <c r="N1852" t="inlineStr">
        <is>
          <t>391745</t>
        </is>
      </c>
      <c r="O1852" t="inlineStr">
        <is>
          <t>Documentação Aprovada</t>
        </is>
      </c>
      <c r="P1852" t="inlineStr">
        <is>
          <t>Aprovado Diretoria</t>
        </is>
      </c>
      <c r="Q1852" t="inlineStr">
        <is>
          <t>Aprovado Caixa</t>
        </is>
      </c>
      <c r="R1852" t="inlineStr">
        <is>
          <t>Pago</t>
        </is>
      </c>
      <c r="S1852" t="n">
        <v>151</v>
      </c>
      <c r="T1852" t="inlineStr">
        <is>
          <t>Bar Léo -  Aurora Térreo - Banco do Brasil</t>
        </is>
      </c>
    </row>
    <row r="1853">
      <c r="A1853" t="n">
        <v>99618</v>
      </c>
      <c r="B1853" t="n">
        <v>116</v>
      </c>
      <c r="C1853" t="inlineStr">
        <is>
          <t>Bar Léo - Centro</t>
        </is>
      </c>
      <c r="D1853" t="inlineStr">
        <is>
          <t>LATICINIOS PIRAMIDE LTDA</t>
        </is>
      </c>
      <c r="E1853" t="n">
        <v>1361</v>
      </c>
      <c r="F1853" s="27" t="n">
        <v>45670</v>
      </c>
      <c r="G1853" s="27" t="n">
        <v>45670</v>
      </c>
      <c r="H1853" s="27" t="n">
        <v>45670</v>
      </c>
      <c r="I1853" s="27" t="n">
        <v>45656</v>
      </c>
      <c r="J1853" s="27" t="n">
        <v>45660</v>
      </c>
      <c r="K1853" t="inlineStr">
        <is>
          <t>Boleto Bancário</t>
        </is>
      </c>
      <c r="L1853" t="inlineStr">
        <is>
          <t>Custo Mercadoria Vendida</t>
        </is>
      </c>
      <c r="M1853" t="inlineStr">
        <is>
          <t>Insumos - Alimentos</t>
        </is>
      </c>
      <c r="N1853" t="inlineStr">
        <is>
          <t>74802</t>
        </is>
      </c>
      <c r="O1853" t="inlineStr">
        <is>
          <t>Documentação Aprovada</t>
        </is>
      </c>
      <c r="P1853" t="inlineStr">
        <is>
          <t>Aprovado Diretoria</t>
        </is>
      </c>
      <c r="Q1853" t="inlineStr">
        <is>
          <t>Aprovado Caixa</t>
        </is>
      </c>
      <c r="R1853" t="inlineStr">
        <is>
          <t>Pago</t>
        </is>
      </c>
      <c r="S1853" t="n">
        <v>151</v>
      </c>
      <c r="T1853" t="inlineStr">
        <is>
          <t>Bar Léo -  Aurora Térreo - Banco do Brasil</t>
        </is>
      </c>
    </row>
    <row r="1854">
      <c r="A1854" t="n">
        <v>99617</v>
      </c>
      <c r="B1854" t="n">
        <v>116</v>
      </c>
      <c r="C1854" t="inlineStr">
        <is>
          <t>Bar Léo - Centro</t>
        </is>
      </c>
      <c r="D1854" t="inlineStr">
        <is>
          <t>PARAMU COMERCIO E REPRESENTACAO DE PRODUTOS ALIMENTICIOS</t>
        </is>
      </c>
      <c r="E1854" t="n">
        <v>1642.92</v>
      </c>
      <c r="F1854" s="27" t="n">
        <v>45670</v>
      </c>
      <c r="G1854" s="27" t="n">
        <v>45670</v>
      </c>
      <c r="H1854" s="27" t="n">
        <v>45670</v>
      </c>
      <c r="I1854" s="27" t="n">
        <v>45656</v>
      </c>
      <c r="J1854" s="27" t="n">
        <v>45660</v>
      </c>
      <c r="K1854" t="inlineStr">
        <is>
          <t>Boleto Bancário</t>
        </is>
      </c>
      <c r="L1854" t="inlineStr">
        <is>
          <t>Custo Mercadoria Vendida</t>
        </is>
      </c>
      <c r="M1854" t="inlineStr">
        <is>
          <t>Insumos - Alimentos</t>
        </is>
      </c>
      <c r="N1854" t="inlineStr">
        <is>
          <t>12095</t>
        </is>
      </c>
      <c r="O1854" t="inlineStr">
        <is>
          <t>Documentação Aprovada</t>
        </is>
      </c>
      <c r="P1854" t="inlineStr">
        <is>
          <t>Aprovado Diretoria</t>
        </is>
      </c>
      <c r="Q1854" t="inlineStr">
        <is>
          <t>Aprovado Caixa</t>
        </is>
      </c>
      <c r="R1854" t="inlineStr">
        <is>
          <t>Pago</t>
        </is>
      </c>
      <c r="S1854" t="n">
        <v>151</v>
      </c>
      <c r="T1854" t="inlineStr">
        <is>
          <t>Bar Léo -  Aurora Térreo - Banco do Brasil</t>
        </is>
      </c>
    </row>
    <row r="1855">
      <c r="A1855" t="n">
        <v>99616</v>
      </c>
      <c r="B1855" t="n">
        <v>116</v>
      </c>
      <c r="C1855" t="inlineStr">
        <is>
          <t>Bar Léo - Centro</t>
        </is>
      </c>
      <c r="D1855" t="inlineStr">
        <is>
          <t xml:space="preserve">FORTE ALIMENTOS COM IMPORTACAO LTDA </t>
        </is>
      </c>
      <c r="E1855" t="n">
        <v>1038.72</v>
      </c>
      <c r="F1855" s="27" t="n">
        <v>45670</v>
      </c>
      <c r="G1855" s="27" t="n">
        <v>45670</v>
      </c>
      <c r="H1855" s="27" t="n">
        <v>45670</v>
      </c>
      <c r="I1855" s="27" t="n">
        <v>45656</v>
      </c>
      <c r="J1855" s="27" t="n">
        <v>45660</v>
      </c>
      <c r="K1855" t="inlineStr">
        <is>
          <t>Boleto Bancário</t>
        </is>
      </c>
      <c r="L1855" t="inlineStr">
        <is>
          <t>Custo Mercadoria Vendida</t>
        </is>
      </c>
      <c r="M1855" t="inlineStr">
        <is>
          <t>Insumos - Alimentos</t>
        </is>
      </c>
      <c r="N1855" t="inlineStr">
        <is>
          <t>291359</t>
        </is>
      </c>
      <c r="O1855" t="inlineStr">
        <is>
          <t>Documentação Aprovada</t>
        </is>
      </c>
      <c r="P1855" t="inlineStr">
        <is>
          <t>Aprovado Diretoria</t>
        </is>
      </c>
      <c r="Q1855" t="inlineStr">
        <is>
          <t>Aprovado Caixa</t>
        </is>
      </c>
      <c r="R1855" t="inlineStr">
        <is>
          <t>Pago</t>
        </is>
      </c>
      <c r="S1855" t="n">
        <v>151</v>
      </c>
      <c r="T1855" t="inlineStr">
        <is>
          <t>Bar Léo -  Aurora Térreo - Banco do Brasil</t>
        </is>
      </c>
    </row>
    <row r="1856">
      <c r="A1856" t="n">
        <v>106228</v>
      </c>
      <c r="B1856" t="n">
        <v>116</v>
      </c>
      <c r="C1856" t="inlineStr">
        <is>
          <t>Bar Léo - Centro</t>
        </is>
      </c>
      <c r="D1856" t="inlineStr">
        <is>
          <t>BANCO DO BRASIL SA</t>
        </is>
      </c>
      <c r="E1856" t="n">
        <v>9.5</v>
      </c>
      <c r="F1856" s="27" t="n">
        <v>45670</v>
      </c>
      <c r="G1856" s="27" t="n"/>
      <c r="H1856" s="27" t="n">
        <v>45670</v>
      </c>
      <c r="I1856" s="27" t="n">
        <v>45670</v>
      </c>
      <c r="J1856" s="27" t="n">
        <v>45686</v>
      </c>
      <c r="K1856" t="inlineStr">
        <is>
          <t>Encontro de Contas</t>
        </is>
      </c>
      <c r="L1856" t="inlineStr">
        <is>
          <t>DESPESAS BANCARIAS</t>
        </is>
      </c>
      <c r="M1856" t="inlineStr">
        <is>
          <t>TARIFAS BANCARIAS</t>
        </is>
      </c>
      <c r="N1856" t="inlineStr">
        <is>
          <t>012025</t>
        </is>
      </c>
      <c r="O1856" t="inlineStr">
        <is>
          <t>Documentação Aprovada</t>
        </is>
      </c>
      <c r="P1856" t="inlineStr">
        <is>
          <t>Aprovado Diretoria</t>
        </is>
      </c>
      <c r="R1856" t="inlineStr">
        <is>
          <t>Pago</t>
        </is>
      </c>
    </row>
    <row r="1857">
      <c r="A1857" t="n">
        <v>63703</v>
      </c>
      <c r="B1857" t="n">
        <v>116</v>
      </c>
      <c r="C1857" t="inlineStr">
        <is>
          <t>Bar Léo - Centro</t>
        </is>
      </c>
      <c r="D1857" t="inlineStr">
        <is>
          <t xml:space="preserve">DUO COMUNICA LTDA </t>
        </is>
      </c>
      <c r="E1857" t="n">
        <v>460</v>
      </c>
      <c r="F1857" s="27" t="n">
        <v>45669</v>
      </c>
      <c r="G1857" s="27" t="n">
        <v>45670</v>
      </c>
      <c r="H1857" s="27" t="n">
        <v>45670</v>
      </c>
      <c r="I1857" s="27" t="n">
        <v>45651</v>
      </c>
      <c r="J1857" s="27" t="n"/>
      <c r="K1857" t="inlineStr">
        <is>
          <t>Transferência Bancária ou Pix</t>
        </is>
      </c>
      <c r="L1857" t="inlineStr">
        <is>
          <t>CUSTOS COM MARKETING</t>
        </is>
      </c>
      <c r="M1857" t="inlineStr">
        <is>
          <t>ASS DE IMPRENSA/ MIDIA/ PATROC</t>
        </is>
      </c>
      <c r="N1857" t="inlineStr">
        <is>
          <t>436</t>
        </is>
      </c>
      <c r="O1857" t="inlineStr">
        <is>
          <t>Documentação Aprovada</t>
        </is>
      </c>
      <c r="P1857" t="inlineStr">
        <is>
          <t>Aprovado Diretoria</t>
        </is>
      </c>
      <c r="Q1857" t="inlineStr">
        <is>
          <t>Aprovado Caixa</t>
        </is>
      </c>
      <c r="R1857" t="inlineStr">
        <is>
          <t>Pago</t>
        </is>
      </c>
      <c r="S1857" t="n">
        <v>151</v>
      </c>
      <c r="T1857" t="inlineStr">
        <is>
          <t>Bar Léo -  Aurora Térreo - Banco do Brasil</t>
        </is>
      </c>
    </row>
    <row r="1858">
      <c r="A1858" t="n">
        <v>63748</v>
      </c>
      <c r="B1858" t="n">
        <v>116</v>
      </c>
      <c r="C1858" t="inlineStr">
        <is>
          <t>Bar Léo - Centro</t>
        </is>
      </c>
      <c r="D1858" t="inlineStr">
        <is>
          <t>AROMIZY LOCACAO E DISTRIBUICAO LTDA.</t>
        </is>
      </c>
      <c r="E1858" t="n">
        <v>271.8</v>
      </c>
      <c r="F1858" s="27" t="n">
        <v>45667</v>
      </c>
      <c r="G1858" s="27" t="n">
        <v>45667</v>
      </c>
      <c r="H1858" s="27" t="n">
        <v>45667</v>
      </c>
      <c r="I1858" s="27" t="n">
        <v>45636</v>
      </c>
      <c r="J1858" s="27" t="n"/>
      <c r="K1858" t="inlineStr">
        <is>
          <t>Boleto Bancário</t>
        </is>
      </c>
      <c r="L1858" t="inlineStr">
        <is>
          <t>LOCACOES</t>
        </is>
      </c>
      <c r="M1858" t="inlineStr">
        <is>
          <t>LOCACAO DE EQUIPAMENTOS</t>
        </is>
      </c>
      <c r="N1858" t="inlineStr">
        <is>
          <t>28019</t>
        </is>
      </c>
      <c r="O1858" t="inlineStr">
        <is>
          <t>Documentação Aprovada</t>
        </is>
      </c>
      <c r="P1858" t="inlineStr">
        <is>
          <t>Aprovado Diretoria</t>
        </is>
      </c>
      <c r="Q1858" t="inlineStr">
        <is>
          <t>Aprovado Caixa</t>
        </is>
      </c>
      <c r="R1858" t="inlineStr">
        <is>
          <t>Pago</t>
        </is>
      </c>
      <c r="S1858" t="n">
        <v>140</v>
      </c>
      <c r="T1858" t="inlineStr">
        <is>
          <t>Bar Leo  - Leo Aurora - Kamino</t>
        </is>
      </c>
    </row>
    <row r="1859">
      <c r="A1859" t="n">
        <v>95080</v>
      </c>
      <c r="B1859" t="n">
        <v>116</v>
      </c>
      <c r="C1859" t="inlineStr">
        <is>
          <t>Bar Léo - Centro</t>
        </is>
      </c>
      <c r="D1859" t="inlineStr">
        <is>
          <t>AMBEV S.A.</t>
        </is>
      </c>
      <c r="E1859" t="n">
        <v>7987.8</v>
      </c>
      <c r="F1859" s="27" t="n">
        <v>45667</v>
      </c>
      <c r="G1859" s="27" t="n">
        <v>45667</v>
      </c>
      <c r="H1859" s="27" t="n">
        <v>45667</v>
      </c>
      <c r="I1859" s="27" t="n">
        <v>45636</v>
      </c>
      <c r="J1859" s="27" t="n">
        <v>45639</v>
      </c>
      <c r="K1859" t="inlineStr">
        <is>
          <t>Boleto Bancário</t>
        </is>
      </c>
      <c r="L1859" t="inlineStr">
        <is>
          <t>INSUMOS</t>
        </is>
      </c>
      <c r="M1859" t="inlineStr">
        <is>
          <t>BEBIDAS</t>
        </is>
      </c>
      <c r="N1859" t="inlineStr">
        <is>
          <t>207219</t>
        </is>
      </c>
      <c r="O1859" t="inlineStr">
        <is>
          <t>Documentação Aprovada</t>
        </is>
      </c>
      <c r="P1859" t="inlineStr">
        <is>
          <t>Aprovado Diretoria</t>
        </is>
      </c>
      <c r="Q1859" t="inlineStr">
        <is>
          <t>Aprovado Caixa</t>
        </is>
      </c>
      <c r="R1859" t="inlineStr">
        <is>
          <t>Pago</t>
        </is>
      </c>
      <c r="S1859" t="n">
        <v>151</v>
      </c>
      <c r="T1859" t="inlineStr">
        <is>
          <t>Bar Léo -  Aurora Térreo - Banco do Brasil</t>
        </is>
      </c>
    </row>
    <row r="1860">
      <c r="A1860" t="n">
        <v>98912</v>
      </c>
      <c r="B1860" t="n">
        <v>116</v>
      </c>
      <c r="C1860" t="inlineStr">
        <is>
          <t>Bar Léo - Centro</t>
        </is>
      </c>
      <c r="D1860" t="inlineStr">
        <is>
          <t>J A DOS SANTOS HORTIFRUTI</t>
        </is>
      </c>
      <c r="E1860" t="n">
        <v>244</v>
      </c>
      <c r="F1860" s="27" t="n">
        <v>45667</v>
      </c>
      <c r="G1860" s="27" t="n">
        <v>45667</v>
      </c>
      <c r="H1860" s="27" t="n">
        <v>45667</v>
      </c>
      <c r="I1860" s="27" t="n">
        <v>45652</v>
      </c>
      <c r="J1860" s="27" t="n">
        <v>45656</v>
      </c>
      <c r="K1860" t="inlineStr">
        <is>
          <t>Boleto Bancário</t>
        </is>
      </c>
      <c r="L1860" t="inlineStr">
        <is>
          <t>Custo Mercadoria Vendida</t>
        </is>
      </c>
      <c r="M1860" t="inlineStr">
        <is>
          <t>Insumos - Alimentos</t>
        </is>
      </c>
      <c r="N1860" t="inlineStr">
        <is>
          <t>35887</t>
        </is>
      </c>
      <c r="O1860" t="inlineStr">
        <is>
          <t>Documentação Aprovada</t>
        </is>
      </c>
      <c r="P1860" t="inlineStr">
        <is>
          <t>Aprovado Diretoria</t>
        </is>
      </c>
      <c r="Q1860" t="inlineStr">
        <is>
          <t>Aprovado Caixa</t>
        </is>
      </c>
      <c r="R1860" t="inlineStr">
        <is>
          <t>Pago</t>
        </is>
      </c>
      <c r="S1860" t="n">
        <v>151</v>
      </c>
      <c r="T1860" t="inlineStr">
        <is>
          <t>Bar Léo -  Aurora Térreo - Banco do Brasil</t>
        </is>
      </c>
    </row>
    <row r="1861">
      <c r="A1861" t="n">
        <v>98927</v>
      </c>
      <c r="B1861" t="n">
        <v>116</v>
      </c>
      <c r="C1861" t="inlineStr">
        <is>
          <t>Bar Léo - Centro</t>
        </is>
      </c>
      <c r="D1861" t="inlineStr">
        <is>
          <t xml:space="preserve">HORTIFRUTI DO CHEF LTDA </t>
        </is>
      </c>
      <c r="E1861" t="n">
        <v>168.07</v>
      </c>
      <c r="F1861" s="27" t="n">
        <v>45667</v>
      </c>
      <c r="G1861" s="27" t="n">
        <v>45667</v>
      </c>
      <c r="H1861" s="27" t="n">
        <v>45667</v>
      </c>
      <c r="I1861" s="27" t="n">
        <v>45652</v>
      </c>
      <c r="J1861" s="27" t="n">
        <v>45656</v>
      </c>
      <c r="K1861" t="inlineStr">
        <is>
          <t>Boleto Bancário</t>
        </is>
      </c>
      <c r="L1861" t="inlineStr">
        <is>
          <t>INSUMOS</t>
        </is>
      </c>
      <c r="M1861" t="inlineStr">
        <is>
          <t>ALIMENTOS</t>
        </is>
      </c>
      <c r="N1861" t="inlineStr">
        <is>
          <t>25520</t>
        </is>
      </c>
      <c r="O1861" t="inlineStr">
        <is>
          <t>Documentação Aprovada</t>
        </is>
      </c>
      <c r="P1861" t="inlineStr">
        <is>
          <t>Aprovado Diretoria</t>
        </is>
      </c>
      <c r="Q1861" t="inlineStr">
        <is>
          <t>Aprovado Caixa</t>
        </is>
      </c>
      <c r="R1861" t="inlineStr">
        <is>
          <t>Pago</t>
        </is>
      </c>
      <c r="S1861" t="n">
        <v>151</v>
      </c>
      <c r="T1861" t="inlineStr">
        <is>
          <t>Bar Léo -  Aurora Térreo - Banco do Brasil</t>
        </is>
      </c>
    </row>
    <row r="1862">
      <c r="A1862" t="n">
        <v>98929</v>
      </c>
      <c r="B1862" t="n">
        <v>116</v>
      </c>
      <c r="C1862" t="inlineStr">
        <is>
          <t>Bar Léo - Centro</t>
        </is>
      </c>
      <c r="D1862" t="inlineStr">
        <is>
          <t>WIDE STOCK COMERCIO E REPRESENTACAO LTDA</t>
        </is>
      </c>
      <c r="E1862" t="n">
        <v>458.45</v>
      </c>
      <c r="F1862" s="27" t="n">
        <v>45667</v>
      </c>
      <c r="G1862" s="27" t="n">
        <v>45667</v>
      </c>
      <c r="H1862" s="27" t="n">
        <v>45667</v>
      </c>
      <c r="I1862" s="27" t="n">
        <v>45653</v>
      </c>
      <c r="J1862" s="27" t="n">
        <v>45656</v>
      </c>
      <c r="K1862" t="inlineStr">
        <is>
          <t>Boleto Bancário</t>
        </is>
      </c>
      <c r="L1862" t="inlineStr">
        <is>
          <t>Utilidades</t>
        </is>
      </c>
      <c r="M1862" t="inlineStr">
        <is>
          <t>Higiene e Limpeza</t>
        </is>
      </c>
      <c r="N1862" t="inlineStr">
        <is>
          <t>391695</t>
        </is>
      </c>
      <c r="O1862" t="inlineStr">
        <is>
          <t>Documentação Aprovada</t>
        </is>
      </c>
      <c r="P1862" t="inlineStr">
        <is>
          <t>Aprovado Diretoria</t>
        </is>
      </c>
      <c r="Q1862" t="inlineStr">
        <is>
          <t>Aprovado Caixa</t>
        </is>
      </c>
      <c r="R1862" t="inlineStr">
        <is>
          <t>Pago</t>
        </is>
      </c>
      <c r="S1862" t="n">
        <v>151</v>
      </c>
      <c r="T1862" t="inlineStr">
        <is>
          <t>Bar Léo -  Aurora Térreo - Banco do Brasil</t>
        </is>
      </c>
    </row>
    <row r="1863">
      <c r="A1863" t="n">
        <v>101157</v>
      </c>
      <c r="B1863" t="n">
        <v>116</v>
      </c>
      <c r="C1863" t="inlineStr">
        <is>
          <t>Bar Léo - Centro</t>
        </is>
      </c>
      <c r="D1863" t="inlineStr">
        <is>
          <t>GRAFICA DO VALE</t>
        </is>
      </c>
      <c r="E1863" t="n">
        <v>25</v>
      </c>
      <c r="F1863" s="27" t="n">
        <v>45667</v>
      </c>
      <c r="G1863" s="27" t="n">
        <v>45678</v>
      </c>
      <c r="H1863" s="27" t="n">
        <v>45667</v>
      </c>
      <c r="I1863" s="27" t="n">
        <v>45658</v>
      </c>
      <c r="J1863" s="27" t="n">
        <v>45667</v>
      </c>
      <c r="K1863" t="inlineStr">
        <is>
          <t>Dinheiro em Espécie</t>
        </is>
      </c>
      <c r="L1863" t="inlineStr">
        <is>
          <t>Utilidades</t>
        </is>
      </c>
      <c r="M1863" t="inlineStr">
        <is>
          <t>Serviços Graficos</t>
        </is>
      </c>
      <c r="N1863" t="inlineStr">
        <is>
          <t>0</t>
        </is>
      </c>
      <c r="O1863" t="inlineStr">
        <is>
          <t>Documentação Aprovada</t>
        </is>
      </c>
      <c r="P1863" t="inlineStr">
        <is>
          <t>Aprovado Diretoria</t>
        </is>
      </c>
      <c r="Q1863" t="inlineStr">
        <is>
          <t>Aprovado Caixa</t>
        </is>
      </c>
      <c r="R1863" t="inlineStr">
        <is>
          <t>Pago</t>
        </is>
      </c>
      <c r="S1863" t="n">
        <v>143</v>
      </c>
      <c r="T1863" t="inlineStr">
        <is>
          <t>Tesouraria</t>
        </is>
      </c>
    </row>
    <row r="1864">
      <c r="A1864" t="n">
        <v>102677</v>
      </c>
      <c r="B1864" t="n">
        <v>116</v>
      </c>
      <c r="C1864" t="inlineStr">
        <is>
          <t>Bar Léo - Centro</t>
        </is>
      </c>
      <c r="D1864" t="inlineStr">
        <is>
          <t>BANCO DO BRASIL SA</t>
        </is>
      </c>
      <c r="E1864" t="n">
        <v>59.35</v>
      </c>
      <c r="F1864" s="27" t="n">
        <v>45666</v>
      </c>
      <c r="G1864" s="27" t="n"/>
      <c r="H1864" s="27" t="n">
        <v>45666</v>
      </c>
      <c r="I1864" s="27" t="n">
        <v>45666</v>
      </c>
      <c r="J1864" s="27" t="n">
        <v>45671</v>
      </c>
      <c r="K1864" t="inlineStr">
        <is>
          <t>Encontro de Contas</t>
        </is>
      </c>
      <c r="L1864" t="inlineStr">
        <is>
          <t>DESPESAS BANCARIAS</t>
        </is>
      </c>
      <c r="M1864" t="inlineStr">
        <is>
          <t>TARIFAS BANCARIAS</t>
        </is>
      </c>
      <c r="N1864" t="inlineStr">
        <is>
          <t>09012025</t>
        </is>
      </c>
      <c r="P1864" t="inlineStr">
        <is>
          <t>Aprovado Diretoria</t>
        </is>
      </c>
      <c r="R1864" t="inlineStr">
        <is>
          <t>Pago</t>
        </is>
      </c>
    </row>
    <row r="1865">
      <c r="A1865" t="n">
        <v>98733</v>
      </c>
      <c r="B1865" t="n">
        <v>116</v>
      </c>
      <c r="C1865" t="inlineStr">
        <is>
          <t>Bar Léo - Centro</t>
        </is>
      </c>
      <c r="D1865" t="inlineStr">
        <is>
          <t>LATICINIOS PIRAMIDE LTDA</t>
        </is>
      </c>
      <c r="E1865" t="n">
        <v>676.58</v>
      </c>
      <c r="F1865" s="27" t="n">
        <v>45666</v>
      </c>
      <c r="G1865" s="27" t="n">
        <v>45666</v>
      </c>
      <c r="H1865" s="27" t="n">
        <v>45666</v>
      </c>
      <c r="I1865" s="27" t="n">
        <v>45652</v>
      </c>
      <c r="J1865" s="27" t="n">
        <v>45653</v>
      </c>
      <c r="K1865" t="inlineStr">
        <is>
          <t>Boleto Bancário</t>
        </is>
      </c>
      <c r="L1865" t="inlineStr">
        <is>
          <t>Custo Mercadoria Vendida</t>
        </is>
      </c>
      <c r="M1865" t="inlineStr">
        <is>
          <t>Insumos - Alimentos</t>
        </is>
      </c>
      <c r="N1865" t="inlineStr">
        <is>
          <t>74755</t>
        </is>
      </c>
      <c r="O1865" t="inlineStr">
        <is>
          <t>Documentação Aprovada</t>
        </is>
      </c>
      <c r="P1865" t="inlineStr">
        <is>
          <t>Aprovado Diretoria</t>
        </is>
      </c>
      <c r="Q1865" t="inlineStr">
        <is>
          <t>Aprovado Caixa</t>
        </is>
      </c>
      <c r="R1865" t="inlineStr">
        <is>
          <t>Pago</t>
        </is>
      </c>
      <c r="S1865" t="n">
        <v>151</v>
      </c>
      <c r="T1865" t="inlineStr">
        <is>
          <t>Bar Léo -  Aurora Térreo - Banco do Brasil</t>
        </is>
      </c>
    </row>
    <row r="1866">
      <c r="A1866" t="n">
        <v>98731</v>
      </c>
      <c r="B1866" t="n">
        <v>116</v>
      </c>
      <c r="C1866" t="inlineStr">
        <is>
          <t>Bar Léo - Centro</t>
        </is>
      </c>
      <c r="D1866" t="inlineStr">
        <is>
          <t>FG7 COMERCIO E DISTRIBUICAO DE BEBIDAS -</t>
        </is>
      </c>
      <c r="E1866" t="n">
        <v>255.2</v>
      </c>
      <c r="F1866" s="27" t="n">
        <v>45666</v>
      </c>
      <c r="G1866" s="27" t="n">
        <v>45666</v>
      </c>
      <c r="H1866" s="27" t="n">
        <v>45666</v>
      </c>
      <c r="I1866" s="27" t="n">
        <v>45649</v>
      </c>
      <c r="J1866" s="27" t="n">
        <v>45653</v>
      </c>
      <c r="K1866" t="inlineStr">
        <is>
          <t>Boleto Bancário</t>
        </is>
      </c>
      <c r="L1866" t="inlineStr">
        <is>
          <t>Custo Mercadoria Vendida</t>
        </is>
      </c>
      <c r="M1866" t="inlineStr">
        <is>
          <t>Insumos - Bebidas</t>
        </is>
      </c>
      <c r="N1866" t="inlineStr">
        <is>
          <t>552752</t>
        </is>
      </c>
      <c r="O1866" t="inlineStr">
        <is>
          <t>Documentação Aprovada</t>
        </is>
      </c>
      <c r="P1866" t="inlineStr">
        <is>
          <t>Aprovado Diretoria</t>
        </is>
      </c>
      <c r="Q1866" t="inlineStr">
        <is>
          <t>Aprovado Caixa</t>
        </is>
      </c>
      <c r="R1866" t="inlineStr">
        <is>
          <t>Pago</t>
        </is>
      </c>
      <c r="S1866" t="n">
        <v>140</v>
      </c>
      <c r="T1866" t="inlineStr">
        <is>
          <t>Bar Leo  - Leo Aurora - Kamino</t>
        </is>
      </c>
    </row>
    <row r="1867">
      <c r="A1867" t="n">
        <v>98911</v>
      </c>
      <c r="B1867" t="n">
        <v>116</v>
      </c>
      <c r="C1867" t="inlineStr">
        <is>
          <t>Bar Léo - Centro</t>
        </is>
      </c>
      <c r="D1867" t="inlineStr">
        <is>
          <t>HORTICLEAN DISTRIBUIDORA</t>
        </is>
      </c>
      <c r="E1867" t="n">
        <v>718.34</v>
      </c>
      <c r="F1867" s="27" t="n">
        <v>45666</v>
      </c>
      <c r="G1867" s="27" t="n">
        <v>45666</v>
      </c>
      <c r="H1867" s="27" t="n">
        <v>45666</v>
      </c>
      <c r="I1867" s="27" t="n">
        <v>45652</v>
      </c>
      <c r="J1867" s="27" t="n">
        <v>45656</v>
      </c>
      <c r="K1867" t="inlineStr">
        <is>
          <t>Boleto Bancário</t>
        </is>
      </c>
      <c r="L1867" t="inlineStr">
        <is>
          <t>Custo Mercadoria Vendida</t>
        </is>
      </c>
      <c r="M1867" t="inlineStr">
        <is>
          <t>Insumos - Alimentos</t>
        </is>
      </c>
      <c r="N1867" t="inlineStr">
        <is>
          <t>424522</t>
        </is>
      </c>
      <c r="O1867" t="inlineStr">
        <is>
          <t>Documentação Aprovada</t>
        </is>
      </c>
      <c r="P1867" t="inlineStr">
        <is>
          <t>Aprovado Diretoria</t>
        </is>
      </c>
      <c r="Q1867" t="inlineStr">
        <is>
          <t>Aprovado Caixa</t>
        </is>
      </c>
      <c r="R1867" t="inlineStr">
        <is>
          <t>Pago</t>
        </is>
      </c>
      <c r="S1867" t="n">
        <v>151</v>
      </c>
      <c r="T1867" t="inlineStr">
        <is>
          <t>Bar Léo -  Aurora Térreo - Banco do Brasil</t>
        </is>
      </c>
    </row>
    <row r="1868">
      <c r="A1868" t="n">
        <v>98737</v>
      </c>
      <c r="B1868" t="n">
        <v>116</v>
      </c>
      <c r="C1868" t="inlineStr">
        <is>
          <t>Bar Léo - Centro</t>
        </is>
      </c>
      <c r="D1868" t="inlineStr">
        <is>
          <t>MARIO PEDRO FELICIANO HORTIFRUTI EPP</t>
        </is>
      </c>
      <c r="E1868" t="n">
        <v>110.13</v>
      </c>
      <c r="F1868" s="27" t="n">
        <v>45666</v>
      </c>
      <c r="G1868" s="27" t="n">
        <v>45666</v>
      </c>
      <c r="H1868" s="27" t="n">
        <v>45666</v>
      </c>
      <c r="I1868" s="27" t="n">
        <v>45652</v>
      </c>
      <c r="J1868" s="27" t="n">
        <v>45653</v>
      </c>
      <c r="K1868" t="inlineStr">
        <is>
          <t>Boleto Bancário</t>
        </is>
      </c>
      <c r="L1868" t="inlineStr">
        <is>
          <t>INSUMOS</t>
        </is>
      </c>
      <c r="M1868" t="inlineStr">
        <is>
          <t>ALIMENTOS</t>
        </is>
      </c>
      <c r="N1868" t="inlineStr">
        <is>
          <t>424399</t>
        </is>
      </c>
      <c r="O1868" t="inlineStr">
        <is>
          <t>Documentação Aprovada</t>
        </is>
      </c>
      <c r="P1868" t="inlineStr">
        <is>
          <t>Aprovado Diretoria</t>
        </is>
      </c>
      <c r="Q1868" t="inlineStr">
        <is>
          <t>Aprovado Caixa</t>
        </is>
      </c>
      <c r="R1868" t="inlineStr">
        <is>
          <t>Pago</t>
        </is>
      </c>
      <c r="S1868" t="n">
        <v>151</v>
      </c>
      <c r="T1868" t="inlineStr">
        <is>
          <t>Bar Léo -  Aurora Térreo - Banco do Brasil</t>
        </is>
      </c>
    </row>
    <row r="1869">
      <c r="A1869" t="n">
        <v>98739</v>
      </c>
      <c r="B1869" t="n">
        <v>116</v>
      </c>
      <c r="C1869" t="inlineStr">
        <is>
          <t>Bar Léo - Centro</t>
        </is>
      </c>
      <c r="D1869" t="inlineStr">
        <is>
          <t xml:space="preserve">FORTE ALIMENTOS COM IMPORTACAO LTDA </t>
        </is>
      </c>
      <c r="E1869" t="n">
        <v>1040.1</v>
      </c>
      <c r="F1869" s="27" t="n">
        <v>45666</v>
      </c>
      <c r="G1869" s="27" t="n">
        <v>45666</v>
      </c>
      <c r="H1869" s="27" t="n">
        <v>45666</v>
      </c>
      <c r="I1869" s="27" t="n">
        <v>45649</v>
      </c>
      <c r="J1869" s="27" t="n">
        <v>45653</v>
      </c>
      <c r="K1869" t="inlineStr">
        <is>
          <t>Boleto Bancário</t>
        </is>
      </c>
      <c r="L1869" t="inlineStr">
        <is>
          <t>Custo Mercadoria Vendida</t>
        </is>
      </c>
      <c r="M1869" t="inlineStr">
        <is>
          <t>Insumos - Alimentos</t>
        </is>
      </c>
      <c r="N1869" t="inlineStr">
        <is>
          <t>290645</t>
        </is>
      </c>
      <c r="O1869" t="inlineStr">
        <is>
          <t>Documentação Aprovada</t>
        </is>
      </c>
      <c r="P1869" t="inlineStr">
        <is>
          <t>Aprovado Diretoria</t>
        </is>
      </c>
      <c r="Q1869" t="inlineStr">
        <is>
          <t>Aprovado Caixa</t>
        </is>
      </c>
      <c r="R1869" t="inlineStr">
        <is>
          <t>Pago</t>
        </is>
      </c>
      <c r="S1869" t="n">
        <v>151</v>
      </c>
      <c r="T1869" t="inlineStr">
        <is>
          <t>Bar Léo -  Aurora Térreo - Banco do Brasil</t>
        </is>
      </c>
    </row>
    <row r="1870">
      <c r="A1870" t="n">
        <v>99415</v>
      </c>
      <c r="B1870" t="n">
        <v>116</v>
      </c>
      <c r="C1870" t="inlineStr">
        <is>
          <t>Bar Léo - Centro</t>
        </is>
      </c>
      <c r="D1870" t="inlineStr">
        <is>
          <t>ESTAFF SOLUCOES TECNOLOGICAS DE AGENCIAMENTO LTDA</t>
        </is>
      </c>
      <c r="E1870" t="n">
        <v>1843.12</v>
      </c>
      <c r="F1870" s="27" t="n">
        <v>45666</v>
      </c>
      <c r="G1870" s="27" t="n">
        <v>45666</v>
      </c>
      <c r="H1870" s="27" t="n">
        <v>45666</v>
      </c>
      <c r="I1870" s="27" t="n">
        <v>45662</v>
      </c>
      <c r="J1870" s="27" t="n">
        <v>45659</v>
      </c>
      <c r="K1870" t="inlineStr">
        <is>
          <t>Boleto Bancário</t>
        </is>
      </c>
      <c r="L1870" t="inlineStr">
        <is>
          <t>Mão de Obra - Extra</t>
        </is>
      </c>
      <c r="M1870" t="inlineStr">
        <is>
          <t>Mão de Obra Extra</t>
        </is>
      </c>
      <c r="N1870" t="inlineStr">
        <is>
          <t>05012025</t>
        </is>
      </c>
      <c r="O1870" t="inlineStr">
        <is>
          <t>Documentação Aprovada</t>
        </is>
      </c>
      <c r="P1870" t="inlineStr">
        <is>
          <t>Aprovado Diretoria</t>
        </is>
      </c>
      <c r="Q1870" t="inlineStr">
        <is>
          <t>Aprovado Caixa</t>
        </is>
      </c>
      <c r="R1870" t="inlineStr">
        <is>
          <t>Pago</t>
        </is>
      </c>
      <c r="S1870" t="n">
        <v>151</v>
      </c>
      <c r="T1870" t="inlineStr">
        <is>
          <t>Bar Léo -  Aurora Térreo - Banco do Brasil</t>
        </is>
      </c>
    </row>
    <row r="1871">
      <c r="A1871" t="n">
        <v>95079</v>
      </c>
      <c r="B1871" t="n">
        <v>116</v>
      </c>
      <c r="C1871" t="inlineStr">
        <is>
          <t>Bar Léo - Centro</t>
        </is>
      </c>
      <c r="D1871" t="inlineStr">
        <is>
          <t>EAU DISTRIB. DE AGUA MINERAL EIRELI - EP</t>
        </is>
      </c>
      <c r="E1871" t="n">
        <v>306</v>
      </c>
      <c r="F1871" s="27" t="n">
        <v>45666</v>
      </c>
      <c r="G1871" s="27" t="n">
        <v>45666</v>
      </c>
      <c r="H1871" s="27" t="n">
        <v>45666</v>
      </c>
      <c r="I1871" s="27" t="n">
        <v>45636</v>
      </c>
      <c r="J1871" s="27" t="n">
        <v>45639</v>
      </c>
      <c r="K1871" t="inlineStr">
        <is>
          <t>Boleto Bancário</t>
        </is>
      </c>
      <c r="L1871" t="inlineStr">
        <is>
          <t>INSUMOS</t>
        </is>
      </c>
      <c r="M1871" t="inlineStr">
        <is>
          <t>BEBIDAS</t>
        </is>
      </c>
      <c r="N1871" t="inlineStr">
        <is>
          <t>226465</t>
        </is>
      </c>
      <c r="O1871" t="inlineStr">
        <is>
          <t>Documentação Aprovada</t>
        </is>
      </c>
      <c r="P1871" t="inlineStr">
        <is>
          <t>Aprovado Diretoria</t>
        </is>
      </c>
      <c r="Q1871" t="inlineStr">
        <is>
          <t>Aprovado Caixa</t>
        </is>
      </c>
      <c r="R1871" t="inlineStr">
        <is>
          <t>Pago</t>
        </is>
      </c>
      <c r="S1871" t="n">
        <v>151</v>
      </c>
      <c r="T1871" t="inlineStr">
        <is>
          <t>Bar Léo -  Aurora Térreo - Banco do Brasil</t>
        </is>
      </c>
    </row>
    <row r="1872">
      <c r="A1872" t="n">
        <v>91377</v>
      </c>
      <c r="B1872" t="n">
        <v>116</v>
      </c>
      <c r="C1872" t="inlineStr">
        <is>
          <t>Bar Léo - Centro</t>
        </is>
      </c>
      <c r="D1872" t="inlineStr">
        <is>
          <t>PJ 26502601000196</t>
        </is>
      </c>
      <c r="E1872" t="n">
        <v>1500</v>
      </c>
      <c r="F1872" s="27" t="n">
        <v>45666</v>
      </c>
      <c r="G1872" s="27" t="n">
        <v>45666</v>
      </c>
      <c r="H1872" s="27" t="n">
        <v>45666</v>
      </c>
      <c r="I1872" s="27" t="n">
        <v>45627</v>
      </c>
      <c r="J1872" s="27" t="n">
        <v>45631</v>
      </c>
      <c r="K1872" t="inlineStr">
        <is>
          <t>Transferência Bancária ou Pix</t>
        </is>
      </c>
      <c r="L1872" t="inlineStr">
        <is>
          <t>MAO DE OBRA FIXA/ TEMPORARIOS</t>
        </is>
      </c>
      <c r="M1872" t="inlineStr">
        <is>
          <t>SALARIO PJ</t>
        </is>
      </c>
      <c r="N1872" t="inlineStr">
        <is>
          <t>0</t>
        </is>
      </c>
      <c r="O1872" t="inlineStr">
        <is>
          <t>Documentação Aprovada</t>
        </is>
      </c>
      <c r="P1872" t="inlineStr">
        <is>
          <t>Aprovado Diretoria</t>
        </is>
      </c>
      <c r="Q1872" t="inlineStr">
        <is>
          <t>Aprovado Caixa</t>
        </is>
      </c>
      <c r="R1872" t="inlineStr">
        <is>
          <t>Pago</t>
        </is>
      </c>
      <c r="S1872" t="n">
        <v>151</v>
      </c>
      <c r="T1872" t="inlineStr">
        <is>
          <t>Bar Léo -  Aurora Térreo - Banco do Brasil</t>
        </is>
      </c>
    </row>
    <row r="1873">
      <c r="A1873" t="n">
        <v>91383</v>
      </c>
      <c r="B1873" t="n">
        <v>116</v>
      </c>
      <c r="C1873" t="inlineStr">
        <is>
          <t>Bar Léo - Centro</t>
        </is>
      </c>
      <c r="D1873" t="inlineStr">
        <is>
          <t>PJ 55774785000141</t>
        </is>
      </c>
      <c r="E1873" t="n">
        <v>1125</v>
      </c>
      <c r="F1873" s="27" t="n">
        <v>45666</v>
      </c>
      <c r="G1873" s="27" t="n">
        <v>45666</v>
      </c>
      <c r="H1873" s="27" t="n">
        <v>45666</v>
      </c>
      <c r="I1873" s="27" t="n">
        <v>45627</v>
      </c>
      <c r="J1873" s="27" t="n">
        <v>45631</v>
      </c>
      <c r="K1873" t="inlineStr">
        <is>
          <t>Transferência Bancária ou Pix</t>
        </is>
      </c>
      <c r="L1873" t="inlineStr">
        <is>
          <t>MAO DE OBRA FIXA/ TEMPORARIOS</t>
        </is>
      </c>
      <c r="M1873" t="inlineStr">
        <is>
          <t>SALARIO PJ</t>
        </is>
      </c>
      <c r="N1873" t="inlineStr">
        <is>
          <t>0</t>
        </is>
      </c>
      <c r="O1873" t="inlineStr">
        <is>
          <t>Documentação Aprovada</t>
        </is>
      </c>
      <c r="P1873" t="inlineStr">
        <is>
          <t>Aprovado Diretoria</t>
        </is>
      </c>
      <c r="Q1873" t="inlineStr">
        <is>
          <t>Aprovado Caixa</t>
        </is>
      </c>
      <c r="R1873" t="inlineStr">
        <is>
          <t>Pago</t>
        </is>
      </c>
      <c r="S1873" t="n">
        <v>151</v>
      </c>
      <c r="T1873" t="inlineStr">
        <is>
          <t>Bar Léo -  Aurora Térreo - Banco do Brasil</t>
        </is>
      </c>
    </row>
    <row r="1874">
      <c r="A1874" t="n">
        <v>96800</v>
      </c>
      <c r="B1874" t="n">
        <v>116</v>
      </c>
      <c r="C1874" t="inlineStr">
        <is>
          <t>Bar Léo - Centro</t>
        </is>
      </c>
      <c r="D1874" t="inlineStr">
        <is>
          <t>CG FOODS DISTRIB. DE ALIMENTOS LTDA</t>
        </is>
      </c>
      <c r="E1874" t="n">
        <v>450</v>
      </c>
      <c r="F1874" s="27" t="n">
        <v>45666</v>
      </c>
      <c r="G1874" s="27" t="n">
        <v>45666</v>
      </c>
      <c r="H1874" s="27" t="n">
        <v>45666</v>
      </c>
      <c r="I1874" s="27" t="n">
        <v>45645</v>
      </c>
      <c r="J1874" s="27" t="n">
        <v>45646</v>
      </c>
      <c r="K1874" t="inlineStr">
        <is>
          <t>Boleto Bancário</t>
        </is>
      </c>
      <c r="L1874" t="inlineStr">
        <is>
          <t>INSUMOS</t>
        </is>
      </c>
      <c r="M1874" t="inlineStr">
        <is>
          <t>ALIMENTOS</t>
        </is>
      </c>
      <c r="N1874" t="inlineStr">
        <is>
          <t>137429</t>
        </is>
      </c>
      <c r="O1874" t="inlineStr">
        <is>
          <t>Documentação Aprovada</t>
        </is>
      </c>
      <c r="P1874" t="inlineStr">
        <is>
          <t>Aprovado Diretoria</t>
        </is>
      </c>
      <c r="Q1874" t="inlineStr">
        <is>
          <t>Aprovado Caixa</t>
        </is>
      </c>
      <c r="R1874" t="inlineStr">
        <is>
          <t>Pago</t>
        </is>
      </c>
      <c r="S1874" t="n">
        <v>151</v>
      </c>
      <c r="T1874" t="inlineStr">
        <is>
          <t>Bar Léo -  Aurora Térreo - Banco do Brasil</t>
        </is>
      </c>
    </row>
    <row r="1875">
      <c r="A1875" t="n">
        <v>63822</v>
      </c>
      <c r="B1875" t="n">
        <v>116</v>
      </c>
      <c r="C1875" t="inlineStr">
        <is>
          <t>Bar Léo - Centro</t>
        </is>
      </c>
      <c r="D1875" t="inlineStr">
        <is>
          <t>SALARIOS FUNCIONARIOS EXTRA</t>
        </is>
      </c>
      <c r="E1875" t="n">
        <v>4068</v>
      </c>
      <c r="F1875" s="27" t="n">
        <v>45666</v>
      </c>
      <c r="G1875" s="27" t="n">
        <v>45666</v>
      </c>
      <c r="H1875" s="27" t="n">
        <v>45666</v>
      </c>
      <c r="I1875" s="27" t="n">
        <v>45627</v>
      </c>
      <c r="J1875" s="27" t="n"/>
      <c r="K1875" t="inlineStr">
        <is>
          <t>Transferência Bancária ou Pix</t>
        </is>
      </c>
      <c r="L1875" t="inlineStr">
        <is>
          <t>MAO DE OBRA FIXA/ TEMPORARIOS</t>
        </is>
      </c>
      <c r="M1875" t="inlineStr">
        <is>
          <t>SALARIOS</t>
        </is>
      </c>
      <c r="N1875" t="inlineStr">
        <is>
          <t>122025</t>
        </is>
      </c>
      <c r="O1875" t="inlineStr">
        <is>
          <t>Documentação Aprovada</t>
        </is>
      </c>
      <c r="P1875" t="inlineStr">
        <is>
          <t>Aprovado Diretoria</t>
        </is>
      </c>
      <c r="Q1875" t="inlineStr">
        <is>
          <t>Aprovado Caixa</t>
        </is>
      </c>
      <c r="R1875" t="inlineStr">
        <is>
          <t>Pago</t>
        </is>
      </c>
      <c r="S1875" t="n">
        <v>151</v>
      </c>
      <c r="T1875" t="inlineStr">
        <is>
          <t>Bar Léo -  Aurora Térreo - Banco do Brasil</t>
        </is>
      </c>
    </row>
    <row r="1876">
      <c r="A1876" t="n">
        <v>96817</v>
      </c>
      <c r="B1876" t="n">
        <v>116</v>
      </c>
      <c r="C1876" t="inlineStr">
        <is>
          <t>Bar Léo - Centro</t>
        </is>
      </c>
      <c r="D1876" t="inlineStr">
        <is>
          <t>CASA DE CARNES P.J.J. LTDA - ME</t>
        </is>
      </c>
      <c r="E1876" t="n">
        <v>186.14</v>
      </c>
      <c r="F1876" s="27" t="n">
        <v>45665</v>
      </c>
      <c r="G1876" s="27" t="n">
        <v>45665</v>
      </c>
      <c r="H1876" s="27" t="n">
        <v>45665</v>
      </c>
      <c r="I1876" s="27" t="n">
        <v>45644</v>
      </c>
      <c r="J1876" s="27" t="n">
        <v>45646</v>
      </c>
      <c r="K1876" t="inlineStr">
        <is>
          <t>Boleto Bancário</t>
        </is>
      </c>
      <c r="L1876" t="inlineStr">
        <is>
          <t>INSUMOS</t>
        </is>
      </c>
      <c r="M1876" t="inlineStr">
        <is>
          <t>ALIMENTOS</t>
        </is>
      </c>
      <c r="N1876" t="inlineStr">
        <is>
          <t>41572</t>
        </is>
      </c>
      <c r="O1876" t="inlineStr">
        <is>
          <t>Documentação Aprovada</t>
        </is>
      </c>
      <c r="P1876" t="inlineStr">
        <is>
          <t>Aprovado Diretoria</t>
        </is>
      </c>
      <c r="Q1876" t="inlineStr">
        <is>
          <t>Aprovado Caixa</t>
        </is>
      </c>
      <c r="R1876" t="inlineStr">
        <is>
          <t>Pago</t>
        </is>
      </c>
      <c r="S1876" t="n">
        <v>151</v>
      </c>
      <c r="T1876" t="inlineStr">
        <is>
          <t>Bar Léo -  Aurora Térreo - Banco do Brasil</t>
        </is>
      </c>
    </row>
    <row r="1877">
      <c r="A1877" t="n">
        <v>96799</v>
      </c>
      <c r="B1877" t="n">
        <v>116</v>
      </c>
      <c r="C1877" t="inlineStr">
        <is>
          <t>Bar Léo - Centro</t>
        </is>
      </c>
      <c r="D1877" t="inlineStr">
        <is>
          <t>CG FOODS DISTRIB. DE ALIMENTOS LTDA</t>
        </is>
      </c>
      <c r="E1877" t="n">
        <v>261</v>
      </c>
      <c r="F1877" s="27" t="n">
        <v>45665</v>
      </c>
      <c r="G1877" s="27" t="n">
        <v>45665</v>
      </c>
      <c r="H1877" s="27" t="n">
        <v>45665</v>
      </c>
      <c r="I1877" s="27" t="n">
        <v>45644</v>
      </c>
      <c r="J1877" s="27" t="n">
        <v>45646</v>
      </c>
      <c r="K1877" t="inlineStr">
        <is>
          <t>Boleto Bancário</t>
        </is>
      </c>
      <c r="L1877" t="inlineStr">
        <is>
          <t>INSUMOS</t>
        </is>
      </c>
      <c r="M1877" t="inlineStr">
        <is>
          <t>ALIMENTOS</t>
        </is>
      </c>
      <c r="N1877" t="inlineStr">
        <is>
          <t>137245</t>
        </is>
      </c>
      <c r="O1877" t="inlineStr">
        <is>
          <t>Documentação Aprovada</t>
        </is>
      </c>
      <c r="P1877" t="inlineStr">
        <is>
          <t>Aprovado Diretoria</t>
        </is>
      </c>
      <c r="Q1877" t="inlineStr">
        <is>
          <t>Aprovado Caixa</t>
        </is>
      </c>
      <c r="R1877" t="inlineStr">
        <is>
          <t>Pago</t>
        </is>
      </c>
      <c r="S1877" t="n">
        <v>151</v>
      </c>
      <c r="T1877" t="inlineStr">
        <is>
          <t>Bar Léo -  Aurora Térreo - Banco do Brasil</t>
        </is>
      </c>
    </row>
    <row r="1878">
      <c r="A1878" t="n">
        <v>98728</v>
      </c>
      <c r="B1878" t="n">
        <v>116</v>
      </c>
      <c r="C1878" t="inlineStr">
        <is>
          <t>Bar Léo - Centro</t>
        </is>
      </c>
      <c r="D1878" t="inlineStr">
        <is>
          <t>PSS – CENTRAL DA LIMPEZA LTDA</t>
        </is>
      </c>
      <c r="E1878" t="n">
        <v>752</v>
      </c>
      <c r="F1878" s="27" t="n">
        <v>45665</v>
      </c>
      <c r="G1878" s="27" t="n">
        <v>45665</v>
      </c>
      <c r="H1878" s="27" t="n">
        <v>45665</v>
      </c>
      <c r="I1878" s="27" t="n">
        <v>45650</v>
      </c>
      <c r="J1878" s="27" t="n">
        <v>45653</v>
      </c>
      <c r="K1878" t="inlineStr">
        <is>
          <t>Boleto Bancário</t>
        </is>
      </c>
      <c r="L1878" t="inlineStr">
        <is>
          <t>Utilidades</t>
        </is>
      </c>
      <c r="M1878" t="inlineStr">
        <is>
          <t>Higiene e Limpeza</t>
        </is>
      </c>
      <c r="N1878" t="inlineStr">
        <is>
          <t>903</t>
        </is>
      </c>
      <c r="O1878" t="inlineStr">
        <is>
          <t>Documentação Aprovada</t>
        </is>
      </c>
      <c r="P1878" t="inlineStr">
        <is>
          <t>Aprovado Diretoria</t>
        </is>
      </c>
      <c r="Q1878" t="inlineStr">
        <is>
          <t>Aprovado Caixa</t>
        </is>
      </c>
      <c r="R1878" t="inlineStr">
        <is>
          <t>Pago</t>
        </is>
      </c>
      <c r="S1878" t="n">
        <v>151</v>
      </c>
      <c r="T1878" t="inlineStr">
        <is>
          <t>Bar Léo -  Aurora Térreo - Banco do Brasil</t>
        </is>
      </c>
    </row>
    <row r="1879">
      <c r="A1879" t="n">
        <v>102658</v>
      </c>
      <c r="B1879" t="n">
        <v>116</v>
      </c>
      <c r="C1879" t="inlineStr">
        <is>
          <t>Bar Léo - Centro</t>
        </is>
      </c>
      <c r="D1879" t="inlineStr">
        <is>
          <t>BANCO DO BRASIL SA</t>
        </is>
      </c>
      <c r="E1879" t="n">
        <v>5</v>
      </c>
      <c r="F1879" s="27" t="n">
        <v>45665</v>
      </c>
      <c r="G1879" s="27" t="n"/>
      <c r="H1879" s="27" t="n">
        <v>45665</v>
      </c>
      <c r="I1879" s="27" t="n">
        <v>45665</v>
      </c>
      <c r="J1879" s="27" t="n">
        <v>45671</v>
      </c>
      <c r="K1879" t="inlineStr">
        <is>
          <t>Encontro de Contas</t>
        </is>
      </c>
      <c r="L1879" t="inlineStr">
        <is>
          <t>DESPESAS BANCARIAS</t>
        </is>
      </c>
      <c r="M1879" t="inlineStr">
        <is>
          <t>TARIFAS BANCARIAS</t>
        </is>
      </c>
      <c r="N1879" t="inlineStr">
        <is>
          <t>08012025</t>
        </is>
      </c>
      <c r="P1879" t="inlineStr">
        <is>
          <t>Aprovado Diretoria</t>
        </is>
      </c>
      <c r="R1879" t="inlineStr">
        <is>
          <t>Pago</t>
        </is>
      </c>
    </row>
    <row r="1880">
      <c r="A1880" t="n">
        <v>101199</v>
      </c>
      <c r="B1880" t="n">
        <v>116</v>
      </c>
      <c r="C1880" t="inlineStr">
        <is>
          <t>Bar Léo - Centro</t>
        </is>
      </c>
      <c r="D1880" t="inlineStr">
        <is>
          <t>PASTIFICIO F MARTINS INDUSTRIA E COMERCIO DE ALIMENTOS LTDA</t>
        </is>
      </c>
      <c r="E1880" t="n">
        <v>0</v>
      </c>
      <c r="F1880" s="27" t="n">
        <v>45664</v>
      </c>
      <c r="G1880" s="27" t="n">
        <v>45678</v>
      </c>
      <c r="H1880" s="27" t="n">
        <v>45664</v>
      </c>
      <c r="I1880" s="27" t="n">
        <v>45664</v>
      </c>
      <c r="J1880" s="27" t="n">
        <v>45667</v>
      </c>
      <c r="K1880" t="inlineStr">
        <is>
          <t>Transferência Bancária ou Pix</t>
        </is>
      </c>
      <c r="L1880" t="inlineStr">
        <is>
          <t>Custo Mercadoria Vendida</t>
        </is>
      </c>
      <c r="M1880" t="inlineStr">
        <is>
          <t>Insumos - Alimentos</t>
        </is>
      </c>
      <c r="N1880" t="inlineStr">
        <is>
          <t>7155</t>
        </is>
      </c>
      <c r="O1880" t="inlineStr">
        <is>
          <t>Documentação Aprovada</t>
        </is>
      </c>
      <c r="P1880" t="inlineStr">
        <is>
          <t>Aprovado Diretoria</t>
        </is>
      </c>
      <c r="Q1880" t="inlineStr">
        <is>
          <t>Aprovado Caixa</t>
        </is>
      </c>
      <c r="R1880" t="inlineStr">
        <is>
          <t>Pago</t>
        </is>
      </c>
      <c r="S1880" t="n">
        <v>151</v>
      </c>
      <c r="T1880" t="inlineStr">
        <is>
          <t>Bar Léo -  Aurora Térreo - Banco do Brasil</t>
        </is>
      </c>
    </row>
    <row r="1881">
      <c r="A1881" t="n">
        <v>101198</v>
      </c>
      <c r="B1881" t="n">
        <v>116</v>
      </c>
      <c r="C1881" t="inlineStr">
        <is>
          <t>Bar Léo - Centro</t>
        </is>
      </c>
      <c r="D1881" t="inlineStr">
        <is>
          <t>ELIZABETH BISPO 17087401807</t>
        </is>
      </c>
      <c r="E1881" t="n">
        <v>0</v>
      </c>
      <c r="F1881" s="27" t="n">
        <v>45663</v>
      </c>
      <c r="G1881" s="27" t="n">
        <v>45678</v>
      </c>
      <c r="H1881" s="27" t="n">
        <v>45664</v>
      </c>
      <c r="I1881" s="27" t="n">
        <v>45663</v>
      </c>
      <c r="J1881" s="27" t="n">
        <v>45667</v>
      </c>
      <c r="K1881" t="inlineStr">
        <is>
          <t>Transferência Bancária ou Pix</t>
        </is>
      </c>
      <c r="L1881" t="inlineStr">
        <is>
          <t>ADIANTAMENTO A FORNECEDORES</t>
        </is>
      </c>
      <c r="M1881" t="inlineStr">
        <is>
          <t>ADIANTAMENTO A FORNECEDORES</t>
        </is>
      </c>
      <c r="N1881" t="inlineStr">
        <is>
          <t>1942</t>
        </is>
      </c>
      <c r="O1881" t="inlineStr">
        <is>
          <t>Documentação Aprovada</t>
        </is>
      </c>
      <c r="P1881" t="inlineStr">
        <is>
          <t>Aprovado Diretoria</t>
        </is>
      </c>
      <c r="Q1881" t="inlineStr">
        <is>
          <t>Aprovado Caixa</t>
        </is>
      </c>
      <c r="R1881" t="inlineStr">
        <is>
          <t>Pago</t>
        </is>
      </c>
      <c r="S1881" t="n">
        <v>151</v>
      </c>
      <c r="T1881" t="inlineStr">
        <is>
          <t>Bar Léo -  Aurora Térreo - Banco do Brasil</t>
        </is>
      </c>
    </row>
    <row r="1882">
      <c r="A1882" t="n">
        <v>100384</v>
      </c>
      <c r="B1882" t="n">
        <v>116</v>
      </c>
      <c r="C1882" t="inlineStr">
        <is>
          <t>Bar Léo - Centro</t>
        </is>
      </c>
      <c r="D1882" t="inlineStr">
        <is>
          <t>COM E IND ARTHUR ZIMDARS LTDA</t>
        </is>
      </c>
      <c r="E1882" t="n">
        <v>940</v>
      </c>
      <c r="F1882" s="27" t="n">
        <v>45664</v>
      </c>
      <c r="G1882" s="27" t="n">
        <v>45664</v>
      </c>
      <c r="H1882" s="27" t="n">
        <v>45664</v>
      </c>
      <c r="I1882" s="27" t="n">
        <v>45664</v>
      </c>
      <c r="J1882" s="27" t="n">
        <v>45664</v>
      </c>
      <c r="K1882" t="inlineStr">
        <is>
          <t>Transferência Bancária ou Pix</t>
        </is>
      </c>
      <c r="L1882" t="inlineStr">
        <is>
          <t>ADIANTAMENTO A FORNECEDORES</t>
        </is>
      </c>
      <c r="M1882" t="inlineStr">
        <is>
          <t>ADIANTAMENTO A FORNECEDORES</t>
        </is>
      </c>
      <c r="N1882" t="inlineStr">
        <is>
          <t>07012024</t>
        </is>
      </c>
      <c r="O1882" t="inlineStr">
        <is>
          <t>Documentação Aprovada</t>
        </is>
      </c>
      <c r="P1882" t="inlineStr">
        <is>
          <t>Aprovado Diretoria</t>
        </is>
      </c>
      <c r="Q1882" t="inlineStr">
        <is>
          <t>Aprovado Caixa</t>
        </is>
      </c>
      <c r="R1882" t="inlineStr">
        <is>
          <t>Pago</t>
        </is>
      </c>
      <c r="S1882" t="n">
        <v>151</v>
      </c>
      <c r="T1882" t="inlineStr">
        <is>
          <t>Bar Léo -  Aurora Térreo - Banco do Brasil</t>
        </is>
      </c>
    </row>
    <row r="1883">
      <c r="A1883" t="n">
        <v>98726</v>
      </c>
      <c r="B1883" t="n">
        <v>116</v>
      </c>
      <c r="C1883" t="inlineStr">
        <is>
          <t>Bar Léo - Centro</t>
        </is>
      </c>
      <c r="D1883" t="inlineStr">
        <is>
          <t>J A DOS SANTOS HORTIFRUTI</t>
        </is>
      </c>
      <c r="E1883" t="n">
        <v>176.1</v>
      </c>
      <c r="F1883" s="27" t="n">
        <v>45664</v>
      </c>
      <c r="G1883" s="27" t="n">
        <v>45664</v>
      </c>
      <c r="H1883" s="27" t="n">
        <v>45664</v>
      </c>
      <c r="I1883" s="27" t="n">
        <v>45649</v>
      </c>
      <c r="J1883" s="27" t="n">
        <v>45653</v>
      </c>
      <c r="K1883" t="inlineStr">
        <is>
          <t>Boleto Bancário</t>
        </is>
      </c>
      <c r="L1883" t="inlineStr">
        <is>
          <t>Custo Mercadoria Vendida</t>
        </is>
      </c>
      <c r="M1883" t="inlineStr">
        <is>
          <t>Insumos - Alimentos</t>
        </is>
      </c>
      <c r="N1883" t="inlineStr">
        <is>
          <t>35867</t>
        </is>
      </c>
      <c r="O1883" t="inlineStr">
        <is>
          <t>Documentação Aprovada</t>
        </is>
      </c>
      <c r="P1883" t="inlineStr">
        <is>
          <t>Aprovado Diretoria</t>
        </is>
      </c>
      <c r="Q1883" t="inlineStr">
        <is>
          <t>Aprovado Caixa</t>
        </is>
      </c>
      <c r="R1883" t="inlineStr">
        <is>
          <t>Pago</t>
        </is>
      </c>
      <c r="S1883" t="n">
        <v>151</v>
      </c>
      <c r="T1883" t="inlineStr">
        <is>
          <t>Bar Léo -  Aurora Térreo - Banco do Brasil</t>
        </is>
      </c>
    </row>
    <row r="1884">
      <c r="A1884" t="n">
        <v>98933</v>
      </c>
      <c r="B1884" t="n">
        <v>116</v>
      </c>
      <c r="C1884" t="inlineStr">
        <is>
          <t>Bar Léo - Centro</t>
        </is>
      </c>
      <c r="D1884" t="inlineStr">
        <is>
          <t>ELIZABETH BISPO 17087401807</t>
        </is>
      </c>
      <c r="E1884" t="n">
        <v>270</v>
      </c>
      <c r="F1884" s="27" t="n">
        <v>45653</v>
      </c>
      <c r="G1884" s="27" t="n">
        <v>45664</v>
      </c>
      <c r="H1884" s="27" t="n">
        <v>45664</v>
      </c>
      <c r="I1884" s="27" t="n">
        <v>45653</v>
      </c>
      <c r="J1884" s="27" t="n">
        <v>45656</v>
      </c>
      <c r="K1884" t="inlineStr">
        <is>
          <t>Transferência Bancária ou Pix</t>
        </is>
      </c>
      <c r="L1884" t="inlineStr">
        <is>
          <t>Custo Mercadoria Vendida</t>
        </is>
      </c>
      <c r="M1884" t="inlineStr">
        <is>
          <t>Insumos - Bebidas</t>
        </is>
      </c>
      <c r="N1884" t="inlineStr">
        <is>
          <t>1925</t>
        </is>
      </c>
      <c r="O1884" t="inlineStr">
        <is>
          <t>Documentação Aprovada</t>
        </is>
      </c>
      <c r="P1884" t="inlineStr">
        <is>
          <t>Aprovado Diretoria</t>
        </is>
      </c>
      <c r="Q1884" t="inlineStr">
        <is>
          <t>Aprovado Caixa</t>
        </is>
      </c>
      <c r="R1884" t="inlineStr">
        <is>
          <t>Pago</t>
        </is>
      </c>
      <c r="S1884" t="n">
        <v>151</v>
      </c>
      <c r="T1884" t="inlineStr">
        <is>
          <t>Bar Léo -  Aurora Térreo - Banco do Brasil</t>
        </is>
      </c>
    </row>
    <row r="1885">
      <c r="A1885" t="n">
        <v>99756</v>
      </c>
      <c r="B1885" t="n">
        <v>116</v>
      </c>
      <c r="C1885" t="inlineStr">
        <is>
          <t>Bar Léo - Centro</t>
        </is>
      </c>
      <c r="D1885" t="inlineStr">
        <is>
          <t>ALEXSANDRA GRACIELE DA SILVA</t>
        </is>
      </c>
      <c r="E1885" t="n">
        <v>4323.29</v>
      </c>
      <c r="F1885" s="27" t="n">
        <v>45664</v>
      </c>
      <c r="G1885" s="27" t="n">
        <v>45664</v>
      </c>
      <c r="H1885" s="27" t="n">
        <v>45664</v>
      </c>
      <c r="I1885" s="27" t="n">
        <v>45656</v>
      </c>
      <c r="J1885" s="27" t="n"/>
      <c r="L1885" t="inlineStr">
        <is>
          <t>MAO DE OBRA FIXA/ TEMPORARIOS</t>
        </is>
      </c>
      <c r="M1885" t="inlineStr">
        <is>
          <t>SALARIOS</t>
        </is>
      </c>
      <c r="O1885" t="inlineStr">
        <is>
          <t>Documentação Aprovada</t>
        </is>
      </c>
      <c r="P1885" t="inlineStr">
        <is>
          <t>Aprovado Diretoria</t>
        </is>
      </c>
      <c r="Q1885" t="inlineStr">
        <is>
          <t>Aprovado Caixa</t>
        </is>
      </c>
      <c r="R1885" t="inlineStr">
        <is>
          <t>Pago</t>
        </is>
      </c>
      <c r="S1885" t="n">
        <v>151</v>
      </c>
      <c r="T1885" t="inlineStr">
        <is>
          <t>Bar Léo -  Aurora Térreo - Banco do Brasil</t>
        </is>
      </c>
    </row>
    <row r="1886">
      <c r="A1886" t="n">
        <v>99757</v>
      </c>
      <c r="B1886" t="n">
        <v>116</v>
      </c>
      <c r="C1886" t="inlineStr">
        <is>
          <t>Bar Léo - Centro</t>
        </is>
      </c>
      <c r="D1886" t="inlineStr">
        <is>
          <t>JOAO BATISTA DA COSTA SOBRINHO</t>
        </is>
      </c>
      <c r="E1886" t="n">
        <v>2943.32</v>
      </c>
      <c r="F1886" s="27" t="n">
        <v>45664</v>
      </c>
      <c r="G1886" s="27" t="n">
        <v>45664</v>
      </c>
      <c r="H1886" s="27" t="n">
        <v>45664</v>
      </c>
      <c r="I1886" s="27" t="n">
        <v>45656</v>
      </c>
      <c r="J1886" s="27" t="n"/>
      <c r="L1886" t="inlineStr">
        <is>
          <t>MAO DE OBRA FIXA/ TEMPORARIOS</t>
        </is>
      </c>
      <c r="M1886" t="inlineStr">
        <is>
          <t>SALARIOS</t>
        </is>
      </c>
      <c r="O1886" t="inlineStr">
        <is>
          <t>Documentação Aprovada</t>
        </is>
      </c>
      <c r="P1886" t="inlineStr">
        <is>
          <t>Aprovado Diretoria</t>
        </is>
      </c>
      <c r="Q1886" t="inlineStr">
        <is>
          <t>Aprovado Caixa</t>
        </is>
      </c>
      <c r="R1886" t="inlineStr">
        <is>
          <t>Pago</t>
        </is>
      </c>
      <c r="S1886" t="n">
        <v>151</v>
      </c>
      <c r="T1886" t="inlineStr">
        <is>
          <t>Bar Léo -  Aurora Térreo - Banco do Brasil</t>
        </is>
      </c>
    </row>
    <row r="1887">
      <c r="A1887" t="n">
        <v>99755</v>
      </c>
      <c r="B1887" t="n">
        <v>116</v>
      </c>
      <c r="C1887" t="inlineStr">
        <is>
          <t>Bar Léo - Centro</t>
        </is>
      </c>
      <c r="D1887" t="inlineStr">
        <is>
          <t>ADRIANA APARECIDA DE JESUS</t>
        </is>
      </c>
      <c r="E1887" t="n">
        <v>2943.31</v>
      </c>
      <c r="F1887" s="27" t="n">
        <v>45664</v>
      </c>
      <c r="G1887" s="27" t="n">
        <v>45664</v>
      </c>
      <c r="H1887" s="27" t="n">
        <v>45664</v>
      </c>
      <c r="I1887" s="27" t="n">
        <v>45656</v>
      </c>
      <c r="J1887" s="27" t="n"/>
      <c r="L1887" t="inlineStr">
        <is>
          <t>MAO DE OBRA FIXA/ TEMPORARIOS</t>
        </is>
      </c>
      <c r="M1887" t="inlineStr">
        <is>
          <t>SALARIOS</t>
        </is>
      </c>
      <c r="O1887" t="inlineStr">
        <is>
          <t>Documentação Aprovada</t>
        </is>
      </c>
      <c r="P1887" t="inlineStr">
        <is>
          <t>Aprovado Diretoria</t>
        </is>
      </c>
      <c r="Q1887" t="inlineStr">
        <is>
          <t>Aprovado Caixa</t>
        </is>
      </c>
      <c r="R1887" t="inlineStr">
        <is>
          <t>Pago</t>
        </is>
      </c>
      <c r="S1887" t="n">
        <v>151</v>
      </c>
      <c r="T1887" t="inlineStr">
        <is>
          <t>Bar Léo -  Aurora Térreo - Banco do Brasil</t>
        </is>
      </c>
    </row>
    <row r="1888">
      <c r="A1888" t="n">
        <v>99758</v>
      </c>
      <c r="B1888" t="n">
        <v>116</v>
      </c>
      <c r="C1888" t="inlineStr">
        <is>
          <t>Bar Léo - Centro</t>
        </is>
      </c>
      <c r="D1888" t="inlineStr">
        <is>
          <t>MARIA CRISTINA LEMOS</t>
        </is>
      </c>
      <c r="E1888" t="n">
        <v>2655.02</v>
      </c>
      <c r="F1888" s="27" t="n">
        <v>45664</v>
      </c>
      <c r="G1888" s="27" t="n">
        <v>45664</v>
      </c>
      <c r="H1888" s="27" t="n">
        <v>45664</v>
      </c>
      <c r="I1888" s="27" t="n">
        <v>45656</v>
      </c>
      <c r="J1888" s="27" t="n"/>
      <c r="L1888" t="inlineStr">
        <is>
          <t>MAO DE OBRA FIXA/ TEMPORARIOS</t>
        </is>
      </c>
      <c r="M1888" t="inlineStr">
        <is>
          <t>SALARIOS</t>
        </is>
      </c>
      <c r="O1888" t="inlineStr">
        <is>
          <t>Documentação Aprovada</t>
        </is>
      </c>
      <c r="P1888" t="inlineStr">
        <is>
          <t>Aprovado Diretoria</t>
        </is>
      </c>
      <c r="Q1888" t="inlineStr">
        <is>
          <t>Aprovado Caixa</t>
        </is>
      </c>
      <c r="R1888" t="inlineStr">
        <is>
          <t>Pago</t>
        </is>
      </c>
      <c r="S1888" t="n">
        <v>151</v>
      </c>
      <c r="T1888" t="inlineStr">
        <is>
          <t>Bar Léo -  Aurora Térreo - Banco do Brasil</t>
        </is>
      </c>
    </row>
    <row r="1889">
      <c r="A1889" t="n">
        <v>102131</v>
      </c>
      <c r="B1889" t="n">
        <v>116</v>
      </c>
      <c r="C1889" t="inlineStr">
        <is>
          <t>Bar Léo - Centro</t>
        </is>
      </c>
      <c r="D1889" t="inlineStr">
        <is>
          <t>BANCO DO BRASIL SA</t>
        </is>
      </c>
      <c r="E1889" t="n">
        <v>31.97</v>
      </c>
      <c r="F1889" s="27" t="n">
        <v>45664</v>
      </c>
      <c r="G1889" s="27" t="n"/>
      <c r="H1889" s="27" t="n">
        <v>45664</v>
      </c>
      <c r="I1889" s="27" t="n">
        <v>45664</v>
      </c>
      <c r="J1889" s="27" t="n">
        <v>45670</v>
      </c>
      <c r="K1889" t="inlineStr">
        <is>
          <t>Encontro de Contas</t>
        </is>
      </c>
      <c r="L1889" t="inlineStr">
        <is>
          <t>DESPESAS BANCARIAS</t>
        </is>
      </c>
      <c r="M1889" t="inlineStr">
        <is>
          <t>TARIFAS BANCARIAS</t>
        </is>
      </c>
      <c r="N1889" t="inlineStr">
        <is>
          <t>07012025</t>
        </is>
      </c>
      <c r="P1889" t="inlineStr">
        <is>
          <t>Aprovado Diretoria</t>
        </is>
      </c>
      <c r="R1889" t="inlineStr">
        <is>
          <t>Pago</t>
        </is>
      </c>
    </row>
    <row r="1890">
      <c r="A1890" t="n">
        <v>96798</v>
      </c>
      <c r="B1890" t="n">
        <v>116</v>
      </c>
      <c r="C1890" t="inlineStr">
        <is>
          <t>Bar Léo - Centro</t>
        </is>
      </c>
      <c r="D1890" t="inlineStr">
        <is>
          <t>DTK COMERCIO DE ALIMENTOS LTDA</t>
        </is>
      </c>
      <c r="E1890" t="n">
        <v>1493.17</v>
      </c>
      <c r="F1890" s="27" t="n">
        <v>45664</v>
      </c>
      <c r="G1890" s="27" t="n">
        <v>45664</v>
      </c>
      <c r="H1890" s="27" t="n">
        <v>45664</v>
      </c>
      <c r="I1890" s="27" t="n">
        <v>45644</v>
      </c>
      <c r="J1890" s="27" t="n">
        <v>45646</v>
      </c>
      <c r="K1890" t="inlineStr">
        <is>
          <t>Boleto Bancário</t>
        </is>
      </c>
      <c r="L1890" t="inlineStr">
        <is>
          <t>INSUMOS</t>
        </is>
      </c>
      <c r="M1890" t="inlineStr">
        <is>
          <t>ALIMENTOS</t>
        </is>
      </c>
      <c r="N1890" t="inlineStr">
        <is>
          <t>19812</t>
        </is>
      </c>
      <c r="O1890" t="inlineStr">
        <is>
          <t>Documentação Aprovada</t>
        </is>
      </c>
      <c r="P1890" t="inlineStr">
        <is>
          <t>Aprovado Diretoria</t>
        </is>
      </c>
      <c r="Q1890" t="inlineStr">
        <is>
          <t>Aprovado Caixa</t>
        </is>
      </c>
      <c r="R1890" t="inlineStr">
        <is>
          <t>Pago</t>
        </is>
      </c>
      <c r="S1890" t="n">
        <v>151</v>
      </c>
      <c r="T1890" t="inlineStr">
        <is>
          <t>Bar Léo -  Aurora Térreo - Banco do Brasil</t>
        </is>
      </c>
    </row>
    <row r="1891">
      <c r="A1891" t="n">
        <v>96797</v>
      </c>
      <c r="B1891" t="n">
        <v>116</v>
      </c>
      <c r="C1891" t="inlineStr">
        <is>
          <t>Bar Léo - Centro</t>
        </is>
      </c>
      <c r="D1891" t="inlineStr">
        <is>
          <t>CEPEL COMERCIO DE PAPEL E EMB. EIRELLI</t>
        </is>
      </c>
      <c r="E1891" t="n">
        <v>349.5</v>
      </c>
      <c r="F1891" s="27" t="n">
        <v>45664</v>
      </c>
      <c r="G1891" s="27" t="n">
        <v>45664</v>
      </c>
      <c r="H1891" s="27" t="n">
        <v>45664</v>
      </c>
      <c r="I1891" s="27" t="n">
        <v>45643</v>
      </c>
      <c r="J1891" s="27" t="n">
        <v>45646</v>
      </c>
      <c r="K1891" t="inlineStr">
        <is>
          <t>Boleto Bancário</t>
        </is>
      </c>
      <c r="L1891" t="inlineStr">
        <is>
          <t>UTILIDADES</t>
        </is>
      </c>
      <c r="M1891" t="inlineStr">
        <is>
          <t>HIGIENE E LIMPEZA</t>
        </is>
      </c>
      <c r="N1891" t="inlineStr">
        <is>
          <t>231502</t>
        </is>
      </c>
      <c r="O1891" t="inlineStr">
        <is>
          <t>Documentação Aprovada</t>
        </is>
      </c>
      <c r="P1891" t="inlineStr">
        <is>
          <t>Aprovado Diretoria</t>
        </is>
      </c>
      <c r="Q1891" t="inlineStr">
        <is>
          <t>Aprovado Caixa</t>
        </is>
      </c>
      <c r="R1891" t="inlineStr">
        <is>
          <t>Pago</t>
        </is>
      </c>
      <c r="S1891" t="n">
        <v>151</v>
      </c>
      <c r="T1891" t="inlineStr">
        <is>
          <t>Bar Léo -  Aurora Térreo - Banco do Brasil</t>
        </is>
      </c>
    </row>
    <row r="1892">
      <c r="A1892" t="n">
        <v>96796</v>
      </c>
      <c r="B1892" t="n">
        <v>116</v>
      </c>
      <c r="C1892" t="inlineStr">
        <is>
          <t>Bar Léo - Centro</t>
        </is>
      </c>
      <c r="D1892" t="inlineStr">
        <is>
          <t xml:space="preserve">EMPORIO MEL </t>
        </is>
      </c>
      <c r="E1892" t="n">
        <v>1329.87</v>
      </c>
      <c r="F1892" s="27" t="n">
        <v>45664</v>
      </c>
      <c r="G1892" s="27" t="n">
        <v>45664</v>
      </c>
      <c r="H1892" s="27" t="n">
        <v>45664</v>
      </c>
      <c r="I1892" s="27" t="n">
        <v>45643</v>
      </c>
      <c r="J1892" s="27" t="n">
        <v>45646</v>
      </c>
      <c r="K1892" t="inlineStr">
        <is>
          <t>Boleto Bancário</t>
        </is>
      </c>
      <c r="L1892" t="inlineStr">
        <is>
          <t>INSUMOS</t>
        </is>
      </c>
      <c r="M1892" t="inlineStr">
        <is>
          <t>ALIMENTOS</t>
        </is>
      </c>
      <c r="N1892" t="inlineStr">
        <is>
          <t>434026</t>
        </is>
      </c>
      <c r="O1892" t="inlineStr">
        <is>
          <t>Documentação Aprovada</t>
        </is>
      </c>
      <c r="P1892" t="inlineStr">
        <is>
          <t>Aprovado Diretoria</t>
        </is>
      </c>
      <c r="Q1892" t="inlineStr">
        <is>
          <t>Aprovado Caixa</t>
        </is>
      </c>
      <c r="R1892" t="inlineStr">
        <is>
          <t>Pago</t>
        </is>
      </c>
      <c r="S1892" t="n">
        <v>151</v>
      </c>
      <c r="T1892" t="inlineStr">
        <is>
          <t>Bar Léo -  Aurora Térreo - Banco do Brasil</t>
        </is>
      </c>
    </row>
    <row r="1893">
      <c r="A1893" t="n">
        <v>96788</v>
      </c>
      <c r="B1893" t="n">
        <v>116</v>
      </c>
      <c r="C1893" t="inlineStr">
        <is>
          <t>Bar Léo - Centro</t>
        </is>
      </c>
      <c r="D1893" t="inlineStr">
        <is>
          <t>CECILIA TSUYACO ARAKI SILVA LTDA</t>
        </is>
      </c>
      <c r="E1893" t="n">
        <v>52.5</v>
      </c>
      <c r="F1893" s="27" t="n">
        <v>45657</v>
      </c>
      <c r="G1893" s="27" t="n">
        <v>45663</v>
      </c>
      <c r="H1893" s="27" t="n">
        <v>45663</v>
      </c>
      <c r="I1893" s="27" t="n">
        <v>45643</v>
      </c>
      <c r="J1893" s="27" t="n">
        <v>45646</v>
      </c>
      <c r="K1893" t="inlineStr">
        <is>
          <t>Boleto Bancário</t>
        </is>
      </c>
      <c r="L1893" t="inlineStr">
        <is>
          <t>INSUMOS</t>
        </is>
      </c>
      <c r="M1893" t="inlineStr">
        <is>
          <t>ALIMENTOS</t>
        </is>
      </c>
      <c r="N1893" t="inlineStr">
        <is>
          <t>362912</t>
        </is>
      </c>
      <c r="O1893" t="inlineStr">
        <is>
          <t>Documentação Aprovada</t>
        </is>
      </c>
      <c r="P1893" t="inlineStr">
        <is>
          <t>Aprovado Diretoria</t>
        </is>
      </c>
      <c r="Q1893" t="inlineStr">
        <is>
          <t>Aprovado Caixa</t>
        </is>
      </c>
      <c r="R1893" t="inlineStr">
        <is>
          <t>Pago</t>
        </is>
      </c>
      <c r="S1893" t="n">
        <v>151</v>
      </c>
      <c r="T1893" t="inlineStr">
        <is>
          <t>Bar Léo -  Aurora Térreo - Banco do Brasil</t>
        </is>
      </c>
    </row>
    <row r="1894">
      <c r="A1894" t="n">
        <v>91740</v>
      </c>
      <c r="B1894" t="n">
        <v>116</v>
      </c>
      <c r="C1894" t="inlineStr">
        <is>
          <t>Bar Léo - Centro</t>
        </is>
      </c>
      <c r="D1894" t="inlineStr">
        <is>
          <t>BRH SAUDE OCUPACIONAL LTDA</t>
        </is>
      </c>
      <c r="E1894" t="n">
        <v>38.56</v>
      </c>
      <c r="F1894" s="27" t="n">
        <v>45663</v>
      </c>
      <c r="G1894" s="27" t="n">
        <v>45663</v>
      </c>
      <c r="H1894" s="27" t="n">
        <v>45663</v>
      </c>
      <c r="I1894" s="27" t="n">
        <v>45627</v>
      </c>
      <c r="J1894" s="27" t="n">
        <v>45632</v>
      </c>
      <c r="K1894" t="inlineStr">
        <is>
          <t>Transferência Bancária ou Pix</t>
        </is>
      </c>
      <c r="L1894" t="inlineStr">
        <is>
          <t>MAO DE OBRA FIXA/ TEMPORARIOS</t>
        </is>
      </c>
      <c r="M1894" t="inlineStr">
        <is>
          <t>EXAMES PERIODICOS</t>
        </is>
      </c>
      <c r="N1894" t="inlineStr">
        <is>
          <t>73770</t>
        </is>
      </c>
      <c r="O1894" t="inlineStr">
        <is>
          <t>Documentação Aprovada</t>
        </is>
      </c>
      <c r="P1894" t="inlineStr">
        <is>
          <t>Aprovado Diretoria</t>
        </is>
      </c>
      <c r="Q1894" t="inlineStr">
        <is>
          <t>Aprovado Caixa</t>
        </is>
      </c>
      <c r="R1894" t="inlineStr">
        <is>
          <t>Pago</t>
        </is>
      </c>
      <c r="S1894" t="n">
        <v>151</v>
      </c>
      <c r="T1894" t="inlineStr">
        <is>
          <t>Bar Léo -  Aurora Térreo - Banco do Brasil</t>
        </is>
      </c>
    </row>
    <row r="1895">
      <c r="A1895" t="n">
        <v>100111</v>
      </c>
      <c r="B1895" t="n">
        <v>116</v>
      </c>
      <c r="C1895" t="inlineStr">
        <is>
          <t>Bar Léo - Centro</t>
        </is>
      </c>
      <c r="D1895" t="inlineStr">
        <is>
          <t>ZENDESK BRASIL SOFTWARE CORPORATIVO LTDA.</t>
        </is>
      </c>
      <c r="E1895" t="n">
        <v>676.65</v>
      </c>
      <c r="F1895" s="27" t="n">
        <v>45663</v>
      </c>
      <c r="G1895" s="27" t="n"/>
      <c r="H1895" s="27" t="n">
        <v>45663</v>
      </c>
      <c r="I1895" s="27" t="n">
        <v>45628</v>
      </c>
      <c r="J1895" s="27" t="n">
        <v>45663</v>
      </c>
      <c r="K1895" t="inlineStr">
        <is>
          <t>Cartão de Crédito</t>
        </is>
      </c>
      <c r="L1895" t="inlineStr">
        <is>
          <t>Informática e TI</t>
        </is>
      </c>
      <c r="M1895" t="inlineStr">
        <is>
          <t>Sistemas Gerais - Comunicação e Marketing</t>
        </is>
      </c>
      <c r="N1895" t="inlineStr">
        <is>
          <t>0067665</t>
        </is>
      </c>
      <c r="O1895" t="inlineStr">
        <is>
          <t>Documentação Aprovada</t>
        </is>
      </c>
      <c r="P1895" t="inlineStr">
        <is>
          <t>Aprovado Diretoria</t>
        </is>
      </c>
      <c r="Q1895" t="inlineStr">
        <is>
          <t>Aprovado Caixa</t>
        </is>
      </c>
      <c r="R1895" t="inlineStr">
        <is>
          <t>Pago</t>
        </is>
      </c>
      <c r="S1895" t="n">
        <v>129</v>
      </c>
      <c r="T1895" t="inlineStr">
        <is>
          <t>Tempus - Kamino</t>
        </is>
      </c>
    </row>
    <row r="1896">
      <c r="A1896" t="n">
        <v>100127</v>
      </c>
      <c r="B1896" t="n">
        <v>116</v>
      </c>
      <c r="C1896" t="inlineStr">
        <is>
          <t>Bar Léo - Centro</t>
        </is>
      </c>
      <c r="D1896" t="inlineStr">
        <is>
          <t>TYPEFORM</t>
        </is>
      </c>
      <c r="E1896" t="n">
        <v>49.79</v>
      </c>
      <c r="F1896" s="27" t="n">
        <v>45663</v>
      </c>
      <c r="G1896" s="27" t="n"/>
      <c r="H1896" s="27" t="n">
        <v>45663</v>
      </c>
      <c r="I1896" s="27" t="n">
        <v>45650</v>
      </c>
      <c r="J1896" s="27" t="n">
        <v>45663</v>
      </c>
      <c r="K1896" t="inlineStr">
        <is>
          <t>Cartão de Crédito</t>
        </is>
      </c>
      <c r="L1896" t="inlineStr">
        <is>
          <t>CUSTOS COM MARKETING</t>
        </is>
      </c>
      <c r="M1896" t="inlineStr">
        <is>
          <t xml:space="preserve"> MAT DE PROPAGANDA/ FER DE MKT</t>
        </is>
      </c>
      <c r="N1896" t="inlineStr">
        <is>
          <t>00497900</t>
        </is>
      </c>
      <c r="O1896" t="inlineStr">
        <is>
          <t>Documentação Aprovada</t>
        </is>
      </c>
      <c r="P1896" t="inlineStr">
        <is>
          <t>Aprovado Diretoria</t>
        </is>
      </c>
      <c r="Q1896" t="inlineStr">
        <is>
          <t>Aprovado Caixa</t>
        </is>
      </c>
      <c r="R1896" t="inlineStr">
        <is>
          <t>Pago</t>
        </is>
      </c>
      <c r="S1896" t="n">
        <v>129</v>
      </c>
      <c r="T1896" t="inlineStr">
        <is>
          <t>Tempus - Kamino</t>
        </is>
      </c>
    </row>
    <row r="1897">
      <c r="A1897" t="n">
        <v>98950</v>
      </c>
      <c r="B1897" t="n">
        <v>116</v>
      </c>
      <c r="C1897" t="inlineStr">
        <is>
          <t>Bar Léo - Centro</t>
        </is>
      </c>
      <c r="D1897" t="inlineStr">
        <is>
          <t>MACRO CONTABILIDADE E CONSULTORIA LTDA</t>
        </is>
      </c>
      <c r="E1897" t="n">
        <v>2097.7</v>
      </c>
      <c r="F1897" s="27" t="n">
        <v>45663</v>
      </c>
      <c r="G1897" s="27" t="n">
        <v>45663</v>
      </c>
      <c r="H1897" s="27" t="n">
        <v>45663</v>
      </c>
      <c r="I1897" s="27" t="n">
        <v>45627</v>
      </c>
      <c r="J1897" s="27" t="n"/>
      <c r="K1897" t="inlineStr">
        <is>
          <t>Boleto Bancário</t>
        </is>
      </c>
      <c r="L1897" t="inlineStr">
        <is>
          <t>SERVICOS DE TERCEIROS</t>
        </is>
      </c>
      <c r="M1897" t="inlineStr">
        <is>
          <t>ASSESSORIA CONTABIL</t>
        </is>
      </c>
      <c r="N1897" t="inlineStr">
        <is>
          <t>000006628</t>
        </is>
      </c>
      <c r="O1897" t="inlineStr">
        <is>
          <t>Documentação Aprovada</t>
        </is>
      </c>
      <c r="P1897" t="inlineStr">
        <is>
          <t>Aprovado Diretoria</t>
        </is>
      </c>
      <c r="Q1897" t="inlineStr">
        <is>
          <t>Aprovado Caixa</t>
        </is>
      </c>
      <c r="R1897" t="inlineStr">
        <is>
          <t>Pago</t>
        </is>
      </c>
      <c r="S1897" t="n">
        <v>151</v>
      </c>
      <c r="T1897" t="inlineStr">
        <is>
          <t>Bar Léo -  Aurora Térreo - Banco do Brasil</t>
        </is>
      </c>
    </row>
    <row r="1898">
      <c r="A1898" t="n">
        <v>98716</v>
      </c>
      <c r="B1898" t="n">
        <v>116</v>
      </c>
      <c r="C1898" t="inlineStr">
        <is>
          <t>Bar Léo - Centro</t>
        </is>
      </c>
      <c r="D1898" t="inlineStr">
        <is>
          <t>MARIO PEDRO FELICIANO HORTIFRUTI EPP</t>
        </is>
      </c>
      <c r="E1898" t="n">
        <v>302.43</v>
      </c>
      <c r="F1898" s="27" t="n">
        <v>45663</v>
      </c>
      <c r="G1898" s="27" t="n">
        <v>45663</v>
      </c>
      <c r="H1898" s="27" t="n">
        <v>45663</v>
      </c>
      <c r="I1898" s="27" t="n">
        <v>45649</v>
      </c>
      <c r="J1898" s="27" t="n">
        <v>45653</v>
      </c>
      <c r="K1898" t="inlineStr">
        <is>
          <t>Boleto Bancário</t>
        </is>
      </c>
      <c r="L1898" t="inlineStr">
        <is>
          <t>Custo Mercadoria Vendida</t>
        </is>
      </c>
      <c r="M1898" t="inlineStr">
        <is>
          <t>Insumos - Alimentos</t>
        </is>
      </c>
      <c r="N1898" t="inlineStr">
        <is>
          <t>424300</t>
        </is>
      </c>
      <c r="O1898" t="inlineStr">
        <is>
          <t>Documentação Aprovada</t>
        </is>
      </c>
      <c r="P1898" t="inlineStr">
        <is>
          <t>Aprovado Diretoria</t>
        </is>
      </c>
      <c r="Q1898" t="inlineStr">
        <is>
          <t>Aprovado Caixa</t>
        </is>
      </c>
      <c r="R1898" t="inlineStr">
        <is>
          <t>Pago</t>
        </is>
      </c>
      <c r="S1898" t="n">
        <v>151</v>
      </c>
      <c r="T1898" t="inlineStr">
        <is>
          <t>Bar Léo -  Aurora Térreo - Banco do Brasil</t>
        </is>
      </c>
    </row>
    <row r="1899">
      <c r="A1899" t="n">
        <v>98714</v>
      </c>
      <c r="B1899" t="n">
        <v>116</v>
      </c>
      <c r="C1899" t="inlineStr">
        <is>
          <t>Bar Léo - Centro</t>
        </is>
      </c>
      <c r="D1899" t="inlineStr">
        <is>
          <t>DTK COMERCIO DE ALIMENTOS LTDA</t>
        </is>
      </c>
      <c r="E1899" t="n">
        <v>1486.87</v>
      </c>
      <c r="F1899" s="27" t="n">
        <v>45663</v>
      </c>
      <c r="G1899" s="27" t="n">
        <v>45663</v>
      </c>
      <c r="H1899" s="27" t="n">
        <v>45663</v>
      </c>
      <c r="I1899" s="27" t="n">
        <v>45649</v>
      </c>
      <c r="J1899" s="27" t="n">
        <v>45653</v>
      </c>
      <c r="K1899" t="inlineStr">
        <is>
          <t>Boleto Bancário</t>
        </is>
      </c>
      <c r="L1899" t="inlineStr">
        <is>
          <t>Custo Mercadoria Vendida</t>
        </is>
      </c>
      <c r="M1899" t="inlineStr">
        <is>
          <t>Insumos - Alimentos</t>
        </is>
      </c>
      <c r="N1899" t="inlineStr">
        <is>
          <t>20099</t>
        </is>
      </c>
      <c r="O1899" t="inlineStr">
        <is>
          <t>Documentação Aprovada</t>
        </is>
      </c>
      <c r="P1899" t="inlineStr">
        <is>
          <t>Aprovado Diretoria</t>
        </is>
      </c>
      <c r="Q1899" t="inlineStr">
        <is>
          <t>Aprovado Caixa</t>
        </is>
      </c>
      <c r="R1899" t="inlineStr">
        <is>
          <t>Pago</t>
        </is>
      </c>
      <c r="S1899" t="n">
        <v>151</v>
      </c>
      <c r="T1899" t="inlineStr">
        <is>
          <t>Bar Léo -  Aurora Térreo - Banco do Brasil</t>
        </is>
      </c>
    </row>
    <row r="1900">
      <c r="A1900" t="n">
        <v>98717</v>
      </c>
      <c r="B1900" t="n">
        <v>116</v>
      </c>
      <c r="C1900" t="inlineStr">
        <is>
          <t>Bar Léo - Centro</t>
        </is>
      </c>
      <c r="D1900" t="inlineStr">
        <is>
          <t>PARAMU COMERCIO E REPRESENTACAO DE PRODUTOS ALIMENTICIOS</t>
        </is>
      </c>
      <c r="E1900" t="n">
        <v>1906.79</v>
      </c>
      <c r="F1900" s="27" t="n">
        <v>45663</v>
      </c>
      <c r="G1900" s="27" t="n">
        <v>45663</v>
      </c>
      <c r="H1900" s="27" t="n">
        <v>45663</v>
      </c>
      <c r="I1900" s="27" t="n">
        <v>45649</v>
      </c>
      <c r="J1900" s="27" t="n">
        <v>45653</v>
      </c>
      <c r="K1900" t="inlineStr">
        <is>
          <t>Boleto Bancário</t>
        </is>
      </c>
      <c r="L1900" t="inlineStr">
        <is>
          <t>Custo Mercadoria Vendida</t>
        </is>
      </c>
      <c r="M1900" t="inlineStr">
        <is>
          <t>Insumos - Alimentos</t>
        </is>
      </c>
      <c r="N1900" t="inlineStr">
        <is>
          <t>12067</t>
        </is>
      </c>
      <c r="O1900" t="inlineStr">
        <is>
          <t>Documentação Aprovada</t>
        </is>
      </c>
      <c r="P1900" t="inlineStr">
        <is>
          <t>Aprovado Diretoria</t>
        </is>
      </c>
      <c r="Q1900" t="inlineStr">
        <is>
          <t>Aprovado Caixa</t>
        </is>
      </c>
      <c r="R1900" t="inlineStr">
        <is>
          <t>Pago</t>
        </is>
      </c>
      <c r="S1900" t="n">
        <v>151</v>
      </c>
      <c r="T1900" t="inlineStr">
        <is>
          <t>Bar Léo -  Aurora Térreo - Banco do Brasil</t>
        </is>
      </c>
    </row>
    <row r="1901">
      <c r="A1901" t="n">
        <v>98721</v>
      </c>
      <c r="B1901" t="n">
        <v>116</v>
      </c>
      <c r="C1901" t="inlineStr">
        <is>
          <t>Bar Léo - Centro</t>
        </is>
      </c>
      <c r="D1901" t="inlineStr">
        <is>
          <t xml:space="preserve">DISTRIBUIDORA DE CARNES CANTAREIRA </t>
        </is>
      </c>
      <c r="E1901" t="n">
        <v>104</v>
      </c>
      <c r="F1901" s="27" t="n">
        <v>45663</v>
      </c>
      <c r="G1901" s="27" t="n">
        <v>45663</v>
      </c>
      <c r="H1901" s="27" t="n">
        <v>45663</v>
      </c>
      <c r="I1901" s="27" t="n">
        <v>45650</v>
      </c>
      <c r="J1901" s="27" t="n">
        <v>45653</v>
      </c>
      <c r="K1901" t="inlineStr">
        <is>
          <t>Boleto Bancário</t>
        </is>
      </c>
      <c r="L1901" t="inlineStr">
        <is>
          <t>Custo Mercadoria Vendida</t>
        </is>
      </c>
      <c r="M1901" t="inlineStr">
        <is>
          <t>Insumos - Alimentos</t>
        </is>
      </c>
      <c r="N1901" t="inlineStr">
        <is>
          <t>37636</t>
        </is>
      </c>
      <c r="O1901" t="inlineStr">
        <is>
          <t>Documentação Aprovada</t>
        </is>
      </c>
      <c r="P1901" t="inlineStr">
        <is>
          <t>Aprovado Diretoria</t>
        </is>
      </c>
      <c r="Q1901" t="inlineStr">
        <is>
          <t>Aprovado Caixa</t>
        </is>
      </c>
      <c r="R1901" t="inlineStr">
        <is>
          <t>Pago</t>
        </is>
      </c>
      <c r="S1901" t="n">
        <v>140</v>
      </c>
      <c r="T1901" t="inlineStr">
        <is>
          <t>Bar Leo  - Leo Aurora - Kamino</t>
        </is>
      </c>
    </row>
    <row r="1902">
      <c r="A1902" t="n">
        <v>98724</v>
      </c>
      <c r="B1902" t="n">
        <v>116</v>
      </c>
      <c r="C1902" t="inlineStr">
        <is>
          <t>Bar Léo - Centro</t>
        </is>
      </c>
      <c r="D1902" t="inlineStr">
        <is>
          <t>CRYSTALMIXX-GAS COMERCIO E MANUTENCAO DE EQUIPAMENTOS DE GAS LTDA</t>
        </is>
      </c>
      <c r="E1902" t="n">
        <v>234</v>
      </c>
      <c r="F1902" s="27" t="n">
        <v>45663</v>
      </c>
      <c r="G1902" s="27" t="n">
        <v>45663</v>
      </c>
      <c r="H1902" s="27" t="n">
        <v>45663</v>
      </c>
      <c r="I1902" s="27" t="n">
        <v>45649</v>
      </c>
      <c r="J1902" s="27" t="n">
        <v>45653</v>
      </c>
      <c r="K1902" t="inlineStr">
        <is>
          <t>Boleto Bancário</t>
        </is>
      </c>
      <c r="L1902" t="inlineStr">
        <is>
          <t>Utilidades</t>
        </is>
      </c>
      <c r="M1902" t="inlineStr">
        <is>
          <t>Material de Consumo - Gelo/ Gas CO2/ Carvao /Velas</t>
        </is>
      </c>
      <c r="N1902" t="inlineStr">
        <is>
          <t>23937</t>
        </is>
      </c>
      <c r="O1902" t="inlineStr">
        <is>
          <t>Documentação Aprovada</t>
        </is>
      </c>
      <c r="P1902" t="inlineStr">
        <is>
          <t>Aprovado Diretoria</t>
        </is>
      </c>
      <c r="Q1902" t="inlineStr">
        <is>
          <t>Aprovado Caixa</t>
        </is>
      </c>
      <c r="R1902" t="inlineStr">
        <is>
          <t>Pago</t>
        </is>
      </c>
      <c r="S1902" t="n">
        <v>151</v>
      </c>
      <c r="T1902" t="inlineStr">
        <is>
          <t>Bar Léo -  Aurora Térreo - Banco do Brasil</t>
        </is>
      </c>
    </row>
    <row r="1903">
      <c r="A1903" t="n">
        <v>98949</v>
      </c>
      <c r="B1903" t="n">
        <v>116</v>
      </c>
      <c r="C1903" t="inlineStr">
        <is>
          <t>Bar Léo - Centro</t>
        </is>
      </c>
      <c r="D1903" t="inlineStr">
        <is>
          <t>MACRO CONTABILIDADE E CONSULTORIA LTDA</t>
        </is>
      </c>
      <c r="E1903" t="n">
        <v>2097.7</v>
      </c>
      <c r="F1903" s="27" t="n">
        <v>45663</v>
      </c>
      <c r="G1903" s="27" t="n">
        <v>45663</v>
      </c>
      <c r="H1903" s="27" t="n">
        <v>45663</v>
      </c>
      <c r="I1903" s="27" t="n">
        <v>45597</v>
      </c>
      <c r="J1903" s="27" t="n"/>
      <c r="K1903" t="inlineStr">
        <is>
          <t>Transferência Bancária ou Pix</t>
        </is>
      </c>
      <c r="L1903" t="inlineStr">
        <is>
          <t>SERVICOS DE TERCEIROS</t>
        </is>
      </c>
      <c r="M1903" t="inlineStr">
        <is>
          <t>ASSESSORIA CONTABIL</t>
        </is>
      </c>
      <c r="N1903" t="inlineStr">
        <is>
          <t>000006620</t>
        </is>
      </c>
      <c r="O1903" t="inlineStr">
        <is>
          <t>Documentação Aprovada</t>
        </is>
      </c>
      <c r="P1903" t="inlineStr">
        <is>
          <t>Aprovado Diretoria</t>
        </is>
      </c>
      <c r="Q1903" t="inlineStr">
        <is>
          <t>Aprovado Caixa</t>
        </is>
      </c>
      <c r="R1903" t="inlineStr">
        <is>
          <t>Pago</t>
        </is>
      </c>
      <c r="S1903" t="n">
        <v>151</v>
      </c>
      <c r="T1903" t="inlineStr">
        <is>
          <t>Bar Léo -  Aurora Térreo - Banco do Brasil</t>
        </is>
      </c>
    </row>
    <row r="1904">
      <c r="A1904" t="n">
        <v>98300</v>
      </c>
      <c r="B1904" t="n">
        <v>116</v>
      </c>
      <c r="C1904" t="inlineStr">
        <is>
          <t>Bar Léo - Centro</t>
        </is>
      </c>
      <c r="D1904" t="inlineStr">
        <is>
          <t>TELEFONICA BRASIL S/A</t>
        </is>
      </c>
      <c r="E1904" t="n">
        <v>79.98999999999999</v>
      </c>
      <c r="F1904" s="27" t="n">
        <v>45662</v>
      </c>
      <c r="G1904" s="27" t="n">
        <v>45663</v>
      </c>
      <c r="H1904" s="27" t="n">
        <v>45663</v>
      </c>
      <c r="I1904" s="27" t="n">
        <v>45645</v>
      </c>
      <c r="J1904" s="27" t="n">
        <v>45652</v>
      </c>
      <c r="K1904" t="inlineStr">
        <is>
          <t>Boleto Bancário</t>
        </is>
      </c>
      <c r="L1904" t="inlineStr">
        <is>
          <t>SISTEMAS/ T.I</t>
        </is>
      </c>
      <c r="M1904" t="inlineStr">
        <is>
          <t>INTERNET</t>
        </is>
      </c>
      <c r="N1904" t="inlineStr">
        <is>
          <t>NFFST: 387084316-SP</t>
        </is>
      </c>
      <c r="O1904" t="inlineStr">
        <is>
          <t>Documentação Aprovada</t>
        </is>
      </c>
      <c r="P1904" t="inlineStr">
        <is>
          <t>Aprovado Diretoria</t>
        </is>
      </c>
      <c r="Q1904" t="inlineStr">
        <is>
          <t>Aprovado Caixa</t>
        </is>
      </c>
      <c r="R1904" t="inlineStr">
        <is>
          <t>Pago</t>
        </is>
      </c>
      <c r="S1904" t="n">
        <v>151</v>
      </c>
      <c r="T1904" t="inlineStr">
        <is>
          <t>Bar Léo -  Aurora Térreo - Banco do Brasil</t>
        </is>
      </c>
    </row>
    <row r="1905">
      <c r="A1905" t="n">
        <v>98301</v>
      </c>
      <c r="B1905" t="n">
        <v>116</v>
      </c>
      <c r="C1905" t="inlineStr">
        <is>
          <t>Bar Léo - Centro</t>
        </is>
      </c>
      <c r="D1905" t="inlineStr">
        <is>
          <t>TELEFONICA BRASIL S/A</t>
        </is>
      </c>
      <c r="E1905" t="n">
        <v>21</v>
      </c>
      <c r="F1905" s="27" t="n">
        <v>45662</v>
      </c>
      <c r="G1905" s="27" t="n">
        <v>45663</v>
      </c>
      <c r="H1905" s="27" t="n">
        <v>45663</v>
      </c>
      <c r="I1905" s="27" t="n">
        <v>45645</v>
      </c>
      <c r="J1905" s="27" t="n">
        <v>45652</v>
      </c>
      <c r="K1905" t="inlineStr">
        <is>
          <t>Boleto Bancário</t>
        </is>
      </c>
      <c r="L1905" t="inlineStr">
        <is>
          <t>SISTEMAS/ T.I</t>
        </is>
      </c>
      <c r="M1905" t="inlineStr">
        <is>
          <t>TELEFONE</t>
        </is>
      </c>
      <c r="N1905" t="inlineStr">
        <is>
          <t>NFFST: 387084316-SP</t>
        </is>
      </c>
      <c r="O1905" t="inlineStr">
        <is>
          <t>Documentação Aprovada</t>
        </is>
      </c>
      <c r="P1905" t="inlineStr">
        <is>
          <t>Aprovado Diretoria</t>
        </is>
      </c>
      <c r="Q1905" t="inlineStr">
        <is>
          <t>Aprovado Caixa</t>
        </is>
      </c>
      <c r="R1905" t="inlineStr">
        <is>
          <t>Pago</t>
        </is>
      </c>
      <c r="S1905" t="n">
        <v>151</v>
      </c>
      <c r="T1905" t="inlineStr">
        <is>
          <t>Bar Léo -  Aurora Térreo - Banco do Brasil</t>
        </is>
      </c>
    </row>
    <row r="1906">
      <c r="A1906" t="n">
        <v>63691</v>
      </c>
      <c r="B1906" t="n">
        <v>116</v>
      </c>
      <c r="C1906" t="inlineStr">
        <is>
          <t>Bar Léo - Centro</t>
        </is>
      </c>
      <c r="D1906" t="inlineStr">
        <is>
          <t>MACHINE SERVICE LTDA</t>
        </is>
      </c>
      <c r="E1906" t="n">
        <v>760</v>
      </c>
      <c r="F1906" s="27" t="n">
        <v>45663</v>
      </c>
      <c r="G1906" s="27" t="n">
        <v>45663</v>
      </c>
      <c r="H1906" s="27" t="n">
        <v>45663</v>
      </c>
      <c r="I1906" s="27" t="n">
        <v>45656</v>
      </c>
      <c r="J1906" s="27" t="n"/>
      <c r="K1906" t="inlineStr">
        <is>
          <t>Transferência Bancária ou Pix</t>
        </is>
      </c>
      <c r="L1906" t="inlineStr">
        <is>
          <t>SERVICOS DE TERCEIROS</t>
        </is>
      </c>
      <c r="M1906" t="inlineStr">
        <is>
          <t>SERVICO DE SEGURANCA</t>
        </is>
      </c>
      <c r="N1906" t="inlineStr">
        <is>
          <t>122024</t>
        </is>
      </c>
      <c r="O1906" t="inlineStr">
        <is>
          <t>Documentação Aprovada</t>
        </is>
      </c>
      <c r="P1906" t="inlineStr">
        <is>
          <t>Aprovado Diretoria</t>
        </is>
      </c>
      <c r="Q1906" t="inlineStr">
        <is>
          <t>Aprovado Caixa</t>
        </is>
      </c>
      <c r="R1906" t="inlineStr">
        <is>
          <t>Pago</t>
        </is>
      </c>
      <c r="S1906" t="n">
        <v>151</v>
      </c>
      <c r="T1906" t="inlineStr">
        <is>
          <t>Bar Léo -  Aurora Térreo - Banco do Brasil</t>
        </is>
      </c>
    </row>
    <row r="1907">
      <c r="A1907" t="n">
        <v>63673</v>
      </c>
      <c r="B1907" t="n">
        <v>116</v>
      </c>
      <c r="C1907" t="inlineStr">
        <is>
          <t>Bar Léo - Centro</t>
        </is>
      </c>
      <c r="D1907" t="inlineStr">
        <is>
          <t>HEADCHEF SEGURANCA DOS ALIM E GARANTIA D</t>
        </is>
      </c>
      <c r="E1907" t="n">
        <v>897.59</v>
      </c>
      <c r="F1907" s="27" t="n">
        <v>45662</v>
      </c>
      <c r="G1907" s="27" t="n">
        <v>45663</v>
      </c>
      <c r="H1907" s="27" t="n">
        <v>45663</v>
      </c>
      <c r="I1907" s="27" t="n">
        <v>45656</v>
      </c>
      <c r="J1907" s="27" t="n"/>
      <c r="K1907" t="inlineStr">
        <is>
          <t>Boleto Bancário</t>
        </is>
      </c>
      <c r="L1907" t="inlineStr">
        <is>
          <t>Serviços de Terceiros</t>
        </is>
      </c>
      <c r="M1907" t="inlineStr">
        <is>
          <t>Assessoria de Alimentos e Bebidas</t>
        </is>
      </c>
      <c r="N1907" t="inlineStr">
        <is>
          <t>1061</t>
        </is>
      </c>
      <c r="O1907" t="inlineStr">
        <is>
          <t>Documentação Aprovada</t>
        </is>
      </c>
      <c r="P1907" t="inlineStr">
        <is>
          <t>Aprovado Diretoria</t>
        </is>
      </c>
      <c r="Q1907" t="inlineStr">
        <is>
          <t>Aprovado Caixa</t>
        </is>
      </c>
      <c r="R1907" t="inlineStr">
        <is>
          <t>Pago</t>
        </is>
      </c>
      <c r="S1907" t="n">
        <v>140</v>
      </c>
      <c r="T1907" t="inlineStr">
        <is>
          <t>Bar Leo  - Leo Aurora - Kamino</t>
        </is>
      </c>
    </row>
    <row r="1908">
      <c r="A1908" t="n">
        <v>97946</v>
      </c>
      <c r="B1908" t="n">
        <v>116</v>
      </c>
      <c r="C1908" t="inlineStr">
        <is>
          <t>Bar Léo - Centro</t>
        </is>
      </c>
      <c r="D1908" t="inlineStr">
        <is>
          <t>CASA DE CARNES P.J.J. LTDA - ME</t>
        </is>
      </c>
      <c r="E1908" t="n">
        <v>479</v>
      </c>
      <c r="F1908" s="27" t="n">
        <v>45660</v>
      </c>
      <c r="G1908" s="27" t="n">
        <v>45660</v>
      </c>
      <c r="H1908" s="27" t="n">
        <v>45660</v>
      </c>
      <c r="I1908" s="27" t="n">
        <v>45646</v>
      </c>
      <c r="J1908" s="27" t="n">
        <v>45649</v>
      </c>
      <c r="K1908" t="inlineStr">
        <is>
          <t>Boleto Bancário</t>
        </is>
      </c>
      <c r="L1908" t="inlineStr">
        <is>
          <t>INSUMOS</t>
        </is>
      </c>
      <c r="M1908" t="inlineStr">
        <is>
          <t>ALIMENTOS</t>
        </is>
      </c>
      <c r="N1908" t="inlineStr">
        <is>
          <t>41605</t>
        </is>
      </c>
      <c r="O1908" t="inlineStr">
        <is>
          <t>Documentação Aprovada</t>
        </is>
      </c>
      <c r="P1908" t="inlineStr">
        <is>
          <t>Aprovado Diretoria</t>
        </is>
      </c>
      <c r="Q1908" t="inlineStr">
        <is>
          <t>Aprovado Caixa</t>
        </is>
      </c>
      <c r="R1908" t="inlineStr">
        <is>
          <t>Pago</t>
        </is>
      </c>
      <c r="S1908" t="n">
        <v>151</v>
      </c>
      <c r="T1908" t="inlineStr">
        <is>
          <t>Bar Léo -  Aurora Térreo - Banco do Brasil</t>
        </is>
      </c>
    </row>
    <row r="1909">
      <c r="A1909" t="n">
        <v>97944</v>
      </c>
      <c r="B1909" t="n">
        <v>116</v>
      </c>
      <c r="C1909" t="inlineStr">
        <is>
          <t>Bar Léo - Centro</t>
        </is>
      </c>
      <c r="D1909" t="inlineStr">
        <is>
          <t>HORTIFRUTI CIUFFI LTDA</t>
        </is>
      </c>
      <c r="E1909" t="n">
        <v>394.3</v>
      </c>
      <c r="F1909" s="27" t="n">
        <v>45660</v>
      </c>
      <c r="G1909" s="27" t="n">
        <v>45660</v>
      </c>
      <c r="H1909" s="27" t="n">
        <v>45660</v>
      </c>
      <c r="I1909" s="27" t="n">
        <v>45646</v>
      </c>
      <c r="J1909" s="27" t="n">
        <v>45649</v>
      </c>
      <c r="K1909" t="inlineStr">
        <is>
          <t>Boleto Bancário</t>
        </is>
      </c>
      <c r="L1909" t="inlineStr">
        <is>
          <t>INSUMOS</t>
        </is>
      </c>
      <c r="M1909" t="inlineStr">
        <is>
          <t>ALIMENTOS</t>
        </is>
      </c>
      <c r="N1909" t="inlineStr">
        <is>
          <t>17824</t>
        </is>
      </c>
      <c r="O1909" t="inlineStr">
        <is>
          <t>Documentação Aprovada</t>
        </is>
      </c>
      <c r="P1909" t="inlineStr">
        <is>
          <t>Aprovado Diretoria</t>
        </is>
      </c>
      <c r="Q1909" t="inlineStr">
        <is>
          <t>Aprovado Caixa</t>
        </is>
      </c>
      <c r="R1909" t="inlineStr">
        <is>
          <t>Pago</t>
        </is>
      </c>
      <c r="S1909" t="n">
        <v>151</v>
      </c>
      <c r="T1909" t="inlineStr">
        <is>
          <t>Bar Léo -  Aurora Térreo - Banco do Brasil</t>
        </is>
      </c>
    </row>
    <row r="1910">
      <c r="A1910" t="n">
        <v>93728</v>
      </c>
      <c r="B1910" t="n">
        <v>116</v>
      </c>
      <c r="C1910" t="inlineStr">
        <is>
          <t>Bar Léo - Centro</t>
        </is>
      </c>
      <c r="D1910" t="inlineStr">
        <is>
          <t>AMBEV S.A.</t>
        </is>
      </c>
      <c r="E1910" t="n">
        <v>5144.64</v>
      </c>
      <c r="F1910" s="27" t="n">
        <v>45660</v>
      </c>
      <c r="G1910" s="27" t="n">
        <v>45660</v>
      </c>
      <c r="H1910" s="27" t="n">
        <v>45660</v>
      </c>
      <c r="I1910" s="27" t="n">
        <v>45635</v>
      </c>
      <c r="J1910" s="27" t="n">
        <v>45635</v>
      </c>
      <c r="K1910" t="inlineStr">
        <is>
          <t>Boleto Bancário</t>
        </is>
      </c>
      <c r="L1910" t="inlineStr">
        <is>
          <t>Custo Mercadoria Vendida</t>
        </is>
      </c>
      <c r="M1910" t="inlineStr">
        <is>
          <t>Insumos - Bebidas</t>
        </is>
      </c>
      <c r="N1910" t="inlineStr">
        <is>
          <t>190712</t>
        </is>
      </c>
      <c r="O1910" t="inlineStr">
        <is>
          <t>Documentação Aprovada</t>
        </is>
      </c>
      <c r="P1910" t="inlineStr">
        <is>
          <t>Aprovado Diretoria</t>
        </is>
      </c>
      <c r="Q1910" t="inlineStr">
        <is>
          <t>Aprovado Caixa</t>
        </is>
      </c>
      <c r="R1910" t="inlineStr">
        <is>
          <t>Pago</t>
        </is>
      </c>
      <c r="S1910" t="n">
        <v>151</v>
      </c>
      <c r="T1910" t="inlineStr">
        <is>
          <t>Bar Léo -  Aurora Térreo - Banco do Brasil</t>
        </is>
      </c>
    </row>
    <row r="1911">
      <c r="A1911" t="n">
        <v>93729</v>
      </c>
      <c r="B1911" t="n">
        <v>116</v>
      </c>
      <c r="C1911" t="inlineStr">
        <is>
          <t>Bar Léo - Centro</t>
        </is>
      </c>
      <c r="D1911" t="inlineStr">
        <is>
          <t>AMBEV S.A.</t>
        </is>
      </c>
      <c r="E1911" t="n">
        <v>321.72</v>
      </c>
      <c r="F1911" s="27" t="n">
        <v>45660</v>
      </c>
      <c r="G1911" s="27" t="n">
        <v>45660</v>
      </c>
      <c r="H1911" s="27" t="n">
        <v>45660</v>
      </c>
      <c r="I1911" s="27" t="n">
        <v>45629</v>
      </c>
      <c r="J1911" s="27" t="n">
        <v>45635</v>
      </c>
      <c r="K1911" t="inlineStr">
        <is>
          <t>Boleto Bancário</t>
        </is>
      </c>
      <c r="L1911" t="inlineStr">
        <is>
          <t>INSUMOS</t>
        </is>
      </c>
      <c r="M1911" t="inlineStr">
        <is>
          <t>BEBIDAS</t>
        </is>
      </c>
      <c r="N1911" t="inlineStr">
        <is>
          <t>190713</t>
        </is>
      </c>
      <c r="O1911" t="inlineStr">
        <is>
          <t>Documentação Aprovada</t>
        </is>
      </c>
      <c r="P1911" t="inlineStr">
        <is>
          <t>Aprovado Diretoria</t>
        </is>
      </c>
      <c r="Q1911" t="inlineStr">
        <is>
          <t>Aprovado Caixa</t>
        </is>
      </c>
      <c r="R1911" t="inlineStr">
        <is>
          <t>Pago</t>
        </is>
      </c>
      <c r="S1911" t="n">
        <v>151</v>
      </c>
      <c r="T1911" t="inlineStr">
        <is>
          <t>Bar Léo -  Aurora Térreo - Banco do Brasil</t>
        </is>
      </c>
    </row>
    <row r="1912">
      <c r="A1912" t="n">
        <v>93541</v>
      </c>
      <c r="B1912" t="n">
        <v>116</v>
      </c>
      <c r="C1912" t="inlineStr">
        <is>
          <t>Bar Léo - Centro</t>
        </is>
      </c>
      <c r="D1912" t="inlineStr">
        <is>
          <t>RUBENS OLIVEIRA ANDRADE DA SILVA</t>
        </is>
      </c>
      <c r="E1912" t="n">
        <v>3000</v>
      </c>
      <c r="F1912" s="27" t="n">
        <v>45659</v>
      </c>
      <c r="G1912" s="27" t="n">
        <v>45659</v>
      </c>
      <c r="H1912" s="27" t="n">
        <v>45659</v>
      </c>
      <c r="I1912" s="27" t="n">
        <v>45630</v>
      </c>
      <c r="J1912" s="27" t="n">
        <v>45632</v>
      </c>
      <c r="K1912" t="inlineStr">
        <is>
          <t>Transferência Bancária ou Pix</t>
        </is>
      </c>
      <c r="L1912" t="inlineStr">
        <is>
          <t>CUSTOS COM MARKETING</t>
        </is>
      </c>
      <c r="M1912" t="inlineStr">
        <is>
          <t xml:space="preserve"> AGENCIA DE PROPAGANDA</t>
        </is>
      </c>
      <c r="N1912" t="inlineStr">
        <is>
          <t>22</t>
        </is>
      </c>
      <c r="O1912" t="inlineStr">
        <is>
          <t>Documentação Aprovada</t>
        </is>
      </c>
      <c r="P1912" t="inlineStr">
        <is>
          <t>Aprovado Diretoria</t>
        </is>
      </c>
      <c r="Q1912" t="inlineStr">
        <is>
          <t>Aprovado Caixa</t>
        </is>
      </c>
      <c r="R1912" t="inlineStr">
        <is>
          <t>Pago</t>
        </is>
      </c>
      <c r="S1912" t="n">
        <v>151</v>
      </c>
      <c r="T1912" t="inlineStr">
        <is>
          <t>Bar Léo -  Aurora Térreo - Banco do Brasil</t>
        </is>
      </c>
    </row>
    <row r="1913">
      <c r="A1913" t="n">
        <v>96804</v>
      </c>
      <c r="B1913" t="n">
        <v>116</v>
      </c>
      <c r="C1913" t="inlineStr">
        <is>
          <t>Bar Léo - Centro</t>
        </is>
      </c>
      <c r="D1913" t="inlineStr">
        <is>
          <t>EVA FATIMA LORINI</t>
        </is>
      </c>
      <c r="E1913" t="n">
        <v>178.8</v>
      </c>
      <c r="F1913" s="27" t="n">
        <v>45659</v>
      </c>
      <c r="G1913" s="27" t="n">
        <v>45659</v>
      </c>
      <c r="H1913" s="27" t="n">
        <v>45659</v>
      </c>
      <c r="I1913" s="27" t="n">
        <v>45644</v>
      </c>
      <c r="J1913" s="27" t="n">
        <v>45646</v>
      </c>
      <c r="K1913" t="inlineStr">
        <is>
          <t>Transferência Bancária ou Pix</t>
        </is>
      </c>
      <c r="L1913" t="inlineStr">
        <is>
          <t>INSUMOS</t>
        </is>
      </c>
      <c r="M1913" t="inlineStr">
        <is>
          <t>ALIMENTOS</t>
        </is>
      </c>
      <c r="N1913" t="inlineStr">
        <is>
          <t>20241220</t>
        </is>
      </c>
      <c r="O1913" t="inlineStr">
        <is>
          <t>Documentação Aprovada</t>
        </is>
      </c>
      <c r="P1913" t="inlineStr">
        <is>
          <t>Aprovado Diretoria</t>
        </is>
      </c>
      <c r="Q1913" t="inlineStr">
        <is>
          <t>Aprovado Caixa</t>
        </is>
      </c>
      <c r="R1913" t="inlineStr">
        <is>
          <t>Pago</t>
        </is>
      </c>
      <c r="S1913" t="n">
        <v>151</v>
      </c>
      <c r="T1913" t="inlineStr">
        <is>
          <t>Bar Léo -  Aurora Térreo - Banco do Brasil</t>
        </is>
      </c>
    </row>
    <row r="1914">
      <c r="A1914" t="n">
        <v>96794</v>
      </c>
      <c r="B1914" t="n">
        <v>116</v>
      </c>
      <c r="C1914" t="inlineStr">
        <is>
          <t>Bar Léo - Centro</t>
        </is>
      </c>
      <c r="D1914" t="inlineStr">
        <is>
          <t>HORTIFRUTI CIUFFI LTDA</t>
        </is>
      </c>
      <c r="E1914" t="n">
        <v>1005.29</v>
      </c>
      <c r="F1914" s="27" t="n">
        <v>45659</v>
      </c>
      <c r="G1914" s="27" t="n">
        <v>45659</v>
      </c>
      <c r="H1914" s="27" t="n">
        <v>45659</v>
      </c>
      <c r="I1914" s="27" t="n">
        <v>45645</v>
      </c>
      <c r="J1914" s="27" t="n">
        <v>45646</v>
      </c>
      <c r="K1914" t="inlineStr">
        <is>
          <t>Boleto Bancário</t>
        </is>
      </c>
      <c r="L1914" t="inlineStr">
        <is>
          <t>INSUMOS</t>
        </is>
      </c>
      <c r="M1914" t="inlineStr">
        <is>
          <t>ALIMENTOS</t>
        </is>
      </c>
      <c r="N1914" t="inlineStr">
        <is>
          <t>17771</t>
        </is>
      </c>
      <c r="O1914" t="inlineStr">
        <is>
          <t>Documentação Aprovada</t>
        </is>
      </c>
      <c r="P1914" t="inlineStr">
        <is>
          <t>Aprovado Diretoria</t>
        </is>
      </c>
      <c r="Q1914" t="inlineStr">
        <is>
          <t>Aprovado Caixa</t>
        </is>
      </c>
      <c r="R1914" t="inlineStr">
        <is>
          <t>Pago</t>
        </is>
      </c>
      <c r="S1914" t="n">
        <v>151</v>
      </c>
      <c r="T1914" t="inlineStr">
        <is>
          <t>Bar Léo -  Aurora Térreo - Banco do Brasil</t>
        </is>
      </c>
    </row>
    <row r="1915">
      <c r="A1915" t="n">
        <v>96793</v>
      </c>
      <c r="B1915" t="n">
        <v>116</v>
      </c>
      <c r="C1915" t="inlineStr">
        <is>
          <t>Bar Léo - Centro</t>
        </is>
      </c>
      <c r="D1915" t="inlineStr">
        <is>
          <t>HORTIFRUTI CIUFFI LTDA</t>
        </is>
      </c>
      <c r="E1915" t="n">
        <v>75</v>
      </c>
      <c r="F1915" s="27" t="n">
        <v>45659</v>
      </c>
      <c r="G1915" s="27" t="n">
        <v>45659</v>
      </c>
      <c r="H1915" s="27" t="n">
        <v>45659</v>
      </c>
      <c r="I1915" s="27" t="n">
        <v>45645</v>
      </c>
      <c r="J1915" s="27" t="n">
        <v>45646</v>
      </c>
      <c r="K1915" t="inlineStr">
        <is>
          <t>Boleto Bancário</t>
        </is>
      </c>
      <c r="L1915" t="inlineStr">
        <is>
          <t>INSUMOS</t>
        </is>
      </c>
      <c r="M1915" t="inlineStr">
        <is>
          <t>ALIMENTOS</t>
        </is>
      </c>
      <c r="N1915" t="inlineStr">
        <is>
          <t>17774</t>
        </is>
      </c>
      <c r="O1915" t="inlineStr">
        <is>
          <t>Documentação Aprovada</t>
        </is>
      </c>
      <c r="P1915" t="inlineStr">
        <is>
          <t>Aprovado Diretoria</t>
        </is>
      </c>
      <c r="Q1915" t="inlineStr">
        <is>
          <t>Aprovado Caixa</t>
        </is>
      </c>
      <c r="R1915" t="inlineStr">
        <is>
          <t>Pago</t>
        </is>
      </c>
      <c r="S1915" t="n">
        <v>151</v>
      </c>
      <c r="T1915" t="inlineStr">
        <is>
          <t>Bar Léo -  Aurora Térreo - Banco do Brasil</t>
        </is>
      </c>
    </row>
    <row r="1916">
      <c r="A1916" t="n">
        <v>96792</v>
      </c>
      <c r="B1916" t="n">
        <v>116</v>
      </c>
      <c r="C1916" t="inlineStr">
        <is>
          <t>Bar Léo - Centro</t>
        </is>
      </c>
      <c r="D1916" t="inlineStr">
        <is>
          <t>FG7 COMERCIO E DISTRIBUICAO DE BEBIDAS -</t>
        </is>
      </c>
      <c r="E1916" t="n">
        <v>549.65</v>
      </c>
      <c r="F1916" s="27" t="n">
        <v>45658</v>
      </c>
      <c r="G1916" s="27" t="n">
        <v>45659</v>
      </c>
      <c r="H1916" s="27" t="n">
        <v>45659</v>
      </c>
      <c r="I1916" s="27" t="n">
        <v>45644</v>
      </c>
      <c r="J1916" s="27" t="n">
        <v>45646</v>
      </c>
      <c r="K1916" t="inlineStr">
        <is>
          <t>Boleto Bancário</t>
        </is>
      </c>
      <c r="L1916" t="inlineStr">
        <is>
          <t>INSUMOS</t>
        </is>
      </c>
      <c r="M1916" t="inlineStr">
        <is>
          <t>BEBIDAS</t>
        </is>
      </c>
      <c r="N1916" t="inlineStr">
        <is>
          <t>549859</t>
        </is>
      </c>
      <c r="O1916" t="inlineStr">
        <is>
          <t>Documentação Aprovada</t>
        </is>
      </c>
      <c r="P1916" t="inlineStr">
        <is>
          <t>Aprovado Diretoria</t>
        </is>
      </c>
      <c r="Q1916" t="inlineStr">
        <is>
          <t>Aprovado Caixa</t>
        </is>
      </c>
      <c r="R1916" t="inlineStr">
        <is>
          <t>Pago</t>
        </is>
      </c>
      <c r="S1916" t="n">
        <v>151</v>
      </c>
      <c r="T1916" t="inlineStr">
        <is>
          <t>Bar Léo -  Aurora Térreo - Banco do Brasil</t>
        </is>
      </c>
    </row>
    <row r="1917">
      <c r="A1917" t="n">
        <v>96791</v>
      </c>
      <c r="B1917" t="n">
        <v>116</v>
      </c>
      <c r="C1917" t="inlineStr">
        <is>
          <t>Bar Léo - Centro</t>
        </is>
      </c>
      <c r="D1917" t="inlineStr">
        <is>
          <t>LATICINIOS PIRAMIDE LTDA</t>
        </is>
      </c>
      <c r="E1917" t="n">
        <v>1693.3</v>
      </c>
      <c r="F1917" s="27" t="n">
        <v>45658</v>
      </c>
      <c r="G1917" s="27" t="n">
        <v>45659</v>
      </c>
      <c r="H1917" s="27" t="n">
        <v>45659</v>
      </c>
      <c r="I1917" s="27" t="n">
        <v>45644</v>
      </c>
      <c r="J1917" s="27" t="n">
        <v>45646</v>
      </c>
      <c r="K1917" t="inlineStr">
        <is>
          <t>Boleto Bancário</t>
        </is>
      </c>
      <c r="L1917" t="inlineStr">
        <is>
          <t>INSUMOS</t>
        </is>
      </c>
      <c r="M1917" t="inlineStr">
        <is>
          <t>ALIMENTOS</t>
        </is>
      </c>
      <c r="N1917" t="inlineStr">
        <is>
          <t>74639</t>
        </is>
      </c>
      <c r="O1917" t="inlineStr">
        <is>
          <t>Documentação Aprovada</t>
        </is>
      </c>
      <c r="P1917" t="inlineStr">
        <is>
          <t>Aprovado Diretoria</t>
        </is>
      </c>
      <c r="Q1917" t="inlineStr">
        <is>
          <t>Aprovado Caixa</t>
        </is>
      </c>
      <c r="R1917" t="inlineStr">
        <is>
          <t>Pago</t>
        </is>
      </c>
      <c r="S1917" t="n">
        <v>151</v>
      </c>
      <c r="T1917" t="inlineStr">
        <is>
          <t>Bar Léo -  Aurora Térreo - Banco do Brasil</t>
        </is>
      </c>
    </row>
    <row r="1918">
      <c r="A1918" t="n">
        <v>96789</v>
      </c>
      <c r="B1918" t="n">
        <v>116</v>
      </c>
      <c r="C1918" t="inlineStr">
        <is>
          <t>Bar Léo - Centro</t>
        </is>
      </c>
      <c r="D1918" t="inlineStr">
        <is>
          <t xml:space="preserve">FORTE ALIMENTOS COM IMPORTACAO LTDA </t>
        </is>
      </c>
      <c r="E1918" t="n">
        <v>839.25</v>
      </c>
      <c r="F1918" s="27" t="n">
        <v>45658</v>
      </c>
      <c r="G1918" s="27" t="n">
        <v>45659</v>
      </c>
      <c r="H1918" s="27" t="n">
        <v>45659</v>
      </c>
      <c r="I1918" s="27" t="n">
        <v>45643</v>
      </c>
      <c r="J1918" s="27" t="n">
        <v>45646</v>
      </c>
      <c r="K1918" t="inlineStr">
        <is>
          <t>Boleto Bancário</t>
        </is>
      </c>
      <c r="L1918" t="inlineStr">
        <is>
          <t>INSUMOS</t>
        </is>
      </c>
      <c r="M1918" t="inlineStr">
        <is>
          <t>ALIMENTOS</t>
        </is>
      </c>
      <c r="N1918" t="inlineStr">
        <is>
          <t>289644</t>
        </is>
      </c>
      <c r="O1918" t="inlineStr">
        <is>
          <t>Documentação Aprovada</t>
        </is>
      </c>
      <c r="P1918" t="inlineStr">
        <is>
          <t>Aprovado Diretoria</t>
        </is>
      </c>
      <c r="Q1918" t="inlineStr">
        <is>
          <t>Aprovado Caixa</t>
        </is>
      </c>
      <c r="R1918" t="inlineStr">
        <is>
          <t>Pago</t>
        </is>
      </c>
      <c r="S1918" t="n">
        <v>151</v>
      </c>
      <c r="T1918" t="inlineStr">
        <is>
          <t>Bar Léo -  Aurora Térreo - Banco do Brasil</t>
        </is>
      </c>
    </row>
    <row r="1919">
      <c r="A1919" t="n">
        <v>96787</v>
      </c>
      <c r="B1919" t="n">
        <v>116</v>
      </c>
      <c r="C1919" t="inlineStr">
        <is>
          <t>Bar Léo - Centro</t>
        </is>
      </c>
      <c r="D1919" t="inlineStr">
        <is>
          <t>PARAMU COMERCIO E REPRESENTACAO DE PRODUTOS ALIMENTICIOS</t>
        </is>
      </c>
      <c r="E1919" t="n">
        <v>950.6900000000001</v>
      </c>
      <c r="F1919" s="27" t="n">
        <v>45657</v>
      </c>
      <c r="G1919" s="27" t="n">
        <v>45659</v>
      </c>
      <c r="H1919" s="27" t="n">
        <v>45659</v>
      </c>
      <c r="I1919" s="27" t="n">
        <v>45644</v>
      </c>
      <c r="J1919" s="27" t="n">
        <v>45646</v>
      </c>
      <c r="K1919" t="inlineStr">
        <is>
          <t>Boleto Bancário</t>
        </is>
      </c>
      <c r="L1919" t="inlineStr">
        <is>
          <t>INSUMOS</t>
        </is>
      </c>
      <c r="M1919" t="inlineStr">
        <is>
          <t>ALIMENTOS</t>
        </is>
      </c>
      <c r="N1919" t="inlineStr">
        <is>
          <t>12007</t>
        </is>
      </c>
      <c r="O1919" t="inlineStr">
        <is>
          <t>Documentação Aprovada</t>
        </is>
      </c>
      <c r="P1919" t="inlineStr">
        <is>
          <t>Aprovado Diretoria</t>
        </is>
      </c>
      <c r="Q1919" t="inlineStr">
        <is>
          <t>Aprovado Caixa</t>
        </is>
      </c>
      <c r="R1919" t="inlineStr">
        <is>
          <t>Pago</t>
        </is>
      </c>
      <c r="S1919" t="n">
        <v>151</v>
      </c>
      <c r="T1919" t="inlineStr">
        <is>
          <t>Bar Léo -  Aurora Térreo - Banco do Brasil</t>
        </is>
      </c>
    </row>
    <row r="1920">
      <c r="A1920" t="n">
        <v>96795</v>
      </c>
      <c r="B1920" t="n">
        <v>116</v>
      </c>
      <c r="C1920" t="inlineStr">
        <is>
          <t>Bar Léo - Centro</t>
        </is>
      </c>
      <c r="D1920" t="inlineStr">
        <is>
          <t>PSS - CENTRAL DA LIMPEZA LTDA</t>
        </is>
      </c>
      <c r="E1920" t="n">
        <v>255.4</v>
      </c>
      <c r="F1920" s="27" t="n">
        <v>45659</v>
      </c>
      <c r="G1920" s="27" t="n">
        <v>45659</v>
      </c>
      <c r="H1920" s="27" t="n">
        <v>45659</v>
      </c>
      <c r="I1920" s="27" t="n">
        <v>45644</v>
      </c>
      <c r="J1920" s="27" t="n">
        <v>45646</v>
      </c>
      <c r="K1920" t="inlineStr">
        <is>
          <t>Boleto Bancário</t>
        </is>
      </c>
      <c r="L1920" t="inlineStr">
        <is>
          <t>UTILIDADES</t>
        </is>
      </c>
      <c r="M1920" t="inlineStr">
        <is>
          <t>HIGIENE E LIMPEZA</t>
        </is>
      </c>
      <c r="N1920" t="inlineStr">
        <is>
          <t>875</t>
        </is>
      </c>
      <c r="O1920" t="inlineStr">
        <is>
          <t>Documentação Aprovada</t>
        </is>
      </c>
      <c r="P1920" t="inlineStr">
        <is>
          <t>Aprovado Diretoria</t>
        </is>
      </c>
      <c r="Q1920" t="inlineStr">
        <is>
          <t>Aprovado Caixa</t>
        </is>
      </c>
      <c r="R1920" t="inlineStr">
        <is>
          <t>Pago</t>
        </is>
      </c>
      <c r="S1920" t="n">
        <v>151</v>
      </c>
      <c r="T1920" t="inlineStr">
        <is>
          <t>Bar Léo -  Aurora Térreo - Banco do Brasil</t>
        </is>
      </c>
    </row>
    <row r="1921">
      <c r="A1921" t="n">
        <v>96296</v>
      </c>
      <c r="B1921" t="n">
        <v>116</v>
      </c>
      <c r="C1921" t="inlineStr">
        <is>
          <t>Bar Léo - Centro</t>
        </is>
      </c>
      <c r="D1921" t="inlineStr">
        <is>
          <t xml:space="preserve">MAR DIRETO POC COMERCIO DE PEIXE EIRELI - ME </t>
        </is>
      </c>
      <c r="E1921" t="n">
        <v>1049.75</v>
      </c>
      <c r="F1921" s="27" t="n">
        <v>45659</v>
      </c>
      <c r="G1921" s="27" t="n">
        <v>45659</v>
      </c>
      <c r="H1921" s="27" t="n">
        <v>45659</v>
      </c>
      <c r="I1921" s="27" t="n">
        <v>45643</v>
      </c>
      <c r="J1921" s="27" t="n">
        <v>45644</v>
      </c>
      <c r="K1921" t="inlineStr">
        <is>
          <t>Boleto Bancário</t>
        </is>
      </c>
      <c r="L1921" t="inlineStr">
        <is>
          <t>INSUMOS</t>
        </is>
      </c>
      <c r="M1921" t="inlineStr">
        <is>
          <t>ALIMENTOS</t>
        </is>
      </c>
      <c r="N1921" t="inlineStr">
        <is>
          <t>90096</t>
        </is>
      </c>
      <c r="O1921" t="inlineStr">
        <is>
          <t>Documentação Aprovada</t>
        </is>
      </c>
      <c r="P1921" t="inlineStr">
        <is>
          <t>Aprovado Diretoria</t>
        </is>
      </c>
      <c r="Q1921" t="inlineStr">
        <is>
          <t>Aprovado Caixa</t>
        </is>
      </c>
      <c r="R1921" t="inlineStr">
        <is>
          <t>Pago</t>
        </is>
      </c>
      <c r="S1921" t="n">
        <v>151</v>
      </c>
      <c r="T1921" t="inlineStr">
        <is>
          <t>Bar Léo -  Aurora Térreo - Banco do Brasil</t>
        </is>
      </c>
    </row>
    <row r="1922">
      <c r="A1922" t="n">
        <v>96263</v>
      </c>
      <c r="B1922" t="n">
        <v>116</v>
      </c>
      <c r="C1922" t="inlineStr">
        <is>
          <t>Bar Léo - Centro</t>
        </is>
      </c>
      <c r="D1922" t="inlineStr">
        <is>
          <t>J A DOS SANTOS HORTIFRUTI</t>
        </is>
      </c>
      <c r="E1922" t="n">
        <v>321.45</v>
      </c>
      <c r="F1922" s="27" t="n">
        <v>45657</v>
      </c>
      <c r="G1922" s="27" t="n">
        <v>45659</v>
      </c>
      <c r="H1922" s="27" t="n">
        <v>45659</v>
      </c>
      <c r="I1922" s="27" t="n">
        <v>45642</v>
      </c>
      <c r="J1922" s="27" t="n">
        <v>45644</v>
      </c>
      <c r="K1922" t="inlineStr">
        <is>
          <t>Boleto Bancário</t>
        </is>
      </c>
      <c r="L1922" t="inlineStr">
        <is>
          <t>INSUMOS</t>
        </is>
      </c>
      <c r="M1922" t="inlineStr">
        <is>
          <t>ALIMENTOS</t>
        </is>
      </c>
      <c r="N1922" t="inlineStr">
        <is>
          <t>35822</t>
        </is>
      </c>
      <c r="O1922" t="inlineStr">
        <is>
          <t>Documentação Aprovada</t>
        </is>
      </c>
      <c r="P1922" t="inlineStr">
        <is>
          <t>Aprovado Diretoria</t>
        </is>
      </c>
      <c r="Q1922" t="inlineStr">
        <is>
          <t>Aprovado Caixa</t>
        </is>
      </c>
      <c r="R1922" t="inlineStr">
        <is>
          <t>Pago</t>
        </is>
      </c>
      <c r="S1922" t="n">
        <v>151</v>
      </c>
      <c r="T1922" t="inlineStr">
        <is>
          <t>Bar Léo -  Aurora Térreo - Banco do Brasil</t>
        </is>
      </c>
    </row>
    <row r="1923">
      <c r="A1923" t="n">
        <v>96260</v>
      </c>
      <c r="B1923" t="n">
        <v>116</v>
      </c>
      <c r="C1923" t="inlineStr">
        <is>
          <t>Bar Léo - Centro</t>
        </is>
      </c>
      <c r="D1923" t="inlineStr">
        <is>
          <t xml:space="preserve">HORTIFRUTI DO CHEF LTDA </t>
        </is>
      </c>
      <c r="E1923" t="n">
        <v>160.85</v>
      </c>
      <c r="F1923" s="27" t="n">
        <v>45657</v>
      </c>
      <c r="G1923" s="27" t="n">
        <v>45659</v>
      </c>
      <c r="H1923" s="27" t="n">
        <v>45659</v>
      </c>
      <c r="I1923" s="27" t="n">
        <v>45642</v>
      </c>
      <c r="J1923" s="27" t="n">
        <v>45644</v>
      </c>
      <c r="K1923" t="inlineStr">
        <is>
          <t>Boleto Bancário</t>
        </is>
      </c>
      <c r="L1923" t="inlineStr">
        <is>
          <t>INSUMOS</t>
        </is>
      </c>
      <c r="M1923" t="inlineStr">
        <is>
          <t>ALIMENTOS</t>
        </is>
      </c>
      <c r="N1923" t="inlineStr">
        <is>
          <t>25477</t>
        </is>
      </c>
      <c r="O1923" t="inlineStr">
        <is>
          <t>Documentação Aprovada</t>
        </is>
      </c>
      <c r="P1923" t="inlineStr">
        <is>
          <t>Aprovado Diretoria</t>
        </is>
      </c>
      <c r="Q1923" t="inlineStr">
        <is>
          <t>Aprovado Caixa</t>
        </is>
      </c>
      <c r="R1923" t="inlineStr">
        <is>
          <t>Pago</t>
        </is>
      </c>
      <c r="S1923" t="n">
        <v>151</v>
      </c>
      <c r="T1923" t="inlineStr">
        <is>
          <t>Bar Léo -  Aurora Térreo - Banco do Brasil</t>
        </is>
      </c>
    </row>
    <row r="1924">
      <c r="A1924" t="n">
        <v>96259</v>
      </c>
      <c r="B1924" t="n">
        <v>116</v>
      </c>
      <c r="C1924" t="inlineStr">
        <is>
          <t>Bar Léo - Centro</t>
        </is>
      </c>
      <c r="D1924" t="inlineStr">
        <is>
          <t>CASA DE CARNES P.J.J. LTDA - ME</t>
        </is>
      </c>
      <c r="E1924" t="n">
        <v>1437</v>
      </c>
      <c r="F1924" s="27" t="n">
        <v>45657</v>
      </c>
      <c r="G1924" s="27" t="n">
        <v>45659</v>
      </c>
      <c r="H1924" s="27" t="n">
        <v>45659</v>
      </c>
      <c r="I1924" s="27" t="n">
        <v>45642</v>
      </c>
      <c r="J1924" s="27" t="n">
        <v>45644</v>
      </c>
      <c r="K1924" t="inlineStr">
        <is>
          <t>Boleto Bancário</t>
        </is>
      </c>
      <c r="L1924" t="inlineStr">
        <is>
          <t>INSUMOS</t>
        </is>
      </c>
      <c r="M1924" t="inlineStr">
        <is>
          <t>ALIMENTOS</t>
        </is>
      </c>
      <c r="N1924" t="inlineStr">
        <is>
          <t>41536</t>
        </is>
      </c>
      <c r="O1924" t="inlineStr">
        <is>
          <t>Documentação Aprovada</t>
        </is>
      </c>
      <c r="P1924" t="inlineStr">
        <is>
          <t>Aprovado Diretoria</t>
        </is>
      </c>
      <c r="Q1924" t="inlineStr">
        <is>
          <t>Aprovado Caixa</t>
        </is>
      </c>
      <c r="R1924" t="inlineStr">
        <is>
          <t>Pago</t>
        </is>
      </c>
      <c r="S1924" t="n">
        <v>151</v>
      </c>
      <c r="T1924" t="inlineStr">
        <is>
          <t>Bar Léo -  Aurora Térreo - Banco do Brasil</t>
        </is>
      </c>
    </row>
    <row r="1925">
      <c r="A1925" t="n">
        <v>96258</v>
      </c>
      <c r="B1925" t="n">
        <v>116</v>
      </c>
      <c r="C1925" t="inlineStr">
        <is>
          <t>Bar Léo - Centro</t>
        </is>
      </c>
      <c r="D1925" t="inlineStr">
        <is>
          <t>LATICINIOS PIRAMIDE LTDA</t>
        </is>
      </c>
      <c r="E1925" t="n">
        <v>355.5</v>
      </c>
      <c r="F1925" s="27" t="n">
        <v>45657</v>
      </c>
      <c r="G1925" s="27" t="n">
        <v>45659</v>
      </c>
      <c r="H1925" s="27" t="n">
        <v>45659</v>
      </c>
      <c r="I1925" s="27" t="n">
        <v>45643</v>
      </c>
      <c r="J1925" s="27" t="n">
        <v>45644</v>
      </c>
      <c r="K1925" t="inlineStr">
        <is>
          <t>Boleto Bancário</t>
        </is>
      </c>
      <c r="L1925" t="inlineStr">
        <is>
          <t>INSUMOS</t>
        </is>
      </c>
      <c r="M1925" t="inlineStr">
        <is>
          <t>ALIMENTOS</t>
        </is>
      </c>
      <c r="N1925" t="inlineStr">
        <is>
          <t>74603</t>
        </is>
      </c>
      <c r="O1925" t="inlineStr">
        <is>
          <t>Documentação Aprovada</t>
        </is>
      </c>
      <c r="P1925" t="inlineStr">
        <is>
          <t>Aprovado Diretoria</t>
        </is>
      </c>
      <c r="Q1925" t="inlineStr">
        <is>
          <t>Aprovado Caixa</t>
        </is>
      </c>
      <c r="R1925" t="inlineStr">
        <is>
          <t>Pago</t>
        </is>
      </c>
      <c r="S1925" t="n">
        <v>151</v>
      </c>
      <c r="T1925" t="inlineStr">
        <is>
          <t>Bar Léo -  Aurora Térreo - Banco do Brasil</t>
        </is>
      </c>
    </row>
    <row r="1926">
      <c r="A1926" t="n">
        <v>95486</v>
      </c>
      <c r="B1926" t="n">
        <v>116</v>
      </c>
      <c r="C1926" t="inlineStr">
        <is>
          <t>Bar Léo - Centro</t>
        </is>
      </c>
      <c r="D1926" t="inlineStr">
        <is>
          <t>EVA FATIMA LORINI</t>
        </is>
      </c>
      <c r="E1926" t="n">
        <v>157</v>
      </c>
      <c r="F1926" s="27" t="n">
        <v>45657</v>
      </c>
      <c r="G1926" s="27" t="n">
        <v>45659</v>
      </c>
      <c r="H1926" s="27" t="n">
        <v>45659</v>
      </c>
      <c r="I1926" s="27" t="n">
        <v>45637</v>
      </c>
      <c r="J1926" s="27" t="n">
        <v>45642</v>
      </c>
      <c r="K1926" t="inlineStr">
        <is>
          <t>Transferência Bancária ou Pix</t>
        </is>
      </c>
      <c r="L1926" t="inlineStr">
        <is>
          <t>INSUMOS</t>
        </is>
      </c>
      <c r="M1926" t="inlineStr">
        <is>
          <t>ALIMENTOS</t>
        </is>
      </c>
      <c r="N1926" t="inlineStr">
        <is>
          <t>20241216</t>
        </is>
      </c>
      <c r="O1926" t="inlineStr">
        <is>
          <t>Documentação Aprovada</t>
        </is>
      </c>
      <c r="P1926" t="inlineStr">
        <is>
          <t>Aprovado Diretoria</t>
        </is>
      </c>
      <c r="Q1926" t="inlineStr">
        <is>
          <t>Aprovado Caixa</t>
        </is>
      </c>
      <c r="R1926" t="inlineStr">
        <is>
          <t>Pago</t>
        </is>
      </c>
      <c r="S1926" t="n">
        <v>151</v>
      </c>
      <c r="T1926" t="inlineStr">
        <is>
          <t>Bar Léo -  Aurora Térreo - Banco do Brasil</t>
        </is>
      </c>
    </row>
    <row r="1927">
      <c r="A1927" t="n">
        <v>95081</v>
      </c>
      <c r="B1927" t="n">
        <v>116</v>
      </c>
      <c r="C1927" t="inlineStr">
        <is>
          <t>Bar Léo - Centro</t>
        </is>
      </c>
      <c r="D1927" t="inlineStr">
        <is>
          <t>PASTIFICIO F MARTINS INDUSTRIA E COMERCIO DE ALIMENTOS LTDA</t>
        </is>
      </c>
      <c r="E1927" t="n">
        <v>0</v>
      </c>
      <c r="F1927" s="27" t="n">
        <v>45636</v>
      </c>
      <c r="G1927" s="27" t="n">
        <v>45659</v>
      </c>
      <c r="H1927" s="27" t="n">
        <v>45659</v>
      </c>
      <c r="I1927" s="27" t="n">
        <v>45636</v>
      </c>
      <c r="J1927" s="27" t="n">
        <v>45639</v>
      </c>
      <c r="K1927" t="inlineStr">
        <is>
          <t>Transferência Bancária ou Pix</t>
        </is>
      </c>
      <c r="L1927" t="inlineStr">
        <is>
          <t>INSUMOS</t>
        </is>
      </c>
      <c r="M1927" t="inlineStr">
        <is>
          <t>ALIMENTOS</t>
        </is>
      </c>
      <c r="N1927" t="inlineStr">
        <is>
          <t>7124</t>
        </is>
      </c>
      <c r="O1927" t="inlineStr">
        <is>
          <t>Documentação Aprovada</t>
        </is>
      </c>
      <c r="P1927" t="inlineStr">
        <is>
          <t>Aprovado Diretoria</t>
        </is>
      </c>
      <c r="Q1927" t="inlineStr">
        <is>
          <t>Aprovado Caixa</t>
        </is>
      </c>
      <c r="R1927" t="inlineStr">
        <is>
          <t>Pago</t>
        </is>
      </c>
    </row>
    <row r="1928">
      <c r="A1928" t="n">
        <v>95077</v>
      </c>
      <c r="B1928" t="n">
        <v>116</v>
      </c>
      <c r="C1928" t="inlineStr">
        <is>
          <t>Bar Léo - Centro</t>
        </is>
      </c>
      <c r="D1928" t="inlineStr">
        <is>
          <t>CG FOODS DISTRIB. DE ALIMENTOS LTDA</t>
        </is>
      </c>
      <c r="E1928" t="n">
        <v>180</v>
      </c>
      <c r="F1928" s="27" t="n">
        <v>45658</v>
      </c>
      <c r="G1928" s="27" t="n">
        <v>45659</v>
      </c>
      <c r="H1928" s="27" t="n">
        <v>45659</v>
      </c>
      <c r="I1928" s="27" t="n">
        <v>45637</v>
      </c>
      <c r="J1928" s="27" t="n">
        <v>45639</v>
      </c>
      <c r="K1928" t="inlineStr">
        <is>
          <t>Boleto Bancário</t>
        </is>
      </c>
      <c r="L1928" t="inlineStr">
        <is>
          <t>INSUMOS</t>
        </is>
      </c>
      <c r="M1928" t="inlineStr">
        <is>
          <t>ALIMENTOS</t>
        </is>
      </c>
      <c r="N1928" t="inlineStr">
        <is>
          <t>136623</t>
        </is>
      </c>
      <c r="O1928" t="inlineStr">
        <is>
          <t>Documentação Aprovada</t>
        </is>
      </c>
      <c r="P1928" t="inlineStr">
        <is>
          <t>Aprovado Diretoria</t>
        </is>
      </c>
      <c r="Q1928" t="inlineStr">
        <is>
          <t>Aprovado Caixa</t>
        </is>
      </c>
      <c r="R1928" t="inlineStr">
        <is>
          <t>Pago</t>
        </is>
      </c>
      <c r="S1928" t="n">
        <v>151</v>
      </c>
      <c r="T1928" t="inlineStr">
        <is>
          <t>Bar Léo -  Aurora Térreo - Banco do Brasil</t>
        </is>
      </c>
    </row>
    <row r="1929">
      <c r="A1929" t="n">
        <v>95076</v>
      </c>
      <c r="B1929" t="n">
        <v>116</v>
      </c>
      <c r="C1929" t="inlineStr">
        <is>
          <t>Bar Léo - Centro</t>
        </is>
      </c>
      <c r="D1929" t="inlineStr">
        <is>
          <t xml:space="preserve">EMPORIO MEL </t>
        </is>
      </c>
      <c r="E1929" t="n">
        <v>1573.39</v>
      </c>
      <c r="F1929" s="27" t="n">
        <v>45657</v>
      </c>
      <c r="G1929" s="27" t="n">
        <v>45659</v>
      </c>
      <c r="H1929" s="27" t="n">
        <v>45659</v>
      </c>
      <c r="I1929" s="27" t="n">
        <v>45636</v>
      </c>
      <c r="J1929" s="27" t="n">
        <v>45639</v>
      </c>
      <c r="K1929" t="inlineStr">
        <is>
          <t>Boleto Bancário</t>
        </is>
      </c>
      <c r="L1929" t="inlineStr">
        <is>
          <t>INSUMOS</t>
        </is>
      </c>
      <c r="M1929" t="inlineStr">
        <is>
          <t>ALIMENTOS</t>
        </is>
      </c>
      <c r="N1929" t="inlineStr">
        <is>
          <t>432711</t>
        </is>
      </c>
      <c r="O1929" t="inlineStr">
        <is>
          <t>Documentação Aprovada</t>
        </is>
      </c>
      <c r="P1929" t="inlineStr">
        <is>
          <t>Aprovado Diretoria</t>
        </is>
      </c>
      <c r="Q1929" t="inlineStr">
        <is>
          <t>Aprovado Caixa</t>
        </is>
      </c>
      <c r="R1929" t="inlineStr">
        <is>
          <t>Pago</t>
        </is>
      </c>
      <c r="S1929" t="n">
        <v>151</v>
      </c>
      <c r="T1929" t="inlineStr">
        <is>
          <t>Bar Léo -  Aurora Térreo - Banco do Brasil</t>
        </is>
      </c>
    </row>
    <row r="1930">
      <c r="A1930" t="n">
        <v>63736</v>
      </c>
      <c r="B1930" t="n">
        <v>116</v>
      </c>
      <c r="C1930" t="inlineStr">
        <is>
          <t>Bar Léo - Centro</t>
        </is>
      </c>
      <c r="D1930" t="inlineStr">
        <is>
          <t>ESTAFF SOLUCOES TECNOLOGICAS DE AGENCIAMENTO LTDA</t>
        </is>
      </c>
      <c r="E1930" t="n">
        <v>1926.23</v>
      </c>
      <c r="F1930" s="27" t="n">
        <v>45659</v>
      </c>
      <c r="G1930" s="27" t="n">
        <v>45659</v>
      </c>
      <c r="H1930" s="27" t="n">
        <v>45659</v>
      </c>
      <c r="I1930" s="27" t="n">
        <v>45655</v>
      </c>
      <c r="J1930" s="27" t="n"/>
      <c r="K1930" t="inlineStr">
        <is>
          <t>Boleto Bancário</t>
        </is>
      </c>
      <c r="L1930" t="inlineStr">
        <is>
          <t>MAO DE OBRA FIXA/ TEMPORARIOS</t>
        </is>
      </c>
      <c r="M1930" t="inlineStr">
        <is>
          <t>MÃO DE OBRA EXTRA</t>
        </is>
      </c>
      <c r="N1930" t="inlineStr">
        <is>
          <t>29122024</t>
        </is>
      </c>
      <c r="O1930" t="inlineStr">
        <is>
          <t>Documentação Aprovada</t>
        </is>
      </c>
      <c r="P1930" t="inlineStr">
        <is>
          <t>Aprovado Diretoria</t>
        </is>
      </c>
      <c r="Q1930" t="inlineStr">
        <is>
          <t>Aprovado Caixa</t>
        </is>
      </c>
      <c r="R1930" t="inlineStr">
        <is>
          <t>Pago</t>
        </is>
      </c>
      <c r="S1930" t="n">
        <v>151</v>
      </c>
      <c r="T1930" t="inlineStr">
        <is>
          <t>Bar Léo -  Aurora Térreo - Banco do Brasil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Casa</t>
        </is>
      </c>
      <c r="D1" t="inlineStr">
        <is>
          <t>ID_Casa</t>
        </is>
      </c>
      <c r="E1" t="inlineStr">
        <is>
          <t>CNPJ_Loja</t>
        </is>
      </c>
      <c r="F1" t="inlineStr">
        <is>
          <t>Fornecedor</t>
        </is>
      </c>
      <c r="G1" t="inlineStr">
        <is>
          <t>Parcelamento</t>
        </is>
      </c>
      <c r="H1" t="inlineStr">
        <is>
          <t>Qtd_Parcelas</t>
        </is>
      </c>
      <c r="I1" t="inlineStr">
        <is>
          <t>Num_Parcela</t>
        </is>
      </c>
      <c r="J1" t="inlineStr">
        <is>
          <t>Valor_Parcela</t>
        </is>
      </c>
      <c r="K1" t="inlineStr">
        <is>
          <t>Vencimento_Parcela</t>
        </is>
      </c>
      <c r="L1" t="inlineStr">
        <is>
          <t>Previsao_Parcela</t>
        </is>
      </c>
      <c r="M1" t="inlineStr">
        <is>
          <t>Realiz_Parcela</t>
        </is>
      </c>
      <c r="N1" t="inlineStr">
        <is>
          <t>Valor_Original</t>
        </is>
      </c>
      <c r="O1" t="inlineStr">
        <is>
          <t>Valor_Liquido</t>
        </is>
      </c>
      <c r="P1" t="inlineStr">
        <is>
          <t>Data_Lancamento</t>
        </is>
      </c>
      <c r="Q1" t="inlineStr">
        <is>
          <t>Forma_Pagamento</t>
        </is>
      </c>
      <c r="R1" t="inlineStr">
        <is>
          <t>Doc_NF</t>
        </is>
      </c>
      <c r="S1" t="inlineStr">
        <is>
          <t>Class_Cont_1</t>
        </is>
      </c>
      <c r="T1" t="inlineStr">
        <is>
          <t>Class_Cont_2</t>
        </is>
      </c>
      <c r="U1" t="inlineStr">
        <is>
          <t>Status_Conf_Document</t>
        </is>
      </c>
      <c r="V1" t="inlineStr">
        <is>
          <t>Status_Aprov_Diret</t>
        </is>
      </c>
      <c r="W1" t="inlineStr">
        <is>
          <t>Status_Aprov_Caixa</t>
        </is>
      </c>
      <c r="X1" t="inlineStr">
        <is>
          <t>Status_Pgto</t>
        </is>
      </c>
      <c r="Y1" t="inlineStr">
        <is>
          <t>ID_Conta_Bancaria</t>
        </is>
      </c>
      <c r="Z1" t="inlineStr">
        <is>
          <t>Conta_Bancaria</t>
        </is>
      </c>
    </row>
    <row r="2">
      <c r="A2" t="n">
        <v>10526</v>
      </c>
      <c r="B2" t="n">
        <v>153308</v>
      </c>
      <c r="C2" t="inlineStr">
        <is>
          <t>Bar Léo - Centro</t>
        </is>
      </c>
      <c r="D2" t="n">
        <v>116</v>
      </c>
      <c r="F2" t="inlineStr">
        <is>
          <t>PJ 47604306000110</t>
        </is>
      </c>
      <c r="G2" t="inlineStr">
        <is>
          <t>True</t>
        </is>
      </c>
      <c r="H2" t="n">
        <v>2</v>
      </c>
      <c r="I2" t="n">
        <v>1</v>
      </c>
      <c r="J2" t="n">
        <v>1350</v>
      </c>
      <c r="K2" s="27" t="n">
        <v>45901</v>
      </c>
      <c r="L2" s="27" t="n">
        <v>45901</v>
      </c>
      <c r="M2" s="27" t="n">
        <v>45901</v>
      </c>
      <c r="N2" t="n">
        <v>2700</v>
      </c>
      <c r="O2" t="n">
        <v>2700</v>
      </c>
      <c r="P2" s="27" t="n">
        <v>45876</v>
      </c>
      <c r="Q2" t="inlineStr">
        <is>
          <t>Transferência Bancária ou Pix</t>
        </is>
      </c>
      <c r="R2" t="inlineStr">
        <is>
          <t>52</t>
        </is>
      </c>
      <c r="S2" t="inlineStr">
        <is>
          <t>Mão de Obra - PJ</t>
        </is>
      </c>
      <c r="T2" t="inlineStr">
        <is>
          <t>MDO PJ Fixo</t>
        </is>
      </c>
      <c r="U2" t="inlineStr">
        <is>
          <t>Documentação Aprovada</t>
        </is>
      </c>
      <c r="V2" t="inlineStr">
        <is>
          <t>Aprovado Diretoria</t>
        </is>
      </c>
      <c r="W2" t="inlineStr">
        <is>
          <t>Aprovado Caixa</t>
        </is>
      </c>
      <c r="X2" t="inlineStr">
        <is>
          <t>Parcela_Paga</t>
        </is>
      </c>
      <c r="Y2" t="n">
        <v>151</v>
      </c>
      <c r="Z2" t="inlineStr">
        <is>
          <t>Bar Léo -  Aurora Térreo - Banco do Brasil</t>
        </is>
      </c>
    </row>
    <row r="3">
      <c r="A3" t="n">
        <v>10111</v>
      </c>
      <c r="B3" t="n">
        <v>146159</v>
      </c>
      <c r="C3" t="inlineStr">
        <is>
          <t>Bar Léo - Centro</t>
        </is>
      </c>
      <c r="D3" t="n">
        <v>116</v>
      </c>
      <c r="F3" t="inlineStr">
        <is>
          <t>PJ 47604306000110</t>
        </is>
      </c>
      <c r="G3" t="inlineStr">
        <is>
          <t>True</t>
        </is>
      </c>
      <c r="H3" t="n">
        <v>2</v>
      </c>
      <c r="I3" t="n">
        <v>2</v>
      </c>
      <c r="J3" t="n">
        <v>1350</v>
      </c>
      <c r="K3" s="27" t="n">
        <v>45884</v>
      </c>
      <c r="L3" s="27" t="n">
        <v>45883</v>
      </c>
      <c r="M3" s="27" t="n">
        <v>45883</v>
      </c>
      <c r="N3" t="n">
        <v>1350</v>
      </c>
      <c r="O3" t="n">
        <v>1350</v>
      </c>
      <c r="P3" s="27" t="n">
        <v>45852</v>
      </c>
      <c r="Q3" t="inlineStr">
        <is>
          <t>Transferência Bancária ou Pix</t>
        </is>
      </c>
      <c r="R3" t="inlineStr">
        <is>
          <t>50082025</t>
        </is>
      </c>
      <c r="S3" t="inlineStr">
        <is>
          <t>Mão de Obra - PJ</t>
        </is>
      </c>
      <c r="T3" t="inlineStr">
        <is>
          <t>MDO PJ Fixo</t>
        </is>
      </c>
      <c r="U3" t="inlineStr">
        <is>
          <t>Documentação Aprovada</t>
        </is>
      </c>
      <c r="V3" t="inlineStr">
        <is>
          <t>Aprovado Diretoria</t>
        </is>
      </c>
      <c r="W3" t="inlineStr">
        <is>
          <t>Aprovado Caixa</t>
        </is>
      </c>
      <c r="X3" t="inlineStr">
        <is>
          <t>Parcela_Paga</t>
        </is>
      </c>
      <c r="Y3" t="n">
        <v>151</v>
      </c>
      <c r="Z3" t="inlineStr">
        <is>
          <t>Bar Léo -  Aurora Térreo - Banco do Brasil</t>
        </is>
      </c>
    </row>
    <row r="4">
      <c r="A4" t="n">
        <v>10110</v>
      </c>
      <c r="B4" t="n">
        <v>146159</v>
      </c>
      <c r="C4" t="inlineStr">
        <is>
          <t>Bar Léo - Centro</t>
        </is>
      </c>
      <c r="D4" t="n">
        <v>116</v>
      </c>
      <c r="F4" t="inlineStr">
        <is>
          <t>PJ 47604306000110</t>
        </is>
      </c>
      <c r="G4" t="inlineStr">
        <is>
          <t>True</t>
        </is>
      </c>
      <c r="H4" t="n">
        <v>2</v>
      </c>
      <c r="I4" t="n">
        <v>1</v>
      </c>
      <c r="J4" t="n">
        <v>1350</v>
      </c>
      <c r="K4" s="27" t="n">
        <v>45870</v>
      </c>
      <c r="L4" s="27" t="n">
        <v>45869</v>
      </c>
      <c r="M4" s="27" t="n">
        <v>45869</v>
      </c>
      <c r="N4" t="n">
        <v>1350</v>
      </c>
      <c r="O4" t="n">
        <v>1350</v>
      </c>
      <c r="P4" s="27" t="n">
        <v>45852</v>
      </c>
      <c r="Q4" t="inlineStr">
        <is>
          <t>Transferência Bancária ou Pix</t>
        </is>
      </c>
      <c r="R4" t="inlineStr">
        <is>
          <t>50082025</t>
        </is>
      </c>
      <c r="S4" t="inlineStr">
        <is>
          <t>Mão de Obra - PJ</t>
        </is>
      </c>
      <c r="T4" t="inlineStr">
        <is>
          <t>MDO PJ Fixo</t>
        </is>
      </c>
      <c r="U4" t="inlineStr">
        <is>
          <t>Documentação Aprovada</t>
        </is>
      </c>
      <c r="V4" t="inlineStr">
        <is>
          <t>Aprovado Diretoria</t>
        </is>
      </c>
      <c r="W4" t="inlineStr">
        <is>
          <t>Aprovado Caixa</t>
        </is>
      </c>
      <c r="X4" t="inlineStr">
        <is>
          <t>Parcela_Paga</t>
        </is>
      </c>
      <c r="Y4" t="n">
        <v>151</v>
      </c>
      <c r="Z4" t="inlineStr">
        <is>
          <t>Bar Léo -  Aurora Térreo - Banco do Brasil</t>
        </is>
      </c>
    </row>
    <row r="5">
      <c r="A5" t="n">
        <v>9810</v>
      </c>
      <c r="B5" t="n">
        <v>140408</v>
      </c>
      <c r="C5" t="inlineStr">
        <is>
          <t>Bar Léo - Centro</t>
        </is>
      </c>
      <c r="D5" t="n">
        <v>116</v>
      </c>
      <c r="F5" t="inlineStr">
        <is>
          <t>RN DISTRIBUIDORA DE UTENSILIOS DOMESTICOS LTDA</t>
        </is>
      </c>
      <c r="G5" t="inlineStr">
        <is>
          <t>True</t>
        </is>
      </c>
      <c r="H5" t="n">
        <v>2</v>
      </c>
      <c r="I5" t="n">
        <v>2</v>
      </c>
      <c r="J5" t="n">
        <v>720</v>
      </c>
      <c r="K5" s="27" t="n">
        <v>45856</v>
      </c>
      <c r="L5" s="27" t="n">
        <v>45855</v>
      </c>
      <c r="M5" s="27" t="n">
        <v>45855</v>
      </c>
      <c r="N5" t="n">
        <v>720</v>
      </c>
      <c r="O5" t="n">
        <v>720</v>
      </c>
      <c r="P5" s="27" t="n">
        <v>45826</v>
      </c>
      <c r="Q5" t="inlineStr">
        <is>
          <t>Boleto Bancário</t>
        </is>
      </c>
      <c r="R5" t="inlineStr">
        <is>
          <t>9368</t>
        </is>
      </c>
      <c r="S5" t="inlineStr">
        <is>
          <t>Utilidades</t>
        </is>
      </c>
      <c r="T5" t="inlineStr">
        <is>
          <t>Utensilios</t>
        </is>
      </c>
      <c r="U5" t="inlineStr">
        <is>
          <t>Documentação Aprovada</t>
        </is>
      </c>
      <c r="V5" t="inlineStr">
        <is>
          <t>Aprovado Diretoria</t>
        </is>
      </c>
      <c r="W5" t="inlineStr">
        <is>
          <t>Aprovado Caixa</t>
        </is>
      </c>
      <c r="X5" t="inlineStr">
        <is>
          <t>Parcela_Paga</t>
        </is>
      </c>
      <c r="Y5" t="n">
        <v>151</v>
      </c>
      <c r="Z5" t="inlineStr">
        <is>
          <t>Bar Léo -  Aurora Térreo - Banco do Brasil</t>
        </is>
      </c>
    </row>
    <row r="6">
      <c r="A6" t="n">
        <v>9669</v>
      </c>
      <c r="B6" t="n">
        <v>138464</v>
      </c>
      <c r="C6" t="inlineStr">
        <is>
          <t>Bar Léo - Centro</t>
        </is>
      </c>
      <c r="D6" t="n">
        <v>116</v>
      </c>
      <c r="F6" t="inlineStr">
        <is>
          <t>AD ZUPA COMERCIAL EIRELI - ME</t>
        </is>
      </c>
      <c r="G6" t="inlineStr">
        <is>
          <t>True</t>
        </is>
      </c>
      <c r="H6" t="n">
        <v>2</v>
      </c>
      <c r="I6" t="n">
        <v>2</v>
      </c>
      <c r="J6" t="n">
        <v>875</v>
      </c>
      <c r="K6" s="27" t="n">
        <v>45841</v>
      </c>
      <c r="L6" s="27" t="n">
        <v>45841</v>
      </c>
      <c r="M6" s="27" t="n">
        <v>45841</v>
      </c>
      <c r="N6" t="n">
        <v>1830</v>
      </c>
      <c r="O6" t="n">
        <v>1830</v>
      </c>
      <c r="P6" s="27" t="n">
        <v>45814</v>
      </c>
      <c r="Q6" t="inlineStr">
        <is>
          <t>Boleto Bancário</t>
        </is>
      </c>
      <c r="R6" t="inlineStr">
        <is>
          <t>3749</t>
        </is>
      </c>
      <c r="S6" t="inlineStr">
        <is>
          <t>Utilidades</t>
        </is>
      </c>
      <c r="T6" t="inlineStr">
        <is>
          <t>Higiene e Limpeza</t>
        </is>
      </c>
      <c r="U6" t="inlineStr">
        <is>
          <t>Documentação Aprovada</t>
        </is>
      </c>
      <c r="V6" t="inlineStr">
        <is>
          <t>Aprovado Diretoria</t>
        </is>
      </c>
      <c r="W6" t="inlineStr">
        <is>
          <t>Aprovado Caixa</t>
        </is>
      </c>
      <c r="X6" t="inlineStr">
        <is>
          <t>Parcela_Paga</t>
        </is>
      </c>
      <c r="Y6" t="n">
        <v>151</v>
      </c>
      <c r="Z6" t="inlineStr">
        <is>
          <t>Bar Léo -  Aurora Térreo - Banco do Brasil</t>
        </is>
      </c>
    </row>
    <row r="7">
      <c r="A7" t="n">
        <v>9809</v>
      </c>
      <c r="B7" t="n">
        <v>140408</v>
      </c>
      <c r="C7" t="inlineStr">
        <is>
          <t>Bar Léo - Centro</t>
        </is>
      </c>
      <c r="D7" t="n">
        <v>116</v>
      </c>
      <c r="F7" t="inlineStr">
        <is>
          <t>RN DISTRIBUIDORA DE UTENSILIOS DOMESTICOS LTDA</t>
        </is>
      </c>
      <c r="G7" t="inlineStr">
        <is>
          <t>True</t>
        </is>
      </c>
      <c r="H7" t="n">
        <v>2</v>
      </c>
      <c r="I7" t="n">
        <v>1</v>
      </c>
      <c r="J7" t="n">
        <v>720</v>
      </c>
      <c r="K7" s="27" t="n">
        <v>45835</v>
      </c>
      <c r="L7" s="27" t="n">
        <v>45834</v>
      </c>
      <c r="M7" s="27" t="n">
        <v>45834</v>
      </c>
      <c r="N7" t="n">
        <v>720</v>
      </c>
      <c r="O7" t="n">
        <v>720</v>
      </c>
      <c r="P7" s="27" t="n">
        <v>45826</v>
      </c>
      <c r="Q7" t="inlineStr">
        <is>
          <t>Boleto Bancário</t>
        </is>
      </c>
      <c r="R7" t="inlineStr">
        <is>
          <t>9368</t>
        </is>
      </c>
      <c r="S7" t="inlineStr">
        <is>
          <t>Utilidades</t>
        </is>
      </c>
      <c r="T7" t="inlineStr">
        <is>
          <t>Utensilios</t>
        </is>
      </c>
      <c r="U7" t="inlineStr">
        <is>
          <t>Documentação Aprovada</t>
        </is>
      </c>
      <c r="V7" t="inlineStr">
        <is>
          <t>Aprovado Diretoria</t>
        </is>
      </c>
      <c r="W7" t="inlineStr">
        <is>
          <t>Aprovado Caixa</t>
        </is>
      </c>
      <c r="X7" t="inlineStr">
        <is>
          <t>Parcela_Paga</t>
        </is>
      </c>
      <c r="Y7" t="n">
        <v>151</v>
      </c>
      <c r="Z7" t="inlineStr">
        <is>
          <t>Bar Léo -  Aurora Térreo - Banco do Brasil</t>
        </is>
      </c>
    </row>
    <row r="8">
      <c r="A8" t="n">
        <v>9668</v>
      </c>
      <c r="B8" t="n">
        <v>138464</v>
      </c>
      <c r="C8" t="inlineStr">
        <is>
          <t>Bar Léo - Centro</t>
        </is>
      </c>
      <c r="D8" t="n">
        <v>116</v>
      </c>
      <c r="F8" t="inlineStr">
        <is>
          <t>AD ZUPA COMERCIAL EIRELI - ME</t>
        </is>
      </c>
      <c r="G8" t="inlineStr">
        <is>
          <t>True</t>
        </is>
      </c>
      <c r="H8" t="n">
        <v>2</v>
      </c>
      <c r="I8" t="n">
        <v>1</v>
      </c>
      <c r="J8" t="n">
        <v>955</v>
      </c>
      <c r="K8" s="27" t="n">
        <v>45827</v>
      </c>
      <c r="L8" s="27" t="n">
        <v>45826</v>
      </c>
      <c r="M8" s="27" t="n">
        <v>45826</v>
      </c>
      <c r="N8" t="n">
        <v>1830</v>
      </c>
      <c r="O8" t="n">
        <v>1830</v>
      </c>
      <c r="P8" s="27" t="n">
        <v>45814</v>
      </c>
      <c r="Q8" t="inlineStr">
        <is>
          <t>Boleto Bancário</t>
        </is>
      </c>
      <c r="R8" t="inlineStr">
        <is>
          <t>3749</t>
        </is>
      </c>
      <c r="S8" t="inlineStr">
        <is>
          <t>Utilidades</t>
        </is>
      </c>
      <c r="T8" t="inlineStr">
        <is>
          <t>Higiene e Limpeza</t>
        </is>
      </c>
      <c r="U8" t="inlineStr">
        <is>
          <t>Documentação Aprovada</t>
        </is>
      </c>
      <c r="V8" t="inlineStr">
        <is>
          <t>Aprovado Diretoria</t>
        </is>
      </c>
      <c r="W8" t="inlineStr">
        <is>
          <t>Aprovado Caixa</t>
        </is>
      </c>
      <c r="X8" t="inlineStr">
        <is>
          <t>Parcela_Paga</t>
        </is>
      </c>
      <c r="Y8" t="n">
        <v>151</v>
      </c>
      <c r="Z8" t="inlineStr">
        <is>
          <t>Bar Léo -  Aurora Térreo - Banco do Brasil</t>
        </is>
      </c>
    </row>
    <row r="9">
      <c r="A9" t="n">
        <v>9121</v>
      </c>
      <c r="B9" t="n">
        <v>131722</v>
      </c>
      <c r="C9" t="inlineStr">
        <is>
          <t>Bar Léo - Centro</t>
        </is>
      </c>
      <c r="D9" t="n">
        <v>116</v>
      </c>
      <c r="F9" t="inlineStr">
        <is>
          <t>PJ 47604306000110</t>
        </is>
      </c>
      <c r="G9" t="inlineStr">
        <is>
          <t>True</t>
        </is>
      </c>
      <c r="H9" t="n">
        <v>2</v>
      </c>
      <c r="I9" t="n">
        <v>2</v>
      </c>
      <c r="J9" t="n">
        <v>1350</v>
      </c>
      <c r="K9" s="27" t="n">
        <v>45823</v>
      </c>
      <c r="L9" s="27" t="n">
        <v>45824</v>
      </c>
      <c r="M9" s="27" t="n">
        <v>45824</v>
      </c>
      <c r="N9" t="n">
        <v>2700</v>
      </c>
      <c r="O9" t="n">
        <v>2700</v>
      </c>
      <c r="P9" s="27" t="n">
        <v>45790</v>
      </c>
      <c r="Q9" t="inlineStr">
        <is>
          <t>Transferência Bancária ou Pix</t>
        </is>
      </c>
      <c r="R9" t="inlineStr">
        <is>
          <t>46</t>
        </is>
      </c>
      <c r="S9" t="inlineStr">
        <is>
          <t>Mão de Obra - PJ</t>
        </is>
      </c>
      <c r="T9" t="inlineStr">
        <is>
          <t>MDO PJ Fixo</t>
        </is>
      </c>
      <c r="U9" t="inlineStr">
        <is>
          <t>Documentação Aprovada</t>
        </is>
      </c>
      <c r="V9" t="inlineStr">
        <is>
          <t>Aprovado Diretoria</t>
        </is>
      </c>
      <c r="W9" t="inlineStr">
        <is>
          <t>Aprovado Caixa</t>
        </is>
      </c>
      <c r="X9" t="inlineStr">
        <is>
          <t>Parcela_Paga</t>
        </is>
      </c>
      <c r="Y9" t="n">
        <v>151</v>
      </c>
      <c r="Z9" t="inlineStr">
        <is>
          <t>Bar Léo -  Aurora Térreo - Banco do Brasil</t>
        </is>
      </c>
    </row>
    <row r="10">
      <c r="A10" t="n">
        <v>9120</v>
      </c>
      <c r="B10" t="n">
        <v>131722</v>
      </c>
      <c r="C10" t="inlineStr">
        <is>
          <t>Bar Léo - Centro</t>
        </is>
      </c>
      <c r="D10" t="n">
        <v>116</v>
      </c>
      <c r="F10" t="inlineStr">
        <is>
          <t>PJ 47604306000110</t>
        </is>
      </c>
      <c r="G10" t="inlineStr">
        <is>
          <t>True</t>
        </is>
      </c>
      <c r="H10" t="n">
        <v>2</v>
      </c>
      <c r="I10" t="n">
        <v>1</v>
      </c>
      <c r="J10" t="n">
        <v>1350</v>
      </c>
      <c r="K10" s="27" t="n">
        <v>45809</v>
      </c>
      <c r="L10" s="27" t="n">
        <v>45810</v>
      </c>
      <c r="M10" s="27" t="n">
        <v>45810</v>
      </c>
      <c r="N10" t="n">
        <v>2700</v>
      </c>
      <c r="O10" t="n">
        <v>2700</v>
      </c>
      <c r="P10" s="27" t="n">
        <v>45790</v>
      </c>
      <c r="Q10" t="inlineStr">
        <is>
          <t>Transferência Bancária ou Pix</t>
        </is>
      </c>
      <c r="R10" t="inlineStr">
        <is>
          <t>46</t>
        </is>
      </c>
      <c r="S10" t="inlineStr">
        <is>
          <t>Mão de Obra - PJ</t>
        </is>
      </c>
      <c r="T10" t="inlineStr">
        <is>
          <t>MDO PJ Fixo</t>
        </is>
      </c>
      <c r="U10" t="inlineStr">
        <is>
          <t>Documentação Aprovada</t>
        </is>
      </c>
      <c r="V10" t="inlineStr">
        <is>
          <t>Aprovado Diretoria</t>
        </is>
      </c>
      <c r="W10" t="inlineStr">
        <is>
          <t>Aprovado Caixa</t>
        </is>
      </c>
      <c r="X10" t="inlineStr">
        <is>
          <t>Parcela_Paga</t>
        </is>
      </c>
      <c r="Y10" t="n">
        <v>151</v>
      </c>
      <c r="Z10" t="inlineStr">
        <is>
          <t>Bar Léo -  Aurora Térreo - Banco do Brasil</t>
        </is>
      </c>
    </row>
    <row r="11">
      <c r="A11" t="n">
        <v>8652</v>
      </c>
      <c r="B11" t="n">
        <v>124865</v>
      </c>
      <c r="C11" t="inlineStr">
        <is>
          <t>Bar Léo - Centro</t>
        </is>
      </c>
      <c r="D11" t="n">
        <v>116</v>
      </c>
      <c r="F11" t="inlineStr">
        <is>
          <t>PJ 47604306000110</t>
        </is>
      </c>
      <c r="G11" t="inlineStr">
        <is>
          <t>True</t>
        </is>
      </c>
      <c r="H11" t="n">
        <v>2</v>
      </c>
      <c r="I11" t="n">
        <v>2</v>
      </c>
      <c r="J11" t="n">
        <v>1350</v>
      </c>
      <c r="K11" s="27" t="n">
        <v>45792</v>
      </c>
      <c r="L11" s="27" t="n">
        <v>45792</v>
      </c>
      <c r="M11" s="27" t="n">
        <v>45793</v>
      </c>
      <c r="N11" t="n">
        <v>2700</v>
      </c>
      <c r="O11" t="n">
        <v>2700</v>
      </c>
      <c r="P11" s="27" t="n">
        <v>45758</v>
      </c>
      <c r="Q11" t="inlineStr">
        <is>
          <t>Transferência Bancária ou Pix</t>
        </is>
      </c>
      <c r="R11" t="inlineStr">
        <is>
          <t>41</t>
        </is>
      </c>
      <c r="S11" t="inlineStr">
        <is>
          <t>Mão de Obra - PJ</t>
        </is>
      </c>
      <c r="T11" t="inlineStr">
        <is>
          <t>MDO PJ Fixo</t>
        </is>
      </c>
      <c r="U11" t="inlineStr">
        <is>
          <t>Documentação Aprovada</t>
        </is>
      </c>
      <c r="V11" t="inlineStr">
        <is>
          <t>Aprovado Diretoria</t>
        </is>
      </c>
      <c r="W11" t="inlineStr">
        <is>
          <t>Aprovado Caixa</t>
        </is>
      </c>
      <c r="X11" t="inlineStr">
        <is>
          <t>Parcela_Paga</t>
        </is>
      </c>
      <c r="Y11" t="n">
        <v>151</v>
      </c>
      <c r="Z11" t="inlineStr">
        <is>
          <t>Bar Léo -  Aurora Térreo - Banco do Brasil</t>
        </is>
      </c>
    </row>
    <row r="12">
      <c r="A12" t="n">
        <v>8651</v>
      </c>
      <c r="B12" t="n">
        <v>124865</v>
      </c>
      <c r="C12" t="inlineStr">
        <is>
          <t>Bar Léo - Centro</t>
        </is>
      </c>
      <c r="D12" t="n">
        <v>116</v>
      </c>
      <c r="F12" t="inlineStr">
        <is>
          <t>PJ 47604306000110</t>
        </is>
      </c>
      <c r="G12" t="inlineStr">
        <is>
          <t>True</t>
        </is>
      </c>
      <c r="H12" t="n">
        <v>2</v>
      </c>
      <c r="I12" t="n">
        <v>1</v>
      </c>
      <c r="J12" t="n">
        <v>1350</v>
      </c>
      <c r="K12" s="27" t="n">
        <v>45778</v>
      </c>
      <c r="L12" s="27" t="n">
        <v>45777</v>
      </c>
      <c r="M12" s="27" t="n">
        <v>45777</v>
      </c>
      <c r="N12" t="n">
        <v>2700</v>
      </c>
      <c r="O12" t="n">
        <v>2700</v>
      </c>
      <c r="P12" s="27" t="n">
        <v>45758</v>
      </c>
      <c r="Q12" t="inlineStr">
        <is>
          <t>Transferência Bancária ou Pix</t>
        </is>
      </c>
      <c r="R12" t="inlineStr">
        <is>
          <t>41</t>
        </is>
      </c>
      <c r="S12" t="inlineStr">
        <is>
          <t>Mão de Obra - PJ</t>
        </is>
      </c>
      <c r="T12" t="inlineStr">
        <is>
          <t>MDO PJ Fixo</t>
        </is>
      </c>
      <c r="U12" t="inlineStr">
        <is>
          <t>Documentação Aprovada</t>
        </is>
      </c>
      <c r="V12" t="inlineStr">
        <is>
          <t>Aprovado Diretoria</t>
        </is>
      </c>
      <c r="W12" t="inlineStr">
        <is>
          <t>Aprovado Caixa</t>
        </is>
      </c>
      <c r="X12" t="inlineStr">
        <is>
          <t>Parcela_Paga</t>
        </is>
      </c>
      <c r="Y12" t="n">
        <v>151</v>
      </c>
      <c r="Z12" t="inlineStr">
        <is>
          <t>Bar Léo -  Aurora Térreo - Banco do Brasil</t>
        </is>
      </c>
    </row>
    <row r="13">
      <c r="A13" t="n">
        <v>8274</v>
      </c>
      <c r="B13" t="n">
        <v>119381</v>
      </c>
      <c r="C13" t="inlineStr">
        <is>
          <t>Bar Léo - Centro</t>
        </is>
      </c>
      <c r="D13" t="n">
        <v>116</v>
      </c>
      <c r="F13" t="inlineStr">
        <is>
          <t>PJ 47604306000110</t>
        </is>
      </c>
      <c r="G13" t="inlineStr">
        <is>
          <t>True</t>
        </is>
      </c>
      <c r="H13" t="n">
        <v>2</v>
      </c>
      <c r="I13" t="n">
        <v>2</v>
      </c>
      <c r="J13" t="n">
        <v>1350</v>
      </c>
      <c r="K13" s="27" t="n">
        <v>45762</v>
      </c>
      <c r="L13" s="27" t="n">
        <v>45762</v>
      </c>
      <c r="M13" s="27" t="n">
        <v>45762</v>
      </c>
      <c r="N13" t="n">
        <v>2700</v>
      </c>
      <c r="O13" t="n">
        <v>2700</v>
      </c>
      <c r="P13" s="27" t="n">
        <v>45735</v>
      </c>
      <c r="Q13" t="inlineStr">
        <is>
          <t>Transferência Bancária ou Pix</t>
        </is>
      </c>
      <c r="R13" t="inlineStr">
        <is>
          <t>39</t>
        </is>
      </c>
      <c r="S13" t="inlineStr">
        <is>
          <t>Mão de Obra - PJ</t>
        </is>
      </c>
      <c r="T13" t="inlineStr">
        <is>
          <t>MDO PJ Fixo</t>
        </is>
      </c>
      <c r="U13" t="inlineStr">
        <is>
          <t>Documentação Aprovada</t>
        </is>
      </c>
      <c r="V13" t="inlineStr">
        <is>
          <t>Aprovado Diretoria</t>
        </is>
      </c>
      <c r="W13" t="inlineStr">
        <is>
          <t>Aprovado Caixa</t>
        </is>
      </c>
      <c r="X13" t="inlineStr">
        <is>
          <t>Parcela_Paga</t>
        </is>
      </c>
      <c r="Y13" t="n">
        <v>151</v>
      </c>
      <c r="Z13" t="inlineStr">
        <is>
          <t>Bar Léo -  Aurora Térreo - Banco do Brasil</t>
        </is>
      </c>
    </row>
    <row r="14">
      <c r="A14" t="n">
        <v>8273</v>
      </c>
      <c r="B14" t="n">
        <v>119381</v>
      </c>
      <c r="C14" t="inlineStr">
        <is>
          <t>Bar Léo - Centro</t>
        </is>
      </c>
      <c r="D14" t="n">
        <v>116</v>
      </c>
      <c r="F14" t="inlineStr">
        <is>
          <t>PJ 47604306000110</t>
        </is>
      </c>
      <c r="G14" t="inlineStr">
        <is>
          <t>True</t>
        </is>
      </c>
      <c r="H14" t="n">
        <v>2</v>
      </c>
      <c r="I14" t="n">
        <v>1</v>
      </c>
      <c r="J14" t="n">
        <v>1350</v>
      </c>
      <c r="K14" s="27" t="n">
        <v>45748</v>
      </c>
      <c r="L14" s="27" t="n">
        <v>45748</v>
      </c>
      <c r="M14" s="27" t="n">
        <v>45748</v>
      </c>
      <c r="N14" t="n">
        <v>2700</v>
      </c>
      <c r="O14" t="n">
        <v>2700</v>
      </c>
      <c r="P14" s="27" t="n">
        <v>45735</v>
      </c>
      <c r="Q14" t="inlineStr">
        <is>
          <t>Transferência Bancária ou Pix</t>
        </is>
      </c>
      <c r="R14" t="inlineStr">
        <is>
          <t>39</t>
        </is>
      </c>
      <c r="S14" t="inlineStr">
        <is>
          <t>Mão de Obra - PJ</t>
        </is>
      </c>
      <c r="T14" t="inlineStr">
        <is>
          <t>MDO PJ Fixo</t>
        </is>
      </c>
      <c r="U14" t="inlineStr">
        <is>
          <t>Documentação Aprovada</t>
        </is>
      </c>
      <c r="V14" t="inlineStr">
        <is>
          <t>Aprovado Diretoria</t>
        </is>
      </c>
      <c r="W14" t="inlineStr">
        <is>
          <t>Aprovado Caixa</t>
        </is>
      </c>
      <c r="X14" t="inlineStr">
        <is>
          <t>Parcela_Paga</t>
        </is>
      </c>
      <c r="Y14" t="n">
        <v>151</v>
      </c>
      <c r="Z14" t="inlineStr">
        <is>
          <t>Bar Léo -  Aurora Térreo - Banco do Brasil</t>
        </is>
      </c>
    </row>
    <row r="15">
      <c r="A15" t="n">
        <v>374</v>
      </c>
      <c r="B15" t="n">
        <v>33032</v>
      </c>
      <c r="C15" t="inlineStr">
        <is>
          <t>Bar Léo - Centro</t>
        </is>
      </c>
      <c r="D15" t="n">
        <v>116</v>
      </c>
      <c r="F15" t="inlineStr">
        <is>
          <t>MULTIFOODS COM DE ALIM E BEBIDAS LTDA</t>
        </is>
      </c>
      <c r="G15" t="inlineStr">
        <is>
          <t>True</t>
        </is>
      </c>
      <c r="H15" t="n">
        <v>13</v>
      </c>
      <c r="I15" t="n">
        <v>13</v>
      </c>
      <c r="J15" t="n">
        <v>1907.69</v>
      </c>
      <c r="K15" s="27" t="n">
        <v>45731</v>
      </c>
      <c r="L15" s="27" t="n">
        <v>45733</v>
      </c>
      <c r="M15" s="27" t="n">
        <v>45733</v>
      </c>
      <c r="N15" t="n">
        <v>24799.97</v>
      </c>
      <c r="O15" t="n">
        <v>24799.97</v>
      </c>
      <c r="P15" s="27" t="n">
        <v>45338</v>
      </c>
      <c r="Q15" t="inlineStr">
        <is>
          <t>Transferência Bancária ou Pix</t>
        </is>
      </c>
      <c r="R15" t="inlineStr">
        <is>
          <t>.</t>
        </is>
      </c>
      <c r="S15" t="inlineStr">
        <is>
          <t>Endividamento</t>
        </is>
      </c>
      <c r="T15" t="inlineStr">
        <is>
          <t>Endividamento Geral</t>
        </is>
      </c>
      <c r="U15" t="inlineStr">
        <is>
          <t>Documentação Aprovada</t>
        </is>
      </c>
      <c r="V15" t="inlineStr">
        <is>
          <t>Aprovado Diretoria</t>
        </is>
      </c>
      <c r="W15" t="inlineStr">
        <is>
          <t>Aprovado Caixa</t>
        </is>
      </c>
      <c r="X15" t="inlineStr">
        <is>
          <t>Parcela_Paga</t>
        </is>
      </c>
      <c r="Y15" t="n">
        <v>129</v>
      </c>
      <c r="Z15" t="inlineStr">
        <is>
          <t>Tempus - Kamino</t>
        </is>
      </c>
    </row>
    <row r="16">
      <c r="A16" t="n">
        <v>7835</v>
      </c>
      <c r="B16" t="n">
        <v>111773</v>
      </c>
      <c r="C16" t="inlineStr">
        <is>
          <t>Bar Léo - Centro</t>
        </is>
      </c>
      <c r="D16" t="n">
        <v>116</v>
      </c>
      <c r="F16" t="inlineStr">
        <is>
          <t>PJ 47604306000110</t>
        </is>
      </c>
      <c r="G16" t="inlineStr">
        <is>
          <t>True</t>
        </is>
      </c>
      <c r="H16" t="n">
        <v>2</v>
      </c>
      <c r="I16" t="n">
        <v>2</v>
      </c>
      <c r="J16" t="n">
        <v>1350</v>
      </c>
      <c r="K16" s="27" t="n">
        <v>45731</v>
      </c>
      <c r="L16" s="27" t="n">
        <v>45733</v>
      </c>
      <c r="M16" s="27" t="n">
        <v>45733</v>
      </c>
      <c r="N16" t="n">
        <v>2700</v>
      </c>
      <c r="O16" t="n">
        <v>2700</v>
      </c>
      <c r="P16" s="27" t="n">
        <v>45706</v>
      </c>
      <c r="Q16" t="inlineStr">
        <is>
          <t>Transferência Bancária ou Pix</t>
        </is>
      </c>
      <c r="R16" t="inlineStr">
        <is>
          <t>37</t>
        </is>
      </c>
      <c r="S16" t="inlineStr">
        <is>
          <t>Mão de Obra - PJ</t>
        </is>
      </c>
      <c r="T16" t="inlineStr">
        <is>
          <t>MDO PJ Fixo</t>
        </is>
      </c>
      <c r="U16" t="inlineStr">
        <is>
          <t>Documentação Aprovada</t>
        </is>
      </c>
      <c r="V16" t="inlineStr">
        <is>
          <t>Aprovado Diretoria</t>
        </is>
      </c>
      <c r="W16" t="inlineStr">
        <is>
          <t>Aprovado Caixa</t>
        </is>
      </c>
      <c r="X16" t="inlineStr">
        <is>
          <t>Parcela_Paga</t>
        </is>
      </c>
      <c r="Y16" t="n">
        <v>151</v>
      </c>
      <c r="Z16" t="inlineStr">
        <is>
          <t>Bar Léo -  Aurora Térreo - Banco do Brasil</t>
        </is>
      </c>
    </row>
    <row r="17">
      <c r="A17" t="n">
        <v>2409</v>
      </c>
      <c r="B17" t="n">
        <v>55448</v>
      </c>
      <c r="C17" t="inlineStr">
        <is>
          <t>Bar Léo - Centro</t>
        </is>
      </c>
      <c r="D17" t="n">
        <v>116</v>
      </c>
      <c r="F17" t="inlineStr">
        <is>
          <t>PROCESSO TRABALHISTA</t>
        </is>
      </c>
      <c r="G17" t="inlineStr">
        <is>
          <t>True</t>
        </is>
      </c>
      <c r="H17" t="n">
        <v>10</v>
      </c>
      <c r="I17" t="n">
        <v>10</v>
      </c>
      <c r="J17" t="n">
        <v>3800</v>
      </c>
      <c r="K17" s="27" t="n">
        <v>45733</v>
      </c>
      <c r="L17" s="27" t="n">
        <v>45733</v>
      </c>
      <c r="M17" s="27" t="n">
        <v>45733</v>
      </c>
      <c r="N17" t="n">
        <v>38000</v>
      </c>
      <c r="O17" t="n">
        <v>38000</v>
      </c>
      <c r="P17" s="27" t="n">
        <v>45436</v>
      </c>
      <c r="Q17" t="inlineStr">
        <is>
          <t>Transferência Bancária ou Pix</t>
        </is>
      </c>
      <c r="R17" t="inlineStr">
        <is>
          <t>.</t>
        </is>
      </c>
      <c r="S17" t="inlineStr">
        <is>
          <t>Endividamento</t>
        </is>
      </c>
      <c r="T17" t="inlineStr">
        <is>
          <t>Processo Judicial</t>
        </is>
      </c>
      <c r="U17" t="inlineStr">
        <is>
          <t>Documentação Aprovada</t>
        </is>
      </c>
      <c r="V17" t="inlineStr">
        <is>
          <t>Aprovado Diretoria</t>
        </is>
      </c>
      <c r="W17" t="inlineStr">
        <is>
          <t>Aprovado Caixa</t>
        </is>
      </c>
      <c r="X17" t="inlineStr">
        <is>
          <t>Parcela_Paga</t>
        </is>
      </c>
      <c r="Y17" t="n">
        <v>129</v>
      </c>
      <c r="Z17" t="inlineStr">
        <is>
          <t>Tempus - Kamino</t>
        </is>
      </c>
    </row>
    <row r="18">
      <c r="A18" t="n">
        <v>7834</v>
      </c>
      <c r="B18" t="n">
        <v>111773</v>
      </c>
      <c r="C18" t="inlineStr">
        <is>
          <t>Bar Léo - Centro</t>
        </is>
      </c>
      <c r="D18" t="n">
        <v>116</v>
      </c>
      <c r="F18" t="inlineStr">
        <is>
          <t>PJ 47604306000110</t>
        </is>
      </c>
      <c r="G18" t="inlineStr">
        <is>
          <t>True</t>
        </is>
      </c>
      <c r="H18" t="n">
        <v>2</v>
      </c>
      <c r="I18" t="n">
        <v>1</v>
      </c>
      <c r="J18" t="n">
        <v>1350</v>
      </c>
      <c r="K18" s="27" t="n">
        <v>45717</v>
      </c>
      <c r="L18" s="27" t="n">
        <v>45721</v>
      </c>
      <c r="M18" s="27" t="n">
        <v>45721</v>
      </c>
      <c r="N18" t="n">
        <v>2700</v>
      </c>
      <c r="O18" t="n">
        <v>2700</v>
      </c>
      <c r="P18" s="27" t="n">
        <v>45706</v>
      </c>
      <c r="Q18" t="inlineStr">
        <is>
          <t>Transferência Bancária ou Pix</t>
        </is>
      </c>
      <c r="R18" t="inlineStr">
        <is>
          <t>37</t>
        </is>
      </c>
      <c r="S18" t="inlineStr">
        <is>
          <t>Mão de Obra - PJ</t>
        </is>
      </c>
      <c r="T18" t="inlineStr">
        <is>
          <t>MDO PJ Fixo</t>
        </is>
      </c>
      <c r="U18" t="inlineStr">
        <is>
          <t>Documentação Aprovada</t>
        </is>
      </c>
      <c r="V18" t="inlineStr">
        <is>
          <t>Aprovado Diretoria</t>
        </is>
      </c>
      <c r="W18" t="inlineStr">
        <is>
          <t>Aprovado Caixa</t>
        </is>
      </c>
      <c r="X18" t="inlineStr">
        <is>
          <t>Parcela_Paga</t>
        </is>
      </c>
      <c r="Y18" t="n">
        <v>151</v>
      </c>
      <c r="Z18" t="inlineStr">
        <is>
          <t>Bar Léo -  Aurora Térreo - Banco do Brasil</t>
        </is>
      </c>
    </row>
    <row r="19">
      <c r="A19" t="n">
        <v>7275</v>
      </c>
      <c r="B19" t="n">
        <v>101749</v>
      </c>
      <c r="C19" t="inlineStr">
        <is>
          <t>Bar Léo - Centro</t>
        </is>
      </c>
      <c r="D19" t="n">
        <v>116</v>
      </c>
      <c r="F19" t="inlineStr">
        <is>
          <t>PJ 47604306000110</t>
        </is>
      </c>
      <c r="G19" t="inlineStr">
        <is>
          <t>True</t>
        </is>
      </c>
      <c r="H19" t="n">
        <v>2</v>
      </c>
      <c r="I19" t="n">
        <v>2</v>
      </c>
      <c r="J19" t="n">
        <v>1350</v>
      </c>
      <c r="K19" s="27" t="n">
        <v>45703</v>
      </c>
      <c r="L19" s="27" t="n">
        <v>45705</v>
      </c>
      <c r="M19" s="27" t="n">
        <v>45705</v>
      </c>
      <c r="N19" t="n">
        <v>2700</v>
      </c>
      <c r="O19" t="n">
        <v>2700</v>
      </c>
      <c r="P19" s="27" t="n">
        <v>45668</v>
      </c>
      <c r="Q19" t="inlineStr">
        <is>
          <t>Transferência Bancária ou Pix</t>
        </is>
      </c>
      <c r="R19" t="inlineStr">
        <is>
          <t>35</t>
        </is>
      </c>
      <c r="S19" t="inlineStr">
        <is>
          <t>Mão de Obra - PJ</t>
        </is>
      </c>
      <c r="T19" t="inlineStr">
        <is>
          <t>MDO PJ Fixo</t>
        </is>
      </c>
      <c r="U19" t="inlineStr">
        <is>
          <t>Documentação Aprovada</t>
        </is>
      </c>
      <c r="V19" t="inlineStr">
        <is>
          <t>Aprovado Diretoria</t>
        </is>
      </c>
      <c r="W19" t="inlineStr">
        <is>
          <t>Aprovado Caixa</t>
        </is>
      </c>
      <c r="X19" t="inlineStr">
        <is>
          <t>Parcela_Paga</t>
        </is>
      </c>
      <c r="Y19" t="n">
        <v>151</v>
      </c>
      <c r="Z19" t="inlineStr">
        <is>
          <t>Bar Léo -  Aurora Térreo - Banco do Brasil</t>
        </is>
      </c>
    </row>
    <row r="20">
      <c r="A20" t="n">
        <v>2408</v>
      </c>
      <c r="B20" t="n">
        <v>55448</v>
      </c>
      <c r="C20" t="inlineStr">
        <is>
          <t>Bar Léo - Centro</t>
        </is>
      </c>
      <c r="D20" t="n">
        <v>116</v>
      </c>
      <c r="F20" t="inlineStr">
        <is>
          <t>PROCESSO TRABALHISTA</t>
        </is>
      </c>
      <c r="G20" t="inlineStr">
        <is>
          <t>True</t>
        </is>
      </c>
      <c r="H20" t="n">
        <v>10</v>
      </c>
      <c r="I20" t="n">
        <v>9</v>
      </c>
      <c r="J20" t="n">
        <v>3800</v>
      </c>
      <c r="K20" s="27" t="n">
        <v>45705</v>
      </c>
      <c r="L20" s="27" t="n">
        <v>45705</v>
      </c>
      <c r="M20" s="27" t="n">
        <v>45705</v>
      </c>
      <c r="N20" t="n">
        <v>38000</v>
      </c>
      <c r="O20" t="n">
        <v>38000</v>
      </c>
      <c r="P20" s="27" t="n">
        <v>45436</v>
      </c>
      <c r="Q20" t="inlineStr">
        <is>
          <t>Transferência Bancária ou Pix</t>
        </is>
      </c>
      <c r="R20" t="inlineStr">
        <is>
          <t>.</t>
        </is>
      </c>
      <c r="S20" t="inlineStr">
        <is>
          <t>Endividamento</t>
        </is>
      </c>
      <c r="T20" t="inlineStr">
        <is>
          <t>Processo Judicial</t>
        </is>
      </c>
      <c r="U20" t="inlineStr">
        <is>
          <t>Documentação Aprovada</t>
        </is>
      </c>
      <c r="V20" t="inlineStr">
        <is>
          <t>Aprovado Diretoria</t>
        </is>
      </c>
      <c r="W20" t="inlineStr">
        <is>
          <t>Aprovado Caixa</t>
        </is>
      </c>
      <c r="X20" t="inlineStr">
        <is>
          <t>Parcela_Paga</t>
        </is>
      </c>
      <c r="Y20" t="n">
        <v>129</v>
      </c>
      <c r="Z20" t="inlineStr">
        <is>
          <t>Tempus - Kamino</t>
        </is>
      </c>
    </row>
    <row r="21">
      <c r="A21" t="n">
        <v>373</v>
      </c>
      <c r="B21" t="n">
        <v>33032</v>
      </c>
      <c r="C21" t="inlineStr">
        <is>
          <t>Bar Léo - Centro</t>
        </is>
      </c>
      <c r="D21" t="n">
        <v>116</v>
      </c>
      <c r="F21" t="inlineStr">
        <is>
          <t>MULTIFOODS COM DE ALIM E BEBIDAS LTDA</t>
        </is>
      </c>
      <c r="G21" t="inlineStr">
        <is>
          <t>True</t>
        </is>
      </c>
      <c r="H21" t="n">
        <v>13</v>
      </c>
      <c r="I21" t="n">
        <v>12</v>
      </c>
      <c r="J21" t="n">
        <v>1907.69</v>
      </c>
      <c r="K21" s="27" t="n">
        <v>45703</v>
      </c>
      <c r="L21" s="27" t="n">
        <v>45705</v>
      </c>
      <c r="M21" s="27" t="n">
        <v>45705</v>
      </c>
      <c r="N21" t="n">
        <v>24799.97</v>
      </c>
      <c r="O21" t="n">
        <v>24799.97</v>
      </c>
      <c r="P21" s="27" t="n">
        <v>45338</v>
      </c>
      <c r="Q21" t="inlineStr">
        <is>
          <t>Transferência Bancária ou Pix</t>
        </is>
      </c>
      <c r="R21" t="inlineStr">
        <is>
          <t>.</t>
        </is>
      </c>
      <c r="S21" t="inlineStr">
        <is>
          <t>Endividamento</t>
        </is>
      </c>
      <c r="T21" t="inlineStr">
        <is>
          <t>Endividamento Geral</t>
        </is>
      </c>
      <c r="U21" t="inlineStr">
        <is>
          <t>Documentação Aprovada</t>
        </is>
      </c>
      <c r="V21" t="inlineStr">
        <is>
          <t>Aprovado Diretoria</t>
        </is>
      </c>
      <c r="W21" t="inlineStr">
        <is>
          <t>Aprovado Caixa</t>
        </is>
      </c>
      <c r="X21" t="inlineStr">
        <is>
          <t>Parcela_Paga</t>
        </is>
      </c>
      <c r="Y21" t="n">
        <v>129</v>
      </c>
      <c r="Z21" t="inlineStr">
        <is>
          <t>Tempus - Kamino</t>
        </is>
      </c>
    </row>
    <row r="22">
      <c r="A22" t="n">
        <v>6285</v>
      </c>
      <c r="B22" t="n">
        <v>89123</v>
      </c>
      <c r="C22" t="inlineStr">
        <is>
          <t>Bar Léo - Centro</t>
        </is>
      </c>
      <c r="D22" t="n">
        <v>116</v>
      </c>
      <c r="F22" t="inlineStr">
        <is>
          <t>JOAQUIM FERNANDO LOPES SANTOS</t>
        </is>
      </c>
      <c r="G22" t="inlineStr">
        <is>
          <t>True</t>
        </is>
      </c>
      <c r="H22" t="n">
        <v>3</v>
      </c>
      <c r="I22" t="n">
        <v>3</v>
      </c>
      <c r="J22" t="n">
        <v>5000</v>
      </c>
      <c r="K22" s="27" t="n">
        <v>45691</v>
      </c>
      <c r="L22" s="27" t="n">
        <v>45691</v>
      </c>
      <c r="M22" s="27" t="n">
        <v>45691</v>
      </c>
      <c r="N22" t="n">
        <v>15000</v>
      </c>
      <c r="O22" t="n">
        <v>15000</v>
      </c>
      <c r="P22" s="27" t="n">
        <v>45623</v>
      </c>
      <c r="Q22" t="inlineStr">
        <is>
          <t>Transferência Bancária ou Pix</t>
        </is>
      </c>
      <c r="R22" t="inlineStr">
        <is>
          <t>.</t>
        </is>
      </c>
      <c r="S22" t="inlineStr">
        <is>
          <t>Endividamento</t>
        </is>
      </c>
      <c r="T22" t="inlineStr">
        <is>
          <t>Processo Judicial</t>
        </is>
      </c>
      <c r="U22" t="inlineStr">
        <is>
          <t>Documentação Aprovada</t>
        </is>
      </c>
      <c r="V22" t="inlineStr">
        <is>
          <t>Aprovado Diretoria</t>
        </is>
      </c>
      <c r="W22" t="inlineStr">
        <is>
          <t>Aprovado Caixa</t>
        </is>
      </c>
      <c r="X22" t="inlineStr">
        <is>
          <t>Parcela_Paga</t>
        </is>
      </c>
      <c r="Y22" t="n">
        <v>151</v>
      </c>
      <c r="Z22" t="inlineStr">
        <is>
          <t>Bar Léo -  Aurora Térreo - Banco do Brasil</t>
        </is>
      </c>
    </row>
    <row r="23">
      <c r="A23" t="n">
        <v>7274</v>
      </c>
      <c r="B23" t="n">
        <v>101749</v>
      </c>
      <c r="C23" t="inlineStr">
        <is>
          <t>Bar Léo - Centro</t>
        </is>
      </c>
      <c r="D23" t="n">
        <v>116</v>
      </c>
      <c r="F23" t="inlineStr">
        <is>
          <t>PJ 47604306000110</t>
        </is>
      </c>
      <c r="G23" t="inlineStr">
        <is>
          <t>True</t>
        </is>
      </c>
      <c r="H23" t="n">
        <v>2</v>
      </c>
      <c r="I23" t="n">
        <v>1</v>
      </c>
      <c r="J23" t="n">
        <v>1350</v>
      </c>
      <c r="K23" s="27" t="n">
        <v>45688</v>
      </c>
      <c r="L23" s="27" t="n">
        <v>45688</v>
      </c>
      <c r="M23" s="27" t="n">
        <v>45688</v>
      </c>
      <c r="N23" t="n">
        <v>2700</v>
      </c>
      <c r="O23" t="n">
        <v>2700</v>
      </c>
      <c r="P23" s="27" t="n">
        <v>45668</v>
      </c>
      <c r="Q23" t="inlineStr">
        <is>
          <t>Transferência Bancária ou Pix</t>
        </is>
      </c>
      <c r="R23" t="inlineStr">
        <is>
          <t>35</t>
        </is>
      </c>
      <c r="S23" t="inlineStr">
        <is>
          <t>Mão de Obra - PJ</t>
        </is>
      </c>
      <c r="T23" t="inlineStr">
        <is>
          <t>MDO PJ Fixo</t>
        </is>
      </c>
      <c r="U23" t="inlineStr">
        <is>
          <t>Documentação Aprovada</t>
        </is>
      </c>
      <c r="V23" t="inlineStr">
        <is>
          <t>Aprovado Diretoria</t>
        </is>
      </c>
      <c r="W23" t="inlineStr">
        <is>
          <t>Aprovado Caixa</t>
        </is>
      </c>
      <c r="X23" t="inlineStr">
        <is>
          <t>Parcela_Paga</t>
        </is>
      </c>
      <c r="Y23" t="n">
        <v>151</v>
      </c>
      <c r="Z23" t="inlineStr">
        <is>
          <t>Bar Léo -  Aurora Térreo - Banco do Brasil</t>
        </is>
      </c>
    </row>
    <row r="24">
      <c r="A24" t="n">
        <v>7144</v>
      </c>
      <c r="B24" t="n">
        <v>99308</v>
      </c>
      <c r="C24" t="inlineStr">
        <is>
          <t>Bar Léo - Centro</t>
        </is>
      </c>
      <c r="D24" t="n">
        <v>116</v>
      </c>
      <c r="F24" t="inlineStr">
        <is>
          <t>FABIO BENSONE - MARCENARIA PARANA</t>
        </is>
      </c>
      <c r="G24" t="inlineStr">
        <is>
          <t>True</t>
        </is>
      </c>
      <c r="H24" t="n">
        <v>2</v>
      </c>
      <c r="I24" t="n">
        <v>2</v>
      </c>
      <c r="J24" t="n">
        <v>2650</v>
      </c>
      <c r="K24" s="27" t="n">
        <v>45688</v>
      </c>
      <c r="L24" s="27" t="n">
        <v>45688</v>
      </c>
      <c r="M24" s="27" t="n">
        <v>45688</v>
      </c>
      <c r="N24" t="n">
        <v>5300</v>
      </c>
      <c r="O24" t="n">
        <v>5300</v>
      </c>
      <c r="P24" s="27" t="n">
        <v>45659</v>
      </c>
      <c r="Q24" t="inlineStr">
        <is>
          <t>Transferência Bancária ou Pix</t>
        </is>
      </c>
      <c r="R24" t="inlineStr">
        <is>
          <t>122024</t>
        </is>
      </c>
      <c r="S24" t="inlineStr">
        <is>
          <t>Manutenção</t>
        </is>
      </c>
      <c r="T24" t="inlineStr">
        <is>
          <t>Manutenção de Mobiliário</t>
        </is>
      </c>
      <c r="U24" t="inlineStr">
        <is>
          <t>Documentação Aprovada</t>
        </is>
      </c>
      <c r="V24" t="inlineStr">
        <is>
          <t>Aprovado Diretoria</t>
        </is>
      </c>
      <c r="W24" t="inlineStr">
        <is>
          <t>Aprovado Caixa</t>
        </is>
      </c>
      <c r="X24" t="inlineStr">
        <is>
          <t>Parcela_Paga</t>
        </is>
      </c>
      <c r="Y24" t="n">
        <v>151</v>
      </c>
      <c r="Z24" t="inlineStr">
        <is>
          <t>Bar Léo -  Aurora Térreo - Banco do Brasil</t>
        </is>
      </c>
    </row>
    <row r="25">
      <c r="A25" t="n">
        <v>6896</v>
      </c>
      <c r="B25" t="n">
        <v>96244</v>
      </c>
      <c r="C25" t="inlineStr">
        <is>
          <t>Bar Léo - Centro</t>
        </is>
      </c>
      <c r="D25" t="n">
        <v>116</v>
      </c>
      <c r="F25" t="inlineStr">
        <is>
          <t>ANTOINETE CHOUMAR CALICCHIO</t>
        </is>
      </c>
      <c r="G25" t="inlineStr">
        <is>
          <t>True</t>
        </is>
      </c>
      <c r="H25" t="n">
        <v>2</v>
      </c>
      <c r="I25" t="n">
        <v>2</v>
      </c>
      <c r="J25" t="n">
        <v>900</v>
      </c>
      <c r="K25" s="27" t="n">
        <v>45687</v>
      </c>
      <c r="L25" s="27" t="n">
        <v>45687</v>
      </c>
      <c r="M25" s="27" t="n">
        <v>45687</v>
      </c>
      <c r="N25" t="n">
        <v>1800</v>
      </c>
      <c r="O25" t="n">
        <v>1800</v>
      </c>
      <c r="P25" s="27" t="n">
        <v>45644</v>
      </c>
      <c r="Q25" t="inlineStr">
        <is>
          <t>Transferência Bancária ou Pix</t>
        </is>
      </c>
      <c r="R25" t="inlineStr">
        <is>
          <t>.</t>
        </is>
      </c>
      <c r="S25" t="inlineStr">
        <is>
          <t>SERVICOS DE TERCEIROS</t>
        </is>
      </c>
      <c r="T25" t="inlineStr">
        <is>
          <t>ASSESSORIA GERAL</t>
        </is>
      </c>
      <c r="U25" t="inlineStr">
        <is>
          <t>Documentação Aprovada</t>
        </is>
      </c>
      <c r="V25" t="inlineStr">
        <is>
          <t>Aprovado Diretoria</t>
        </is>
      </c>
      <c r="W25" t="inlineStr">
        <is>
          <t>Aprovado Caixa</t>
        </is>
      </c>
      <c r="X25" t="inlineStr">
        <is>
          <t>Parcela_Paga</t>
        </is>
      </c>
      <c r="Y25" t="n">
        <v>151</v>
      </c>
      <c r="Z25" t="inlineStr">
        <is>
          <t>Bar Léo -  Aurora Térreo - Banco do Brasil</t>
        </is>
      </c>
    </row>
    <row r="26">
      <c r="A26" t="n">
        <v>7143</v>
      </c>
      <c r="B26" t="n">
        <v>99308</v>
      </c>
      <c r="C26" t="inlineStr">
        <is>
          <t>Bar Léo - Centro</t>
        </is>
      </c>
      <c r="D26" t="n">
        <v>116</v>
      </c>
      <c r="F26" t="inlineStr">
        <is>
          <t>FABIO BENSONE - MARCENARIA PARANA</t>
        </is>
      </c>
      <c r="G26" t="inlineStr">
        <is>
          <t>True</t>
        </is>
      </c>
      <c r="H26" t="n">
        <v>2</v>
      </c>
      <c r="I26" t="n">
        <v>1</v>
      </c>
      <c r="J26" t="n">
        <v>2650</v>
      </c>
      <c r="K26" s="27" t="n">
        <v>45674</v>
      </c>
      <c r="L26" s="27" t="n">
        <v>45678</v>
      </c>
      <c r="M26" s="27" t="n">
        <v>45679</v>
      </c>
      <c r="N26" t="n">
        <v>5300</v>
      </c>
      <c r="O26" t="n">
        <v>5300</v>
      </c>
      <c r="P26" s="27" t="n">
        <v>45659</v>
      </c>
      <c r="Q26" t="inlineStr">
        <is>
          <t>Transferência Bancária ou Pix</t>
        </is>
      </c>
      <c r="R26" t="inlineStr">
        <is>
          <t>122024</t>
        </is>
      </c>
      <c r="S26" t="inlineStr">
        <is>
          <t>Manutenção</t>
        </is>
      </c>
      <c r="T26" t="inlineStr">
        <is>
          <t>Manutenção de Mobiliário</t>
        </is>
      </c>
      <c r="U26" t="inlineStr">
        <is>
          <t>Documentação Aprovada</t>
        </is>
      </c>
      <c r="V26" t="inlineStr">
        <is>
          <t>Aprovado Diretoria</t>
        </is>
      </c>
      <c r="W26" t="inlineStr">
        <is>
          <t>Aprovado Caixa</t>
        </is>
      </c>
      <c r="X26" t="inlineStr">
        <is>
          <t>Parcela_Paga</t>
        </is>
      </c>
      <c r="Y26" t="n">
        <v>151</v>
      </c>
      <c r="Z26" t="inlineStr">
        <is>
          <t>Bar Léo -  Aurora Térreo - Banco do Brasil</t>
        </is>
      </c>
    </row>
    <row r="27">
      <c r="A27" t="n">
        <v>2407</v>
      </c>
      <c r="B27" t="n">
        <v>55448</v>
      </c>
      <c r="C27" t="inlineStr">
        <is>
          <t>Bar Léo - Centro</t>
        </is>
      </c>
      <c r="D27" t="n">
        <v>116</v>
      </c>
      <c r="F27" t="inlineStr">
        <is>
          <t>PROCESSO TRABALHISTA</t>
        </is>
      </c>
      <c r="G27" t="inlineStr">
        <is>
          <t>True</t>
        </is>
      </c>
      <c r="H27" t="n">
        <v>10</v>
      </c>
      <c r="I27" t="n">
        <v>8</v>
      </c>
      <c r="J27" t="n">
        <v>3800</v>
      </c>
      <c r="K27" s="27" t="n">
        <v>45674</v>
      </c>
      <c r="L27" s="27" t="n">
        <v>45673</v>
      </c>
      <c r="M27" s="27" t="n">
        <v>45673</v>
      </c>
      <c r="N27" t="n">
        <v>38000</v>
      </c>
      <c r="O27" t="n">
        <v>38000</v>
      </c>
      <c r="P27" s="27" t="n">
        <v>45436</v>
      </c>
      <c r="Q27" t="inlineStr">
        <is>
          <t>Transferência Bancária ou Pix</t>
        </is>
      </c>
      <c r="R27" t="inlineStr">
        <is>
          <t>.</t>
        </is>
      </c>
      <c r="S27" t="inlineStr">
        <is>
          <t>Endividamento</t>
        </is>
      </c>
      <c r="T27" t="inlineStr">
        <is>
          <t>Processo Judicial</t>
        </is>
      </c>
      <c r="U27" t="inlineStr">
        <is>
          <t>Documentação Aprovada</t>
        </is>
      </c>
      <c r="V27" t="inlineStr">
        <is>
          <t>Aprovado Diretoria</t>
        </is>
      </c>
      <c r="W27" t="inlineStr">
        <is>
          <t>Aprovado Caixa</t>
        </is>
      </c>
      <c r="X27" t="inlineStr">
        <is>
          <t>Parcela_Paga</t>
        </is>
      </c>
      <c r="Y27" t="n">
        <v>129</v>
      </c>
      <c r="Z27" t="inlineStr">
        <is>
          <t>Tempus - Kamino</t>
        </is>
      </c>
    </row>
    <row r="28">
      <c r="A28" t="n">
        <v>372</v>
      </c>
      <c r="B28" t="n">
        <v>33032</v>
      </c>
      <c r="C28" t="inlineStr">
        <is>
          <t>Bar Léo - Centro</t>
        </is>
      </c>
      <c r="D28" t="n">
        <v>116</v>
      </c>
      <c r="F28" t="inlineStr">
        <is>
          <t>MULTIFOODS COM DE ALIM E BEBIDAS LTDA</t>
        </is>
      </c>
      <c r="G28" t="inlineStr">
        <is>
          <t>True</t>
        </is>
      </c>
      <c r="H28" t="n">
        <v>13</v>
      </c>
      <c r="I28" t="n">
        <v>11</v>
      </c>
      <c r="J28" t="n">
        <v>1907.69</v>
      </c>
      <c r="K28" s="27" t="n">
        <v>45672</v>
      </c>
      <c r="L28" s="27" t="n">
        <v>45672</v>
      </c>
      <c r="M28" s="27" t="n">
        <v>45672</v>
      </c>
      <c r="N28" t="n">
        <v>24799.97</v>
      </c>
      <c r="O28" t="n">
        <v>24799.97</v>
      </c>
      <c r="P28" s="27" t="n">
        <v>45338</v>
      </c>
      <c r="Q28" t="inlineStr">
        <is>
          <t>Transferência Bancária ou Pix</t>
        </is>
      </c>
      <c r="R28" t="inlineStr">
        <is>
          <t>.</t>
        </is>
      </c>
      <c r="S28" t="inlineStr">
        <is>
          <t>Endividamento</t>
        </is>
      </c>
      <c r="T28" t="inlineStr">
        <is>
          <t>Endividamento Geral</t>
        </is>
      </c>
      <c r="U28" t="inlineStr">
        <is>
          <t>Documentação Aprovada</t>
        </is>
      </c>
      <c r="V28" t="inlineStr">
        <is>
          <t>Aprovado Diretoria</t>
        </is>
      </c>
      <c r="W28" t="inlineStr">
        <is>
          <t>Aprovado Caixa</t>
        </is>
      </c>
      <c r="X28" t="inlineStr">
        <is>
          <t>Parcela_Paga</t>
        </is>
      </c>
      <c r="Y28" t="n">
        <v>129</v>
      </c>
      <c r="Z28" t="inlineStr">
        <is>
          <t>Tempus - Kamino</t>
        </is>
      </c>
    </row>
    <row r="29">
      <c r="A29" t="n">
        <v>7121</v>
      </c>
      <c r="B29" t="n">
        <v>99139</v>
      </c>
      <c r="C29" t="inlineStr">
        <is>
          <t>Bar Léo - Centro</t>
        </is>
      </c>
      <c r="D29" t="n">
        <v>116</v>
      </c>
      <c r="F29" t="inlineStr">
        <is>
          <t>VALE TRANSPORTE</t>
        </is>
      </c>
      <c r="G29" t="inlineStr">
        <is>
          <t>True</t>
        </is>
      </c>
      <c r="H29" t="n">
        <v>3</v>
      </c>
      <c r="I29" t="n">
        <v>3</v>
      </c>
      <c r="J29" t="n">
        <v>400</v>
      </c>
      <c r="K29" s="27" t="n">
        <v>45672</v>
      </c>
      <c r="L29" s="27" t="n">
        <v>45672</v>
      </c>
      <c r="M29" s="27" t="n">
        <v>45672</v>
      </c>
      <c r="N29" t="n">
        <v>1300</v>
      </c>
      <c r="O29" t="n">
        <v>1300</v>
      </c>
      <c r="P29" s="27" t="n">
        <v>45659</v>
      </c>
      <c r="Q29" t="inlineStr">
        <is>
          <t>Dinheiro em Espécie</t>
        </is>
      </c>
      <c r="R29" t="inlineStr">
        <is>
          <t>012025</t>
        </is>
      </c>
      <c r="S29" t="inlineStr">
        <is>
          <t>Mão de Obra - Benefícios</t>
        </is>
      </c>
      <c r="T29" t="inlineStr">
        <is>
          <t xml:space="preserve">  -  Vale-transporte</t>
        </is>
      </c>
      <c r="U29" t="inlineStr">
        <is>
          <t>Documentação Aprovada</t>
        </is>
      </c>
      <c r="V29" t="inlineStr">
        <is>
          <t>Aprovado Diretoria</t>
        </is>
      </c>
      <c r="W29" t="inlineStr">
        <is>
          <t>Aprovado Caixa</t>
        </is>
      </c>
      <c r="X29" t="inlineStr">
        <is>
          <t>Parcela_Paga</t>
        </is>
      </c>
      <c r="Y29" t="n">
        <v>143</v>
      </c>
      <c r="Z29" t="inlineStr">
        <is>
          <t>Tesouraria</t>
        </is>
      </c>
    </row>
    <row r="30">
      <c r="A30" t="n">
        <v>6449</v>
      </c>
      <c r="B30" t="n">
        <v>91380</v>
      </c>
      <c r="C30" t="inlineStr">
        <is>
          <t>Bar Léo - Centro</t>
        </is>
      </c>
      <c r="D30" t="n">
        <v>116</v>
      </c>
      <c r="F30" t="inlineStr">
        <is>
          <t>PJ 47604306000110</t>
        </is>
      </c>
      <c r="G30" t="inlineStr">
        <is>
          <t>True</t>
        </is>
      </c>
      <c r="H30" t="n">
        <v>2</v>
      </c>
      <c r="I30" t="n">
        <v>2</v>
      </c>
      <c r="J30" t="n">
        <v>1350</v>
      </c>
      <c r="K30" s="27" t="n">
        <v>45672</v>
      </c>
      <c r="L30" s="27" t="n">
        <v>45671</v>
      </c>
      <c r="M30" s="27" t="n">
        <v>45671</v>
      </c>
      <c r="N30" t="n">
        <v>2700</v>
      </c>
      <c r="O30" t="n">
        <v>2700</v>
      </c>
      <c r="P30" s="27" t="n">
        <v>45631</v>
      </c>
      <c r="Q30" t="inlineStr">
        <is>
          <t>Transferência Bancária ou Pix</t>
        </is>
      </c>
      <c r="R30" t="inlineStr">
        <is>
          <t>0</t>
        </is>
      </c>
      <c r="S30" t="inlineStr">
        <is>
          <t>MAO DE OBRA FIXA/ TEMPORARIOS</t>
        </is>
      </c>
      <c r="T30" t="inlineStr">
        <is>
          <t>SALARIO PJ</t>
        </is>
      </c>
      <c r="U30" t="inlineStr">
        <is>
          <t>Documentação Aprovada</t>
        </is>
      </c>
      <c r="V30" t="inlineStr">
        <is>
          <t>Aprovado Diretoria</t>
        </is>
      </c>
      <c r="W30" t="inlineStr">
        <is>
          <t>Aprovado Caixa</t>
        </is>
      </c>
      <c r="X30" t="inlineStr">
        <is>
          <t>Parcela_Paga</t>
        </is>
      </c>
      <c r="Y30" t="n">
        <v>151</v>
      </c>
      <c r="Z30" t="inlineStr">
        <is>
          <t>Bar Léo -  Aurora Térreo - Banco do Brasil</t>
        </is>
      </c>
    </row>
    <row r="31">
      <c r="A31" t="n">
        <v>7120</v>
      </c>
      <c r="B31" t="n">
        <v>99139</v>
      </c>
      <c r="C31" t="inlineStr">
        <is>
          <t>Bar Léo - Centro</t>
        </is>
      </c>
      <c r="D31" t="n">
        <v>116</v>
      </c>
      <c r="F31" t="inlineStr">
        <is>
          <t>VALE TRANSPORTE</t>
        </is>
      </c>
      <c r="G31" t="inlineStr">
        <is>
          <t>True</t>
        </is>
      </c>
      <c r="H31" t="n">
        <v>3</v>
      </c>
      <c r="I31" t="n">
        <v>2</v>
      </c>
      <c r="J31" t="n">
        <v>500</v>
      </c>
      <c r="K31" s="27" t="n">
        <v>45665</v>
      </c>
      <c r="L31" s="27" t="n">
        <v>45665</v>
      </c>
      <c r="M31" s="27" t="n">
        <v>45665</v>
      </c>
      <c r="N31" t="n">
        <v>1300</v>
      </c>
      <c r="O31" t="n">
        <v>1300</v>
      </c>
      <c r="P31" s="27" t="n">
        <v>45659</v>
      </c>
      <c r="Q31" t="inlineStr">
        <is>
          <t>Dinheiro em Espécie</t>
        </is>
      </c>
      <c r="R31" t="inlineStr">
        <is>
          <t>012025</t>
        </is>
      </c>
      <c r="S31" t="inlineStr">
        <is>
          <t>Mão de Obra - Benefícios</t>
        </is>
      </c>
      <c r="T31" t="inlineStr">
        <is>
          <t xml:space="preserve">  -  Vale-transporte</t>
        </is>
      </c>
      <c r="U31" t="inlineStr">
        <is>
          <t>Documentação Aprovada</t>
        </is>
      </c>
      <c r="V31" t="inlineStr">
        <is>
          <t>Aprovado Diretoria</t>
        </is>
      </c>
      <c r="W31" t="inlineStr">
        <is>
          <t>Aprovado Caixa</t>
        </is>
      </c>
      <c r="X31" t="inlineStr">
        <is>
          <t>Parcela_Paga</t>
        </is>
      </c>
      <c r="Y31" t="n">
        <v>151</v>
      </c>
      <c r="Z31" t="inlineStr">
        <is>
          <t>Bar Léo -  Aurora Térreo - Banco do Brasil</t>
        </is>
      </c>
    </row>
    <row r="32">
      <c r="A32" t="n">
        <v>6636</v>
      </c>
      <c r="B32" t="n">
        <v>93716</v>
      </c>
      <c r="C32" t="inlineStr">
        <is>
          <t>Bar Léo - Centro</t>
        </is>
      </c>
      <c r="D32" t="n">
        <v>116</v>
      </c>
      <c r="F32" t="inlineStr">
        <is>
          <t>AD ZUPA COMERCIAL EIRELI - ME</t>
        </is>
      </c>
      <c r="G32" t="inlineStr">
        <is>
          <t>True</t>
        </is>
      </c>
      <c r="H32" t="n">
        <v>2</v>
      </c>
      <c r="I32" t="n">
        <v>2</v>
      </c>
      <c r="J32" t="n">
        <v>1000</v>
      </c>
      <c r="K32" s="27" t="n">
        <v>45665</v>
      </c>
      <c r="L32" s="27" t="n">
        <v>45665</v>
      </c>
      <c r="M32" s="27" t="n">
        <v>45665</v>
      </c>
      <c r="N32" t="n">
        <v>2050</v>
      </c>
      <c r="O32" t="n">
        <v>2050</v>
      </c>
      <c r="P32" s="27" t="n">
        <v>45635</v>
      </c>
      <c r="Q32" t="inlineStr">
        <is>
          <t>Boleto Bancário</t>
        </is>
      </c>
      <c r="R32" t="inlineStr">
        <is>
          <t>3436</t>
        </is>
      </c>
      <c r="S32" t="inlineStr">
        <is>
          <t>Utilidades</t>
        </is>
      </c>
      <c r="T32" t="inlineStr">
        <is>
          <t>Higiene e Limpeza</t>
        </is>
      </c>
      <c r="U32" t="inlineStr">
        <is>
          <t>Documentação Aprovada</t>
        </is>
      </c>
      <c r="V32" t="inlineStr">
        <is>
          <t>Aprovado Diretoria</t>
        </is>
      </c>
      <c r="W32" t="inlineStr">
        <is>
          <t>Aprovado Caixa</t>
        </is>
      </c>
      <c r="X32" t="inlineStr">
        <is>
          <t>Parcela_Paga</t>
        </is>
      </c>
      <c r="Y32" t="n">
        <v>151</v>
      </c>
      <c r="Z32" t="inlineStr">
        <is>
          <t>Bar Léo -  Aurora Térreo - Banco do Brasil</t>
        </is>
      </c>
    </row>
    <row r="33">
      <c r="A33" t="n">
        <v>7119</v>
      </c>
      <c r="B33" t="n">
        <v>99139</v>
      </c>
      <c r="C33" t="inlineStr">
        <is>
          <t>Bar Léo - Centro</t>
        </is>
      </c>
      <c r="D33" t="n">
        <v>116</v>
      </c>
      <c r="F33" t="inlineStr">
        <is>
          <t>VALE TRANSPORTE</t>
        </is>
      </c>
      <c r="G33" t="inlineStr">
        <is>
          <t>True</t>
        </is>
      </c>
      <c r="H33" t="n">
        <v>3</v>
      </c>
      <c r="I33" t="n">
        <v>1</v>
      </c>
      <c r="J33" t="n">
        <v>400</v>
      </c>
      <c r="K33" s="27" t="n">
        <v>45658</v>
      </c>
      <c r="L33" s="27" t="n">
        <v>45659</v>
      </c>
      <c r="M33" s="27" t="n">
        <v>45659</v>
      </c>
      <c r="N33" t="n">
        <v>1300</v>
      </c>
      <c r="O33" t="n">
        <v>1300</v>
      </c>
      <c r="P33" s="27" t="n">
        <v>45659</v>
      </c>
      <c r="Q33" t="inlineStr">
        <is>
          <t>Dinheiro em Espécie</t>
        </is>
      </c>
      <c r="R33" t="inlineStr">
        <is>
          <t>012025</t>
        </is>
      </c>
      <c r="S33" t="inlineStr">
        <is>
          <t>Mão de Obra - Benefícios</t>
        </is>
      </c>
      <c r="T33" t="inlineStr">
        <is>
          <t xml:space="preserve">  -  Vale-transporte</t>
        </is>
      </c>
      <c r="U33" t="inlineStr">
        <is>
          <t>Documentação Aprovada</t>
        </is>
      </c>
      <c r="V33" t="inlineStr">
        <is>
          <t>Aprovado Diretoria</t>
        </is>
      </c>
      <c r="W33" t="inlineStr">
        <is>
          <t>Aprovado Caixa</t>
        </is>
      </c>
      <c r="X33" t="inlineStr">
        <is>
          <t>Parcela_Paga</t>
        </is>
      </c>
      <c r="Y33" t="n">
        <v>151</v>
      </c>
      <c r="Z33" t="inlineStr">
        <is>
          <t>Bar Léo -  Aurora Térreo - Banco do Brasil</t>
        </is>
      </c>
    </row>
    <row r="34">
      <c r="A34" t="n">
        <v>6895</v>
      </c>
      <c r="B34" t="n">
        <v>96244</v>
      </c>
      <c r="C34" t="inlineStr">
        <is>
          <t>Bar Léo - Centro</t>
        </is>
      </c>
      <c r="D34" t="n">
        <v>116</v>
      </c>
      <c r="F34" t="inlineStr">
        <is>
          <t>ANTOINETE CHOUMAR CALICCHIO</t>
        </is>
      </c>
      <c r="G34" t="inlineStr">
        <is>
          <t>True</t>
        </is>
      </c>
      <c r="H34" t="n">
        <v>2</v>
      </c>
      <c r="I34" t="n">
        <v>1</v>
      </c>
      <c r="J34" t="n">
        <v>900</v>
      </c>
      <c r="K34" s="27" t="n">
        <v>45657</v>
      </c>
      <c r="L34" s="27" t="n">
        <v>45659</v>
      </c>
      <c r="M34" s="27" t="n">
        <v>45659</v>
      </c>
      <c r="N34" t="n">
        <v>1800</v>
      </c>
      <c r="O34" t="n">
        <v>1800</v>
      </c>
      <c r="P34" s="27" t="n">
        <v>45644</v>
      </c>
      <c r="Q34" t="inlineStr">
        <is>
          <t>Transferência Bancária ou Pix</t>
        </is>
      </c>
      <c r="R34" t="inlineStr">
        <is>
          <t>.</t>
        </is>
      </c>
      <c r="S34" t="inlineStr">
        <is>
          <t>SERVICOS DE TERCEIROS</t>
        </is>
      </c>
      <c r="T34" t="inlineStr">
        <is>
          <t>ASSESSORIA GERAL</t>
        </is>
      </c>
      <c r="U34" t="inlineStr">
        <is>
          <t>Documentação Aprovada</t>
        </is>
      </c>
      <c r="V34" t="inlineStr">
        <is>
          <t>Aprovado Diretoria</t>
        </is>
      </c>
      <c r="W34" t="inlineStr">
        <is>
          <t>Aprovado Caixa</t>
        </is>
      </c>
      <c r="X34" t="inlineStr">
        <is>
          <t>Parcela_Paga</t>
        </is>
      </c>
      <c r="Y34" t="n">
        <v>151</v>
      </c>
      <c r="Z34" t="inlineStr">
        <is>
          <t>Bar Léo -  Aurora Térreo - Banco do Brasil</t>
        </is>
      </c>
    </row>
    <row r="35">
      <c r="A35" t="n">
        <v>6284</v>
      </c>
      <c r="B35" t="n">
        <v>89123</v>
      </c>
      <c r="C35" t="inlineStr">
        <is>
          <t>Bar Léo - Centro</t>
        </is>
      </c>
      <c r="D35" t="n">
        <v>116</v>
      </c>
      <c r="F35" t="inlineStr">
        <is>
          <t>JOAQUIM FERNANDO LOPES SANTOS</t>
        </is>
      </c>
      <c r="G35" t="inlineStr">
        <is>
          <t>True</t>
        </is>
      </c>
      <c r="H35" t="n">
        <v>3</v>
      </c>
      <c r="I35" t="n">
        <v>2</v>
      </c>
      <c r="J35" t="n">
        <v>5000</v>
      </c>
      <c r="K35" s="27" t="n">
        <v>45659</v>
      </c>
      <c r="L35" s="27" t="n">
        <v>45659</v>
      </c>
      <c r="M35" s="27" t="n">
        <v>45659</v>
      </c>
      <c r="N35" t="n">
        <v>15000</v>
      </c>
      <c r="O35" t="n">
        <v>15000</v>
      </c>
      <c r="P35" s="27" t="n">
        <v>45623</v>
      </c>
      <c r="Q35" t="inlineStr">
        <is>
          <t>Transferência Bancária ou Pix</t>
        </is>
      </c>
      <c r="R35" t="inlineStr">
        <is>
          <t>.</t>
        </is>
      </c>
      <c r="S35" t="inlineStr">
        <is>
          <t>Endividamento</t>
        </is>
      </c>
      <c r="T35" t="inlineStr">
        <is>
          <t>Processo Judicial</t>
        </is>
      </c>
      <c r="U35" t="inlineStr">
        <is>
          <t>Documentação Aprovada</t>
        </is>
      </c>
      <c r="V35" t="inlineStr">
        <is>
          <t>Aprovado Diretoria</t>
        </is>
      </c>
      <c r="W35" t="inlineStr">
        <is>
          <t>Aprovado Caixa</t>
        </is>
      </c>
      <c r="X35" t="inlineStr">
        <is>
          <t>Parcela_Paga</t>
        </is>
      </c>
      <c r="Y35" t="n">
        <v>151</v>
      </c>
      <c r="Z35" t="inlineStr">
        <is>
          <t>Bar Léo -  Aurora Térreo - Banco do Brasil</t>
        </is>
      </c>
    </row>
    <row r="36">
      <c r="A36" t="n">
        <v>6448</v>
      </c>
      <c r="B36" t="n">
        <v>91380</v>
      </c>
      <c r="C36" t="inlineStr">
        <is>
          <t>Bar Léo - Centro</t>
        </is>
      </c>
      <c r="D36" t="n">
        <v>116</v>
      </c>
      <c r="F36" t="inlineStr">
        <is>
          <t>PJ 47604306000110</t>
        </is>
      </c>
      <c r="G36" t="inlineStr">
        <is>
          <t>True</t>
        </is>
      </c>
      <c r="H36" t="n">
        <v>2</v>
      </c>
      <c r="I36" t="n">
        <v>1</v>
      </c>
      <c r="J36" t="n">
        <v>1350</v>
      </c>
      <c r="K36" s="27" t="n">
        <v>45658</v>
      </c>
      <c r="L36" s="27" t="n">
        <v>45659</v>
      </c>
      <c r="M36" s="27" t="n">
        <v>45659</v>
      </c>
      <c r="N36" t="n">
        <v>2700</v>
      </c>
      <c r="O36" t="n">
        <v>2700</v>
      </c>
      <c r="P36" s="27" t="n">
        <v>45631</v>
      </c>
      <c r="Q36" t="inlineStr">
        <is>
          <t>Transferência Bancária ou Pix</t>
        </is>
      </c>
      <c r="R36" t="inlineStr">
        <is>
          <t>0</t>
        </is>
      </c>
      <c r="S36" t="inlineStr">
        <is>
          <t>MAO DE OBRA FIXA/ TEMPORARIOS</t>
        </is>
      </c>
      <c r="T36" t="inlineStr">
        <is>
          <t>SALARIO PJ</t>
        </is>
      </c>
      <c r="U36" t="inlineStr">
        <is>
          <t>Documentação Aprovada</t>
        </is>
      </c>
      <c r="V36" t="inlineStr">
        <is>
          <t>Aprovado Diretoria</t>
        </is>
      </c>
      <c r="W36" t="inlineStr">
        <is>
          <t>Aprovado Caixa</t>
        </is>
      </c>
      <c r="X36" t="inlineStr">
        <is>
          <t>Parcela_Paga</t>
        </is>
      </c>
      <c r="Y36" t="n">
        <v>151</v>
      </c>
      <c r="Z36" t="inlineStr">
        <is>
          <t>Bar Léo -  Aurora Térreo - Banco do Brasil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ID_Casa</t>
        </is>
      </c>
      <c r="E1" t="inlineStr">
        <is>
          <t>Casa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155184</v>
      </c>
      <c r="B2" t="n">
        <v>151</v>
      </c>
      <c r="C2" t="inlineStr">
        <is>
          <t>Bar Léo -  Aurora Térreo - Banco do Brasil</t>
        </is>
      </c>
      <c r="D2" t="n">
        <v>116</v>
      </c>
      <c r="E2" t="inlineStr">
        <is>
          <t>Bar Léo - Centro</t>
        </is>
      </c>
      <c r="F2" s="27" t="n">
        <v>45898</v>
      </c>
      <c r="G2" t="inlineStr">
        <is>
          <t>CREDITO</t>
        </is>
      </c>
      <c r="H2" t="inlineStr">
        <is>
          <t>PIX - RECEBIDO - 29/08 10:23 26356125000142 ZIG TECNOLO</t>
        </is>
      </c>
      <c r="I2" t="n">
        <v>1063655</v>
      </c>
    </row>
    <row r="3">
      <c r="A3" t="n">
        <v>155191</v>
      </c>
      <c r="B3" t="n">
        <v>151</v>
      </c>
      <c r="C3" t="inlineStr">
        <is>
          <t>Bar Léo -  Aurora Térreo - Banco do Brasil</t>
        </is>
      </c>
      <c r="D3" t="n">
        <v>116</v>
      </c>
      <c r="E3" t="inlineStr">
        <is>
          <t>Bar Léo - Centro</t>
        </is>
      </c>
      <c r="F3" s="27" t="n">
        <v>45898</v>
      </c>
      <c r="G3" t="inlineStr">
        <is>
          <t>CREDITO</t>
        </is>
      </c>
      <c r="H3" t="inlineStr">
        <is>
          <t>RECEBIMENTO FORNECEDOR - 04.740.876/0001-25 ALELO INSTITUICAO D</t>
        </is>
      </c>
      <c r="I3" t="n">
        <v>34574</v>
      </c>
    </row>
    <row r="4">
      <c r="A4" t="n">
        <v>155165</v>
      </c>
      <c r="B4" t="n">
        <v>151</v>
      </c>
      <c r="C4" t="inlineStr">
        <is>
          <t>Bar Léo -  Aurora Térreo - Banco do Brasil</t>
        </is>
      </c>
      <c r="D4" t="n">
        <v>116</v>
      </c>
      <c r="E4" t="inlineStr">
        <is>
          <t>Bar Léo - Centro</t>
        </is>
      </c>
      <c r="F4" s="27" t="n">
        <v>45897</v>
      </c>
      <c r="G4" t="inlineStr">
        <is>
          <t>DEBITO</t>
        </is>
      </c>
      <c r="H4" t="inlineStr">
        <is>
          <t>PIX - ENVIADO - 28/08 10:44 EVA FATIMA LORINI</t>
        </is>
      </c>
      <c r="I4" t="n">
        <v>171</v>
      </c>
    </row>
    <row r="5">
      <c r="A5" t="n">
        <v>155172</v>
      </c>
      <c r="B5" t="n">
        <v>151</v>
      </c>
      <c r="C5" t="inlineStr">
        <is>
          <t>Bar Léo -  Aurora Térreo - Banco do Brasil</t>
        </is>
      </c>
      <c r="D5" t="n">
        <v>116</v>
      </c>
      <c r="E5" t="inlineStr">
        <is>
          <t>Bar Léo - Centro</t>
        </is>
      </c>
      <c r="F5" s="27" t="n">
        <v>45897</v>
      </c>
      <c r="G5" t="inlineStr">
        <is>
          <t>CREDITO</t>
        </is>
      </c>
      <c r="H5" t="inlineStr">
        <is>
          <t>PIX - RECEBIDO - 28/08 10:09 26356125000142 ZIG TECNOLO</t>
        </is>
      </c>
      <c r="I5" t="n">
        <v>681844</v>
      </c>
    </row>
    <row r="6">
      <c r="A6" t="n">
        <v>155188</v>
      </c>
      <c r="B6" t="n">
        <v>151</v>
      </c>
      <c r="C6" t="inlineStr">
        <is>
          <t>Bar Léo -  Aurora Térreo - Banco do Brasil</t>
        </is>
      </c>
      <c r="D6" t="n">
        <v>116</v>
      </c>
      <c r="E6" t="inlineStr">
        <is>
          <t>Bar Léo - Centro</t>
        </is>
      </c>
      <c r="F6" s="27" t="n">
        <v>45897</v>
      </c>
      <c r="G6" t="inlineStr">
        <is>
          <t>DEBITO</t>
        </is>
      </c>
      <c r="H6" t="inlineStr">
        <is>
          <t>PAGAMENTO DE BOLETO - AMBEV SA</t>
        </is>
      </c>
      <c r="I6" t="n">
        <v>639346</v>
      </c>
    </row>
    <row r="7">
      <c r="A7" t="n">
        <v>155189</v>
      </c>
      <c r="B7" t="n">
        <v>151</v>
      </c>
      <c r="C7" t="inlineStr">
        <is>
          <t>Bar Léo -  Aurora Térreo - Banco do Brasil</t>
        </is>
      </c>
      <c r="D7" t="n">
        <v>116</v>
      </c>
      <c r="E7" t="inlineStr">
        <is>
          <t>Bar Léo - Centro</t>
        </is>
      </c>
      <c r="F7" s="27" t="n">
        <v>45897</v>
      </c>
      <c r="G7" t="inlineStr">
        <is>
          <t>DEBITO</t>
        </is>
      </c>
      <c r="H7" t="inlineStr">
        <is>
          <t>PAGAMENTO DE BOLETO - CECILIA TSUYACO ARAKI SILVA LT</t>
        </is>
      </c>
      <c r="I7" t="n">
        <v>46055</v>
      </c>
    </row>
    <row r="8">
      <c r="A8" t="n">
        <v>155190</v>
      </c>
      <c r="B8" t="n">
        <v>151</v>
      </c>
      <c r="C8" t="inlineStr">
        <is>
          <t>Bar Léo -  Aurora Térreo - Banco do Brasil</t>
        </is>
      </c>
      <c r="D8" t="n">
        <v>116</v>
      </c>
      <c r="E8" t="inlineStr">
        <is>
          <t>Bar Léo - Centro</t>
        </is>
      </c>
      <c r="F8" s="27" t="n">
        <v>45897</v>
      </c>
      <c r="G8" t="inlineStr">
        <is>
          <t>DEBITO</t>
        </is>
      </c>
      <c r="H8" t="inlineStr">
        <is>
          <t>PAGAMENTO DE BOLETO - SPTRANS</t>
        </is>
      </c>
      <c r="I8" t="n">
        <v>155128</v>
      </c>
    </row>
    <row r="9">
      <c r="A9" t="n">
        <v>155195</v>
      </c>
      <c r="B9" t="n">
        <v>151</v>
      </c>
      <c r="C9" t="inlineStr">
        <is>
          <t>Bar Léo -  Aurora Térreo - Banco do Brasil</t>
        </is>
      </c>
      <c r="D9" t="n">
        <v>116</v>
      </c>
      <c r="E9" t="inlineStr">
        <is>
          <t>Bar Léo - Centro</t>
        </is>
      </c>
      <c r="F9" s="27" t="n">
        <v>45897</v>
      </c>
      <c r="G9" t="inlineStr">
        <is>
          <t>DEBITO</t>
        </is>
      </c>
      <c r="H9" t="inlineStr">
        <is>
          <t>PAGAMENTO DE BOLETO - CASA DE CARNES P.J.J.LTDA</t>
        </is>
      </c>
      <c r="I9" t="n">
        <v>92891</v>
      </c>
    </row>
    <row r="10">
      <c r="A10" t="n">
        <v>155196</v>
      </c>
      <c r="B10" t="n">
        <v>151</v>
      </c>
      <c r="C10" t="inlineStr">
        <is>
          <t>Bar Léo -  Aurora Térreo - Banco do Brasil</t>
        </is>
      </c>
      <c r="D10" t="n">
        <v>116</v>
      </c>
      <c r="E10" t="inlineStr">
        <is>
          <t>Bar Léo - Centro</t>
        </is>
      </c>
      <c r="F10" s="27" t="n">
        <v>45897</v>
      </c>
      <c r="G10" t="inlineStr">
        <is>
          <t>DEBITO</t>
        </is>
      </c>
      <c r="H10" t="inlineStr">
        <is>
          <t>PAGAMENTO DE BOLETO - NG27 CONSULTORIA E GESTAO EMPR</t>
        </is>
      </c>
      <c r="I10" t="n">
        <v>13992</v>
      </c>
    </row>
    <row r="11">
      <c r="A11" t="n">
        <v>155197</v>
      </c>
      <c r="B11" t="n">
        <v>151</v>
      </c>
      <c r="C11" t="inlineStr">
        <is>
          <t>Bar Léo -  Aurora Térreo - Banco do Brasil</t>
        </is>
      </c>
      <c r="D11" t="n">
        <v>116</v>
      </c>
      <c r="E11" t="inlineStr">
        <is>
          <t>Bar Léo - Centro</t>
        </is>
      </c>
      <c r="F11" s="27" t="n">
        <v>45897</v>
      </c>
      <c r="G11" t="inlineStr">
        <is>
          <t>DEBITO</t>
        </is>
      </c>
      <c r="H11" t="inlineStr">
        <is>
          <t>PIX - ENVIADO - 28/08 10:44 SKILLS TELECOM</t>
        </is>
      </c>
      <c r="I11" t="n">
        <v>2840</v>
      </c>
    </row>
    <row r="12">
      <c r="A12" t="n">
        <v>155201</v>
      </c>
      <c r="B12" t="n">
        <v>151</v>
      </c>
      <c r="C12" t="inlineStr">
        <is>
          <t>Bar Léo -  Aurora Térreo - Banco do Brasil</t>
        </is>
      </c>
      <c r="D12" t="n">
        <v>116</v>
      </c>
      <c r="E12" t="inlineStr">
        <is>
          <t>Bar Léo - Centro</t>
        </is>
      </c>
      <c r="F12" s="27" t="n">
        <v>45897</v>
      </c>
      <c r="G12" t="inlineStr">
        <is>
          <t>DEBITO</t>
        </is>
      </c>
      <c r="H12" t="inlineStr">
        <is>
          <t>PAGAMENTO DE BOLETO - PSSS LTDA</t>
        </is>
      </c>
      <c r="I12" t="n">
        <v>1716</v>
      </c>
    </row>
    <row r="13">
      <c r="A13" t="n">
        <v>155204</v>
      </c>
      <c r="B13" t="n">
        <v>151</v>
      </c>
      <c r="C13" t="inlineStr">
        <is>
          <t>Bar Léo -  Aurora Térreo - Banco do Brasil</t>
        </is>
      </c>
      <c r="D13" t="n">
        <v>116</v>
      </c>
      <c r="E13" t="inlineStr">
        <is>
          <t>Bar Léo - Centro</t>
        </is>
      </c>
      <c r="F13" s="27" t="n">
        <v>45897</v>
      </c>
      <c r="G13" t="inlineStr">
        <is>
          <t>DEBITO</t>
        </is>
      </c>
      <c r="H13" t="inlineStr">
        <is>
          <t>PAGAMENTO DE BOLETO - ESTAFF SOLUCOES TECNOLOGICAS D</t>
        </is>
      </c>
      <c r="I13" t="n">
        <v>3630</v>
      </c>
    </row>
    <row r="14">
      <c r="A14" t="n">
        <v>155211</v>
      </c>
      <c r="B14" t="n">
        <v>151</v>
      </c>
      <c r="C14" t="inlineStr">
        <is>
          <t>Bar Léo -  Aurora Térreo - Banco do Brasil</t>
        </is>
      </c>
      <c r="D14" t="n">
        <v>116</v>
      </c>
      <c r="E14" t="inlineStr">
        <is>
          <t>Bar Léo - Centro</t>
        </is>
      </c>
      <c r="F14" s="27" t="n">
        <v>45897</v>
      </c>
      <c r="G14" t="inlineStr">
        <is>
          <t>DEBITO</t>
        </is>
      </c>
      <c r="H14" t="inlineStr">
        <is>
          <t>PAGAMENTO DE BOLETO - DISTILARIA DOBLE W EXPORTACAO</t>
        </is>
      </c>
      <c r="I14" t="n">
        <v>162388</v>
      </c>
    </row>
    <row r="15">
      <c r="A15" t="n">
        <v>155210</v>
      </c>
      <c r="B15" t="n">
        <v>151</v>
      </c>
      <c r="C15" t="inlineStr">
        <is>
          <t>Bar Léo -  Aurora Térreo - Banco do Brasil</t>
        </is>
      </c>
      <c r="D15" t="n">
        <v>116</v>
      </c>
      <c r="E15" t="inlineStr">
        <is>
          <t>Bar Léo - Centro</t>
        </is>
      </c>
      <c r="F15" s="27" t="n">
        <v>45897</v>
      </c>
      <c r="G15" t="inlineStr">
        <is>
          <t>DEBITO</t>
        </is>
      </c>
      <c r="H15" t="inlineStr">
        <is>
          <t>PAGAMENTO DE BOLETO - T. F. CIUFFI HORTIFRUTI LTDA</t>
        </is>
      </c>
      <c r="I15" t="n">
        <v>2065</v>
      </c>
    </row>
    <row r="16">
      <c r="A16" t="n">
        <v>155206</v>
      </c>
      <c r="B16" t="n">
        <v>151</v>
      </c>
      <c r="C16" t="inlineStr">
        <is>
          <t>Bar Léo -  Aurora Térreo - Banco do Brasil</t>
        </is>
      </c>
      <c r="D16" t="n">
        <v>116</v>
      </c>
      <c r="E16" t="inlineStr">
        <is>
          <t>Bar Léo - Centro</t>
        </is>
      </c>
      <c r="F16" s="27" t="n">
        <v>45897</v>
      </c>
      <c r="G16" t="inlineStr">
        <is>
          <t>DEBITO</t>
        </is>
      </c>
      <c r="H16" t="inlineStr">
        <is>
          <t>PAGAMENTO DE BOLETO - BB DISTRIBUIDORA</t>
        </is>
      </c>
      <c r="I16" t="n">
        <v>31008</v>
      </c>
    </row>
    <row r="17">
      <c r="A17" t="n">
        <v>155208</v>
      </c>
      <c r="B17" t="n">
        <v>151</v>
      </c>
      <c r="C17" t="inlineStr">
        <is>
          <t>Bar Léo -  Aurora Térreo - Banco do Brasil</t>
        </is>
      </c>
      <c r="D17" t="n">
        <v>116</v>
      </c>
      <c r="E17" t="inlineStr">
        <is>
          <t>Bar Léo - Centro</t>
        </is>
      </c>
      <c r="F17" s="27" t="n">
        <v>45897</v>
      </c>
      <c r="G17" t="inlineStr">
        <is>
          <t>DEBITO</t>
        </is>
      </c>
      <c r="H17" t="inlineStr">
        <is>
          <t>TARIFA PIX ENVIADO - TAR. AGRUPADAS - OCORRENCIA 28/08/2025</t>
        </is>
      </c>
      <c r="I17" t="n">
        <v>1169</v>
      </c>
    </row>
    <row r="18">
      <c r="A18" t="n">
        <v>155213</v>
      </c>
      <c r="B18" t="n">
        <v>151</v>
      </c>
      <c r="C18" t="inlineStr">
        <is>
          <t>Bar Léo -  Aurora Térreo - Banco do Brasil</t>
        </is>
      </c>
      <c r="D18" t="n">
        <v>116</v>
      </c>
      <c r="E18" t="inlineStr">
        <is>
          <t>Bar Léo - Centro</t>
        </is>
      </c>
      <c r="F18" s="27" t="n">
        <v>45896</v>
      </c>
      <c r="G18" t="inlineStr">
        <is>
          <t>CREDITO</t>
        </is>
      </c>
      <c r="H18" t="inlineStr">
        <is>
          <t>PIX - RECEBIDO - 27/08 09:05 02535864000133 VR BENEFICI</t>
        </is>
      </c>
      <c r="I18" t="n">
        <v>8162</v>
      </c>
    </row>
    <row r="19">
      <c r="A19" t="n">
        <v>155205</v>
      </c>
      <c r="B19" t="n">
        <v>151</v>
      </c>
      <c r="C19" t="inlineStr">
        <is>
          <t>Bar Léo -  Aurora Térreo - Banco do Brasil</t>
        </is>
      </c>
      <c r="D19" t="n">
        <v>116</v>
      </c>
      <c r="E19" t="inlineStr">
        <is>
          <t>Bar Léo - Centro</t>
        </is>
      </c>
      <c r="F19" s="27" t="n">
        <v>45896</v>
      </c>
      <c r="G19" t="inlineStr">
        <is>
          <t>CREDITO</t>
        </is>
      </c>
      <c r="H19" t="inlineStr">
        <is>
          <t>IFOOD.COM CR�DITO</t>
        </is>
      </c>
      <c r="I19" t="n">
        <v>9031</v>
      </c>
    </row>
    <row r="20">
      <c r="A20" t="n">
        <v>155212</v>
      </c>
      <c r="B20" t="n">
        <v>151</v>
      </c>
      <c r="C20" t="inlineStr">
        <is>
          <t>Bar Léo -  Aurora Térreo - Banco do Brasil</t>
        </is>
      </c>
      <c r="D20" t="n">
        <v>116</v>
      </c>
      <c r="E20" t="inlineStr">
        <is>
          <t>Bar Léo - Centro</t>
        </is>
      </c>
      <c r="F20" s="27" t="n">
        <v>45896</v>
      </c>
      <c r="G20" t="inlineStr">
        <is>
          <t>CREDITO</t>
        </is>
      </c>
      <c r="H20" t="inlineStr">
        <is>
          <t>PIX - RECEBIDO - 27/08 10:07 26356125000142 ZIG TECNOLO</t>
        </is>
      </c>
      <c r="I20" t="n">
        <v>247328</v>
      </c>
    </row>
    <row r="21">
      <c r="A21" t="n">
        <v>155183</v>
      </c>
      <c r="B21" t="n">
        <v>151</v>
      </c>
      <c r="C21" t="inlineStr">
        <is>
          <t>Bar Léo -  Aurora Térreo - Banco do Brasil</t>
        </is>
      </c>
      <c r="D21" t="n">
        <v>116</v>
      </c>
      <c r="E21" t="inlineStr">
        <is>
          <t>Bar Léo - Centro</t>
        </is>
      </c>
      <c r="F21" s="27" t="n">
        <v>45896</v>
      </c>
      <c r="G21" t="inlineStr">
        <is>
          <t>CREDITO</t>
        </is>
      </c>
      <c r="H21" t="inlineStr">
        <is>
          <t>PIX - RECEBIDO - 27/08 06:17 14380200000121 IFOOD COM A</t>
        </is>
      </c>
      <c r="I21" t="n">
        <v>8416</v>
      </c>
    </row>
    <row r="22">
      <c r="A22" t="n">
        <v>155181</v>
      </c>
      <c r="B22" t="n">
        <v>151</v>
      </c>
      <c r="C22" t="inlineStr">
        <is>
          <t>Bar Léo -  Aurora Térreo - Banco do Brasil</t>
        </is>
      </c>
      <c r="D22" t="n">
        <v>116</v>
      </c>
      <c r="E22" t="inlineStr">
        <is>
          <t>Bar Léo - Centro</t>
        </is>
      </c>
      <c r="F22" s="27" t="n">
        <v>45895</v>
      </c>
      <c r="G22" t="inlineStr">
        <is>
          <t>DEBITO</t>
        </is>
      </c>
      <c r="H22" t="inlineStr">
        <is>
          <t>PAGAMENTO DE BOLETO - PSSS LTDA</t>
        </is>
      </c>
      <c r="I22" t="n">
        <v>17578</v>
      </c>
    </row>
    <row r="23">
      <c r="A23" t="n">
        <v>155186</v>
      </c>
      <c r="B23" t="n">
        <v>151</v>
      </c>
      <c r="C23" t="inlineStr">
        <is>
          <t>Bar Léo -  Aurora Térreo - Banco do Brasil</t>
        </is>
      </c>
      <c r="D23" t="n">
        <v>116</v>
      </c>
      <c r="E23" t="inlineStr">
        <is>
          <t>Bar Léo - Centro</t>
        </is>
      </c>
      <c r="F23" s="27" t="n">
        <v>45895</v>
      </c>
      <c r="G23" t="inlineStr">
        <is>
          <t>DEBITO</t>
        </is>
      </c>
      <c r="H23" t="inlineStr">
        <is>
          <t>PAGAMENTO DE BOLETO - W P P C CARNES EIRELI EPP</t>
        </is>
      </c>
      <c r="I23" t="n">
        <v>193433</v>
      </c>
    </row>
    <row r="24">
      <c r="A24" t="n">
        <v>155173</v>
      </c>
      <c r="B24" t="n">
        <v>151</v>
      </c>
      <c r="C24" t="inlineStr">
        <is>
          <t>Bar Léo -  Aurora Térreo - Banco do Brasil</t>
        </is>
      </c>
      <c r="D24" t="n">
        <v>116</v>
      </c>
      <c r="E24" t="inlineStr">
        <is>
          <t>Bar Léo - Centro</t>
        </is>
      </c>
      <c r="F24" s="27" t="n">
        <v>45895</v>
      </c>
      <c r="G24" t="inlineStr">
        <is>
          <t>DEBITO</t>
        </is>
      </c>
      <c r="H24" t="inlineStr">
        <is>
          <t>PAGAMENTO DE BOLETO - CIA DO WHISKY</t>
        </is>
      </c>
      <c r="I24" t="n">
        <v>22986</v>
      </c>
    </row>
    <row r="25">
      <c r="A25" t="n">
        <v>155209</v>
      </c>
      <c r="B25" t="n">
        <v>151</v>
      </c>
      <c r="C25" t="inlineStr">
        <is>
          <t>Bar Léo -  Aurora Térreo - Banco do Brasil</t>
        </is>
      </c>
      <c r="D25" t="n">
        <v>116</v>
      </c>
      <c r="E25" t="inlineStr">
        <is>
          <t>Bar Léo - Centro</t>
        </is>
      </c>
      <c r="F25" s="27" t="n">
        <v>45895</v>
      </c>
      <c r="G25" t="inlineStr">
        <is>
          <t>DEBITO</t>
        </is>
      </c>
      <c r="H25" t="inlineStr">
        <is>
          <t>TARIFA PIX ENVIADO - TAR. AGRUPADAS - OCORRENCIA 26/08/2025</t>
        </is>
      </c>
      <c r="I25" t="n">
        <v>1177</v>
      </c>
    </row>
    <row r="26">
      <c r="A26" t="n">
        <v>155174</v>
      </c>
      <c r="B26" t="n">
        <v>151</v>
      </c>
      <c r="C26" t="inlineStr">
        <is>
          <t>Bar Léo -  Aurora Térreo - Banco do Brasil</t>
        </is>
      </c>
      <c r="D26" t="n">
        <v>116</v>
      </c>
      <c r="E26" t="inlineStr">
        <is>
          <t>Bar Léo - Centro</t>
        </is>
      </c>
      <c r="F26" s="27" t="n">
        <v>45895</v>
      </c>
      <c r="G26" t="inlineStr">
        <is>
          <t>DEBITO</t>
        </is>
      </c>
      <c r="H26" t="inlineStr">
        <is>
          <t>PIX - ENVIADO - 26/08 15:55 COMERCIO E INDUSTRIA ARTHU</t>
        </is>
      </c>
      <c r="I26" t="n">
        <v>95022</v>
      </c>
    </row>
    <row r="27">
      <c r="A27" t="n">
        <v>155175</v>
      </c>
      <c r="B27" t="n">
        <v>151</v>
      </c>
      <c r="C27" t="inlineStr">
        <is>
          <t>Bar Léo -  Aurora Térreo - Banco do Brasil</t>
        </is>
      </c>
      <c r="D27" t="n">
        <v>116</v>
      </c>
      <c r="E27" t="inlineStr">
        <is>
          <t>Bar Léo - Centro</t>
        </is>
      </c>
      <c r="F27" s="27" t="n">
        <v>45895</v>
      </c>
      <c r="G27" t="inlineStr">
        <is>
          <t>DEBITO</t>
        </is>
      </c>
      <c r="H27" t="inlineStr">
        <is>
          <t>PAGAMENTO DE BOLETO - EAU DISTRIBUIDORA A M LTDA</t>
        </is>
      </c>
      <c r="I27" t="n">
        <v>330</v>
      </c>
    </row>
    <row r="28">
      <c r="A28" t="n">
        <v>155176</v>
      </c>
      <c r="B28" t="n">
        <v>151</v>
      </c>
      <c r="C28" t="inlineStr">
        <is>
          <t>Bar Léo -  Aurora Térreo - Banco do Brasil</t>
        </is>
      </c>
      <c r="D28" t="n">
        <v>116</v>
      </c>
      <c r="E28" t="inlineStr">
        <is>
          <t>Bar Léo - Centro</t>
        </is>
      </c>
      <c r="F28" s="27" t="n">
        <v>45895</v>
      </c>
      <c r="G28" t="inlineStr">
        <is>
          <t>DEBITO</t>
        </is>
      </c>
      <c r="H28" t="inlineStr">
        <is>
          <t>PAGAMENTO DE BOLETO - CG FOOD S DISTR ALIMENTOS LTDA</t>
        </is>
      </c>
      <c r="I28" t="n">
        <v>3915</v>
      </c>
    </row>
    <row r="29">
      <c r="A29" t="n">
        <v>155177</v>
      </c>
      <c r="B29" t="n">
        <v>151</v>
      </c>
      <c r="C29" t="inlineStr">
        <is>
          <t>Bar Léo -  Aurora Térreo - Banco do Brasil</t>
        </is>
      </c>
      <c r="D29" t="n">
        <v>116</v>
      </c>
      <c r="E29" t="inlineStr">
        <is>
          <t>Bar Léo - Centro</t>
        </is>
      </c>
      <c r="F29" s="27" t="n">
        <v>45895</v>
      </c>
      <c r="G29" t="inlineStr">
        <is>
          <t>DEBITO</t>
        </is>
      </c>
      <c r="H29" t="inlineStr">
        <is>
          <t>PAGAMENTO DE BOLETO - BB DISTRIBUIDORA</t>
        </is>
      </c>
      <c r="I29" t="n">
        <v>84813</v>
      </c>
    </row>
    <row r="30">
      <c r="A30" t="n">
        <v>155187</v>
      </c>
      <c r="B30" t="n">
        <v>151</v>
      </c>
      <c r="C30" t="inlineStr">
        <is>
          <t>Bar Léo -  Aurora Térreo - Banco do Brasil</t>
        </is>
      </c>
      <c r="D30" t="n">
        <v>116</v>
      </c>
      <c r="E30" t="inlineStr">
        <is>
          <t>Bar Léo - Centro</t>
        </is>
      </c>
      <c r="F30" s="27" t="n">
        <v>45895</v>
      </c>
      <c r="G30" t="inlineStr">
        <is>
          <t>DEBITO</t>
        </is>
      </c>
      <c r="H30" t="inlineStr">
        <is>
          <t>PIX - ENVIADO - 26/08 15:55 BARTOLOMEU MARTINS FERNAND</t>
        </is>
      </c>
      <c r="I30" t="n">
        <v>240</v>
      </c>
    </row>
    <row r="31">
      <c r="A31" t="n">
        <v>155192</v>
      </c>
      <c r="B31" t="n">
        <v>151</v>
      </c>
      <c r="C31" t="inlineStr">
        <is>
          <t>Bar Léo -  Aurora Térreo - Banco do Brasil</t>
        </is>
      </c>
      <c r="D31" t="n">
        <v>116</v>
      </c>
      <c r="E31" t="inlineStr">
        <is>
          <t>Bar Léo - Centro</t>
        </is>
      </c>
      <c r="F31" s="27" t="n">
        <v>45895</v>
      </c>
      <c r="G31" t="inlineStr">
        <is>
          <t>DEBITO</t>
        </is>
      </c>
      <c r="H31" t="inlineStr">
        <is>
          <t>PAGAMENTO DE BOLETO - DTK COMERCIO DE ALIMENTOS LTDA</t>
        </is>
      </c>
      <c r="I31" t="n">
        <v>56682</v>
      </c>
    </row>
    <row r="32">
      <c r="A32" t="n">
        <v>155170</v>
      </c>
      <c r="B32" t="n">
        <v>151</v>
      </c>
      <c r="C32" t="inlineStr">
        <is>
          <t>Bar Léo -  Aurora Térreo - Banco do Brasil</t>
        </is>
      </c>
      <c r="D32" t="n">
        <v>116</v>
      </c>
      <c r="E32" t="inlineStr">
        <is>
          <t>Bar Léo - Centro</t>
        </is>
      </c>
      <c r="F32" s="27" t="n">
        <v>45895</v>
      </c>
      <c r="G32" t="inlineStr">
        <is>
          <t>DEBITO</t>
        </is>
      </c>
      <c r="H32" t="inlineStr">
        <is>
          <t>PAGAMENTO DE BOLETO - MAR DIRETO POC COMERCIO DE PEI</t>
        </is>
      </c>
      <c r="I32" t="n">
        <v>1188</v>
      </c>
    </row>
    <row r="33">
      <c r="A33" t="n">
        <v>155169</v>
      </c>
      <c r="B33" t="n">
        <v>151</v>
      </c>
      <c r="C33" t="inlineStr">
        <is>
          <t>Bar Léo -  Aurora Térreo - Banco do Brasil</t>
        </is>
      </c>
      <c r="D33" t="n">
        <v>116</v>
      </c>
      <c r="E33" t="inlineStr">
        <is>
          <t>Bar Léo - Centro</t>
        </is>
      </c>
      <c r="F33" s="27" t="n">
        <v>45895</v>
      </c>
      <c r="G33" t="inlineStr">
        <is>
          <t>DEBITO</t>
        </is>
      </c>
      <c r="H33" t="inlineStr">
        <is>
          <t>PAGAMENTO DE BOLETO - FG7 COMERCIO D B EIRELI EPP</t>
        </is>
      </c>
      <c r="I33" t="n">
        <v>1079</v>
      </c>
    </row>
    <row r="34">
      <c r="A34" t="n">
        <v>155198</v>
      </c>
      <c r="B34" t="n">
        <v>151</v>
      </c>
      <c r="C34" t="inlineStr">
        <is>
          <t>Bar Léo -  Aurora Térreo - Banco do Brasil</t>
        </is>
      </c>
      <c r="D34" t="n">
        <v>116</v>
      </c>
      <c r="E34" t="inlineStr">
        <is>
          <t>Bar Léo - Centro</t>
        </is>
      </c>
      <c r="F34" s="27" t="n">
        <v>45895</v>
      </c>
      <c r="G34" t="inlineStr">
        <is>
          <t>DEBITO</t>
        </is>
      </c>
      <c r="H34" t="inlineStr">
        <is>
          <t>PAGAMENTO DE BOLETO - M. BARBOSA DOS SANTOS</t>
        </is>
      </c>
      <c r="I34" t="n">
        <v>106</v>
      </c>
    </row>
    <row r="35">
      <c r="A35" t="n">
        <v>155163</v>
      </c>
      <c r="B35" t="n">
        <v>151</v>
      </c>
      <c r="C35" t="inlineStr">
        <is>
          <t>Bar Léo -  Aurora Térreo - Banco do Brasil</t>
        </is>
      </c>
      <c r="D35" t="n">
        <v>116</v>
      </c>
      <c r="E35" t="inlineStr">
        <is>
          <t>Bar Léo - Centro</t>
        </is>
      </c>
      <c r="F35" s="27" t="n">
        <v>45895</v>
      </c>
      <c r="G35" t="inlineStr">
        <is>
          <t>CREDITO</t>
        </is>
      </c>
      <c r="H35" t="inlineStr">
        <is>
          <t>PIX - RECEBIDO - 26/08 10:14 26356125000142 ZIG TECNOLO</t>
        </is>
      </c>
      <c r="I35" t="n">
        <v>1516235</v>
      </c>
    </row>
    <row r="36">
      <c r="A36" t="n">
        <v>155164</v>
      </c>
      <c r="B36" t="n">
        <v>151</v>
      </c>
      <c r="C36" t="inlineStr">
        <is>
          <t>Bar Léo -  Aurora Térreo - Banco do Brasil</t>
        </is>
      </c>
      <c r="D36" t="n">
        <v>116</v>
      </c>
      <c r="E36" t="inlineStr">
        <is>
          <t>Bar Léo - Centro</t>
        </is>
      </c>
      <c r="F36" s="27" t="n">
        <v>45895</v>
      </c>
      <c r="G36" t="inlineStr">
        <is>
          <t>DEBITO</t>
        </is>
      </c>
      <c r="H36" t="inlineStr">
        <is>
          <t>PAGAMENTO DE BOLETO - LATICINIOS PIRAMIDE LTDA</t>
        </is>
      </c>
      <c r="I36" t="n">
        <v>24337</v>
      </c>
    </row>
    <row r="37">
      <c r="A37" t="n">
        <v>155167</v>
      </c>
      <c r="B37" t="n">
        <v>151</v>
      </c>
      <c r="C37" t="inlineStr">
        <is>
          <t>Bar Léo -  Aurora Térreo - Banco do Brasil</t>
        </is>
      </c>
      <c r="D37" t="n">
        <v>116</v>
      </c>
      <c r="E37" t="inlineStr">
        <is>
          <t>Bar Léo - Centro</t>
        </is>
      </c>
      <c r="F37" s="27" t="n">
        <v>45894</v>
      </c>
      <c r="G37" t="inlineStr">
        <is>
          <t>CREDITO</t>
        </is>
      </c>
      <c r="H37" t="inlineStr">
        <is>
          <t>RECEBIMENTO FORNECEDOR - 04.740.876/0001-25 ALELO INSTITUICAO D</t>
        </is>
      </c>
      <c r="I37" t="n">
        <v>16304</v>
      </c>
    </row>
    <row r="38">
      <c r="A38" t="n">
        <v>155161</v>
      </c>
      <c r="B38" t="n">
        <v>151</v>
      </c>
      <c r="C38" t="inlineStr">
        <is>
          <t>Bar Léo -  Aurora Térreo - Banco do Brasil</t>
        </is>
      </c>
      <c r="D38" t="n">
        <v>116</v>
      </c>
      <c r="E38" t="inlineStr">
        <is>
          <t>Bar Léo - Centro</t>
        </is>
      </c>
      <c r="F38" s="27" t="n">
        <v>45894</v>
      </c>
      <c r="G38" t="inlineStr">
        <is>
          <t>DEBITO</t>
        </is>
      </c>
      <c r="H38" t="inlineStr">
        <is>
          <t>PAGAMENTO DE BOLETO - ELETROPAULO METROPOLITANA</t>
        </is>
      </c>
      <c r="I38" t="n">
        <v>5179</v>
      </c>
    </row>
    <row r="39">
      <c r="A39" t="n">
        <v>155135</v>
      </c>
      <c r="B39" t="n">
        <v>151</v>
      </c>
      <c r="C39" t="inlineStr">
        <is>
          <t>Bar Léo -  Aurora Térreo - Banco do Brasil</t>
        </is>
      </c>
      <c r="D39" t="n">
        <v>116</v>
      </c>
      <c r="E39" t="inlineStr">
        <is>
          <t>Bar Léo - Centro</t>
        </is>
      </c>
      <c r="F39" s="27" t="n">
        <v>45894</v>
      </c>
      <c r="G39" t="inlineStr">
        <is>
          <t>DEBITO</t>
        </is>
      </c>
      <c r="H39" t="inlineStr">
        <is>
          <t>PAGAMENTO DE BOLETO - AMBEV SA</t>
        </is>
      </c>
      <c r="I39" t="n">
        <v>384571</v>
      </c>
    </row>
    <row r="40">
      <c r="A40" t="n">
        <v>155160</v>
      </c>
      <c r="B40" t="n">
        <v>151</v>
      </c>
      <c r="C40" t="inlineStr">
        <is>
          <t>Bar Léo -  Aurora Térreo - Banco do Brasil</t>
        </is>
      </c>
      <c r="D40" t="n">
        <v>116</v>
      </c>
      <c r="E40" t="inlineStr">
        <is>
          <t>Bar Léo - Centro</t>
        </is>
      </c>
      <c r="F40" s="27" t="n">
        <v>45894</v>
      </c>
      <c r="G40" t="inlineStr">
        <is>
          <t>DEBITO</t>
        </is>
      </c>
      <c r="H40" t="inlineStr">
        <is>
          <t>PAGAMENTO DE BOLETO - DIST CARNES CANT LTDA EPP</t>
        </is>
      </c>
      <c r="I40" t="n">
        <v>35424</v>
      </c>
    </row>
    <row r="41">
      <c r="A41" t="n">
        <v>155159</v>
      </c>
      <c r="B41" t="n">
        <v>151</v>
      </c>
      <c r="C41" t="inlineStr">
        <is>
          <t>Bar Léo -  Aurora Térreo - Banco do Brasil</t>
        </is>
      </c>
      <c r="D41" t="n">
        <v>116</v>
      </c>
      <c r="E41" t="inlineStr">
        <is>
          <t>Bar Léo - Centro</t>
        </is>
      </c>
      <c r="F41" s="27" t="n">
        <v>45894</v>
      </c>
      <c r="G41" t="inlineStr">
        <is>
          <t>CREDITO</t>
        </is>
      </c>
      <c r="H41" t="inlineStr">
        <is>
          <t>TED-CR�DITO EM CONTA - 341 0262 47866934000174 TICKET SERVICO</t>
        </is>
      </c>
      <c r="I41" t="n">
        <v>34379</v>
      </c>
    </row>
    <row r="42">
      <c r="A42" t="n">
        <v>155158</v>
      </c>
      <c r="B42" t="n">
        <v>151</v>
      </c>
      <c r="C42" t="inlineStr">
        <is>
          <t>Bar Léo -  Aurora Térreo - Banco do Brasil</t>
        </is>
      </c>
      <c r="D42" t="n">
        <v>116</v>
      </c>
      <c r="E42" t="inlineStr">
        <is>
          <t>Bar Léo - Centro</t>
        </is>
      </c>
      <c r="F42" s="27" t="n">
        <v>45894</v>
      </c>
      <c r="G42" t="inlineStr">
        <is>
          <t>DEBITO</t>
        </is>
      </c>
      <c r="H42" t="inlineStr">
        <is>
          <t>PIX - ENVIADO - 25/08 12:11 ARMINDO DA SILVA FREITAS</t>
        </is>
      </c>
      <c r="I42" t="n">
        <v>2590</v>
      </c>
    </row>
    <row r="43">
      <c r="A43" t="n">
        <v>155157</v>
      </c>
      <c r="B43" t="n">
        <v>151</v>
      </c>
      <c r="C43" t="inlineStr">
        <is>
          <t>Bar Léo -  Aurora Térreo - Banco do Brasil</t>
        </is>
      </c>
      <c r="D43" t="n">
        <v>116</v>
      </c>
      <c r="E43" t="inlineStr">
        <is>
          <t>Bar Léo - Centro</t>
        </is>
      </c>
      <c r="F43" s="27" t="n">
        <v>45894</v>
      </c>
      <c r="G43" t="inlineStr">
        <is>
          <t>DEBITO</t>
        </is>
      </c>
      <c r="H43" t="inlineStr">
        <is>
          <t>PAGAMENTO DE BOLETO - CECILIA TSUYACO ARAKI SILVA LT</t>
        </is>
      </c>
      <c r="I43" t="n">
        <v>26485</v>
      </c>
    </row>
    <row r="44">
      <c r="A44" t="n">
        <v>155156</v>
      </c>
      <c r="B44" t="n">
        <v>151</v>
      </c>
      <c r="C44" t="inlineStr">
        <is>
          <t>Bar Léo -  Aurora Térreo - Banco do Brasil</t>
        </is>
      </c>
      <c r="D44" t="n">
        <v>116</v>
      </c>
      <c r="E44" t="inlineStr">
        <is>
          <t>Bar Léo - Centro</t>
        </is>
      </c>
      <c r="F44" s="27" t="n">
        <v>45894</v>
      </c>
      <c r="G44" t="inlineStr">
        <is>
          <t>DEBITO</t>
        </is>
      </c>
      <c r="H44" t="inlineStr">
        <is>
          <t>PAGAMENTO DE BOLETO - SORVETES JUNDIA</t>
        </is>
      </c>
      <c r="I44" t="n">
        <v>3327</v>
      </c>
    </row>
    <row r="45">
      <c r="A45" t="n">
        <v>155153</v>
      </c>
      <c r="B45" t="n">
        <v>151</v>
      </c>
      <c r="C45" t="inlineStr">
        <is>
          <t>Bar Léo -  Aurora Térreo - Banco do Brasil</t>
        </is>
      </c>
      <c r="D45" t="n">
        <v>116</v>
      </c>
      <c r="E45" t="inlineStr">
        <is>
          <t>Bar Léo - Centro</t>
        </is>
      </c>
      <c r="F45" s="27" t="n">
        <v>45894</v>
      </c>
      <c r="G45" t="inlineStr">
        <is>
          <t>CREDITO</t>
        </is>
      </c>
      <c r="H45" t="inlineStr">
        <is>
          <t>PIX - RECEBIDO - 25/08 10:14 26356125000142 ZIG TECNOLO</t>
        </is>
      </c>
      <c r="I45" t="n">
        <v>3710639</v>
      </c>
    </row>
    <row r="46">
      <c r="A46" t="n">
        <v>155150</v>
      </c>
      <c r="B46" t="n">
        <v>151</v>
      </c>
      <c r="C46" t="inlineStr">
        <is>
          <t>Bar Léo -  Aurora Térreo - Banco do Brasil</t>
        </is>
      </c>
      <c r="D46" t="n">
        <v>116</v>
      </c>
      <c r="E46" t="inlineStr">
        <is>
          <t>Bar Léo - Centro</t>
        </is>
      </c>
      <c r="F46" s="27" t="n">
        <v>45894</v>
      </c>
      <c r="G46" t="inlineStr">
        <is>
          <t>DEBITO</t>
        </is>
      </c>
      <c r="H46" t="inlineStr">
        <is>
          <t>PAGAMENTO DE BOLETO - ELETROPAULO METROPOLITANA</t>
        </is>
      </c>
      <c r="I46" t="n">
        <v>238335</v>
      </c>
    </row>
    <row r="47">
      <c r="A47" t="n">
        <v>155120</v>
      </c>
      <c r="B47" t="n">
        <v>151</v>
      </c>
      <c r="C47" t="inlineStr">
        <is>
          <t>Bar Léo -  Aurora Térreo - Banco do Brasil</t>
        </is>
      </c>
      <c r="D47" t="n">
        <v>116</v>
      </c>
      <c r="E47" t="inlineStr">
        <is>
          <t>Bar Léo - Centro</t>
        </is>
      </c>
      <c r="F47" s="27" t="n">
        <v>45894</v>
      </c>
      <c r="G47" t="inlineStr">
        <is>
          <t>DEBITO</t>
        </is>
      </c>
      <c r="H47" t="inlineStr">
        <is>
          <t>PIX - ENVIADO - 25/08 12:09 MARLENE MARIA DE JESUS OLI</t>
        </is>
      </c>
      <c r="I47" t="n">
        <v>3100</v>
      </c>
    </row>
    <row r="48">
      <c r="A48" t="n">
        <v>155148</v>
      </c>
      <c r="B48" t="n">
        <v>151</v>
      </c>
      <c r="C48" t="inlineStr">
        <is>
          <t>Bar Léo -  Aurora Térreo - Banco do Brasil</t>
        </is>
      </c>
      <c r="D48" t="n">
        <v>116</v>
      </c>
      <c r="E48" t="inlineStr">
        <is>
          <t>Bar Léo - Centro</t>
        </is>
      </c>
      <c r="F48" s="27" t="n">
        <v>45894</v>
      </c>
      <c r="G48" t="inlineStr">
        <is>
          <t>DEBITO</t>
        </is>
      </c>
      <c r="H48" t="inlineStr">
        <is>
          <t>PAGAMENTO DE BOLETO - COMPANHIA DE GAS DE SP COMGAS</t>
        </is>
      </c>
      <c r="I48" t="n">
        <v>306507</v>
      </c>
    </row>
    <row r="49">
      <c r="A49" t="n">
        <v>155139</v>
      </c>
      <c r="B49" t="n">
        <v>151</v>
      </c>
      <c r="C49" t="inlineStr">
        <is>
          <t>Bar Léo -  Aurora Térreo - Banco do Brasil</t>
        </is>
      </c>
      <c r="D49" t="n">
        <v>116</v>
      </c>
      <c r="E49" t="inlineStr">
        <is>
          <t>Bar Léo - Centro</t>
        </is>
      </c>
      <c r="F49" s="27" t="n">
        <v>45894</v>
      </c>
      <c r="G49" t="inlineStr">
        <is>
          <t>DEBITO</t>
        </is>
      </c>
      <c r="H49" t="inlineStr">
        <is>
          <t>PAGAMENTO DE BOLETO - COMERCIAL DEDE</t>
        </is>
      </c>
      <c r="I49" t="n">
        <v>2227</v>
      </c>
    </row>
    <row r="50">
      <c r="A50" t="n">
        <v>155136</v>
      </c>
      <c r="B50" t="n">
        <v>151</v>
      </c>
      <c r="C50" t="inlineStr">
        <is>
          <t>Bar Léo -  Aurora Térreo - Banco do Brasil</t>
        </is>
      </c>
      <c r="D50" t="n">
        <v>116</v>
      </c>
      <c r="E50" t="inlineStr">
        <is>
          <t>Bar Léo - Centro</t>
        </is>
      </c>
      <c r="F50" s="27" t="n">
        <v>45894</v>
      </c>
      <c r="G50" t="inlineStr">
        <is>
          <t>DEBITO</t>
        </is>
      </c>
      <c r="H50" t="inlineStr">
        <is>
          <t>PAGAMENTO DE BOLETO - N K S   NEW KONTROLL SYSTEM CO</t>
        </is>
      </c>
      <c r="I50" t="n">
        <v>18127</v>
      </c>
    </row>
    <row r="51">
      <c r="A51" t="n">
        <v>155193</v>
      </c>
      <c r="B51" t="n">
        <v>151</v>
      </c>
      <c r="C51" t="inlineStr">
        <is>
          <t>Bar Léo -  Aurora Térreo - Banco do Brasil</t>
        </is>
      </c>
      <c r="D51" t="n">
        <v>116</v>
      </c>
      <c r="E51" t="inlineStr">
        <is>
          <t>Bar Léo - Centro</t>
        </is>
      </c>
      <c r="F51" s="27" t="n">
        <v>45894</v>
      </c>
      <c r="G51" t="inlineStr">
        <is>
          <t>DEBITO</t>
        </is>
      </c>
      <c r="H51" t="inlineStr">
        <is>
          <t>TARIFA PIX ENVIADO - TAR. AGRUPADAS - OCORRENCIA 25/08/2025</t>
        </is>
      </c>
      <c r="I51" t="n">
        <v>50</v>
      </c>
    </row>
    <row r="52">
      <c r="A52" t="n">
        <v>155202</v>
      </c>
      <c r="B52" t="n">
        <v>151</v>
      </c>
      <c r="C52" t="inlineStr">
        <is>
          <t>Bar Léo -  Aurora Térreo - Banco do Brasil</t>
        </is>
      </c>
      <c r="D52" t="n">
        <v>116</v>
      </c>
      <c r="E52" t="inlineStr">
        <is>
          <t>Bar Léo - Centro</t>
        </is>
      </c>
      <c r="F52" s="27" t="n">
        <v>45894</v>
      </c>
      <c r="G52" t="inlineStr">
        <is>
          <t>DEBITO</t>
        </is>
      </c>
      <c r="H52" t="inlineStr">
        <is>
          <t>PIX - ENVIADO - 25/08 12:11 ANDERSON SOARES DE MEDEIRO</t>
        </is>
      </c>
      <c r="I52" t="n">
        <v>3130</v>
      </c>
    </row>
    <row r="53">
      <c r="A53" t="n">
        <v>155200</v>
      </c>
      <c r="B53" t="n">
        <v>151</v>
      </c>
      <c r="C53" t="inlineStr">
        <is>
          <t>Bar Léo -  Aurora Térreo - Banco do Brasil</t>
        </is>
      </c>
      <c r="D53" t="n">
        <v>116</v>
      </c>
      <c r="E53" t="inlineStr">
        <is>
          <t>Bar Léo - Centro</t>
        </is>
      </c>
      <c r="F53" s="27" t="n">
        <v>45894</v>
      </c>
      <c r="G53" t="inlineStr">
        <is>
          <t>DEBITO</t>
        </is>
      </c>
      <c r="H53" t="inlineStr">
        <is>
          <t>PIX - ENVIADO - 25/08 12:11 LUIZ CARLOS ALVES DA SILVA</t>
        </is>
      </c>
      <c r="I53" t="n">
        <v>2260</v>
      </c>
    </row>
    <row r="54">
      <c r="A54" t="n">
        <v>155203</v>
      </c>
      <c r="B54" t="n">
        <v>151</v>
      </c>
      <c r="C54" t="inlineStr">
        <is>
          <t>Bar Léo -  Aurora Térreo - Banco do Brasil</t>
        </is>
      </c>
      <c r="D54" t="n">
        <v>116</v>
      </c>
      <c r="E54" t="inlineStr">
        <is>
          <t>Bar Léo - Centro</t>
        </is>
      </c>
      <c r="F54" s="27" t="n">
        <v>45894</v>
      </c>
      <c r="G54" t="inlineStr">
        <is>
          <t>DEBITO</t>
        </is>
      </c>
      <c r="H54" t="inlineStr">
        <is>
          <t>PAGAMENTO DE BOLETO - ARENA BEBIDAS</t>
        </is>
      </c>
      <c r="I54" t="n">
        <v>38294</v>
      </c>
    </row>
    <row r="55">
      <c r="A55" t="n">
        <v>155199</v>
      </c>
      <c r="B55" t="n">
        <v>151</v>
      </c>
      <c r="C55" t="inlineStr">
        <is>
          <t>Bar Léo -  Aurora Térreo - Banco do Brasil</t>
        </is>
      </c>
      <c r="D55" t="n">
        <v>116</v>
      </c>
      <c r="E55" t="inlineStr">
        <is>
          <t>Bar Léo - Centro</t>
        </is>
      </c>
      <c r="F55" s="27" t="n">
        <v>45894</v>
      </c>
      <c r="G55" t="inlineStr">
        <is>
          <t>DEBITO</t>
        </is>
      </c>
      <c r="H55" t="inlineStr">
        <is>
          <t>PAGAMENTO DE BOLETO - NG27 CONSULTORIA E GESTAO EMPR</t>
        </is>
      </c>
      <c r="I55" t="n">
        <v>28347</v>
      </c>
    </row>
    <row r="56">
      <c r="A56" t="n">
        <v>155207</v>
      </c>
      <c r="B56" t="n">
        <v>151</v>
      </c>
      <c r="C56" t="inlineStr">
        <is>
          <t>Bar Léo -  Aurora Térreo - Banco do Brasil</t>
        </is>
      </c>
      <c r="D56" t="n">
        <v>116</v>
      </c>
      <c r="E56" t="inlineStr">
        <is>
          <t>Bar Léo - Centro</t>
        </is>
      </c>
      <c r="F56" s="27" t="n">
        <v>45894</v>
      </c>
      <c r="G56" t="inlineStr">
        <is>
          <t>DEBITO</t>
        </is>
      </c>
      <c r="H56" t="inlineStr">
        <is>
          <t>PAGAMENTO DE BOLETO - ESHOWS PROMOCOES ARTISTICAS LT</t>
        </is>
      </c>
      <c r="I56" t="n">
        <v>1200</v>
      </c>
    </row>
    <row r="57">
      <c r="A57" t="n">
        <v>155185</v>
      </c>
      <c r="B57" t="n">
        <v>151</v>
      </c>
      <c r="C57" t="inlineStr">
        <is>
          <t>Bar Léo -  Aurora Térreo - Banco do Brasil</t>
        </is>
      </c>
      <c r="D57" t="n">
        <v>116</v>
      </c>
      <c r="E57" t="inlineStr">
        <is>
          <t>Bar Léo - Centro</t>
        </is>
      </c>
      <c r="F57" s="27" t="n">
        <v>45894</v>
      </c>
      <c r="G57" t="inlineStr">
        <is>
          <t>DEBITO</t>
        </is>
      </c>
      <c r="H57" t="inlineStr">
        <is>
          <t>PAGAMENTO DE BOLETO - WIDE STOCK COM E REP LTDA</t>
        </is>
      </c>
      <c r="I57" t="n">
        <v>1991</v>
      </c>
    </row>
    <row r="58">
      <c r="A58" t="n">
        <v>155182</v>
      </c>
      <c r="B58" t="n">
        <v>151</v>
      </c>
      <c r="C58" t="inlineStr">
        <is>
          <t>Bar Léo -  Aurora Térreo - Banco do Brasil</t>
        </is>
      </c>
      <c r="D58" t="n">
        <v>116</v>
      </c>
      <c r="E58" t="inlineStr">
        <is>
          <t>Bar Léo - Centro</t>
        </is>
      </c>
      <c r="F58" s="27" t="n">
        <v>45894</v>
      </c>
      <c r="G58" t="inlineStr">
        <is>
          <t>DEBITO</t>
        </is>
      </c>
      <c r="H58" t="inlineStr">
        <is>
          <t>PIX - ENVIADO - 25/08 12:11 JOSE AUGUSTO VIEIRA DA CRU</t>
        </is>
      </c>
      <c r="I58" t="n">
        <v>2430</v>
      </c>
    </row>
    <row r="59">
      <c r="A59" t="n">
        <v>155171</v>
      </c>
      <c r="B59" t="n">
        <v>151</v>
      </c>
      <c r="C59" t="inlineStr">
        <is>
          <t>Bar Léo -  Aurora Térreo - Banco do Brasil</t>
        </is>
      </c>
      <c r="D59" t="n">
        <v>116</v>
      </c>
      <c r="E59" t="inlineStr">
        <is>
          <t>Bar Léo - Centro</t>
        </is>
      </c>
      <c r="F59" s="27" t="n">
        <v>45894</v>
      </c>
      <c r="G59" t="inlineStr">
        <is>
          <t>DEBITO</t>
        </is>
      </c>
      <c r="H59" t="inlineStr">
        <is>
          <t>PGTO CONTA �GUA - SABESP</t>
        </is>
      </c>
      <c r="I59" t="n">
        <v>422964</v>
      </c>
    </row>
    <row r="60">
      <c r="A60" t="n">
        <v>155168</v>
      </c>
      <c r="B60" t="n">
        <v>151</v>
      </c>
      <c r="C60" t="inlineStr">
        <is>
          <t>Bar Léo -  Aurora Térreo - Banco do Brasil</t>
        </is>
      </c>
      <c r="D60" t="n">
        <v>116</v>
      </c>
      <c r="E60" t="inlineStr">
        <is>
          <t>Bar Léo - Centro</t>
        </is>
      </c>
      <c r="F60" s="27" t="n">
        <v>45894</v>
      </c>
      <c r="G60" t="inlineStr">
        <is>
          <t>DEBITO</t>
        </is>
      </c>
      <c r="H60" t="inlineStr">
        <is>
          <t>PGTO CONTA �GUA - SABESP</t>
        </is>
      </c>
      <c r="I60" t="n">
        <v>495083</v>
      </c>
    </row>
    <row r="61">
      <c r="A61" t="n">
        <v>155146</v>
      </c>
      <c r="B61" t="n">
        <v>151</v>
      </c>
      <c r="C61" t="inlineStr">
        <is>
          <t>Bar Léo -  Aurora Térreo - Banco do Brasil</t>
        </is>
      </c>
      <c r="D61" t="n">
        <v>116</v>
      </c>
      <c r="E61" t="inlineStr">
        <is>
          <t>Bar Léo - Centro</t>
        </is>
      </c>
      <c r="F61" s="27" t="n">
        <v>45891</v>
      </c>
      <c r="G61" t="inlineStr">
        <is>
          <t>CREDITO</t>
        </is>
      </c>
      <c r="H61" t="inlineStr">
        <is>
          <t>PIX - RECEBIDO - 22/08 10:13 57174128000199 BAR AURORA</t>
        </is>
      </c>
      <c r="I61" t="n">
        <v>1005688</v>
      </c>
    </row>
    <row r="62">
      <c r="A62" t="n">
        <v>155133</v>
      </c>
      <c r="B62" t="n">
        <v>151</v>
      </c>
      <c r="C62" t="inlineStr">
        <is>
          <t>Bar Léo -  Aurora Térreo - Banco do Brasil</t>
        </is>
      </c>
      <c r="D62" t="n">
        <v>116</v>
      </c>
      <c r="E62" t="inlineStr">
        <is>
          <t>Bar Léo - Centro</t>
        </is>
      </c>
      <c r="F62" s="27" t="n">
        <v>45891</v>
      </c>
      <c r="G62" t="inlineStr">
        <is>
          <t>CREDITO</t>
        </is>
      </c>
      <c r="H62" t="inlineStr">
        <is>
          <t>TED-CR�DITO EM CONTA - 341 0912 69034668000156 PLUXEE BENEFIC</t>
        </is>
      </c>
      <c r="I62" t="n">
        <v>53236</v>
      </c>
    </row>
    <row r="63">
      <c r="A63" t="n">
        <v>155112</v>
      </c>
      <c r="B63" t="n">
        <v>151</v>
      </c>
      <c r="C63" t="inlineStr">
        <is>
          <t>Bar Léo -  Aurora Térreo - Banco do Brasil</t>
        </is>
      </c>
      <c r="D63" t="n">
        <v>116</v>
      </c>
      <c r="E63" t="inlineStr">
        <is>
          <t>Bar Léo - Centro</t>
        </is>
      </c>
      <c r="F63" s="27" t="n">
        <v>45890</v>
      </c>
      <c r="G63" t="inlineStr">
        <is>
          <t>DEBITO</t>
        </is>
      </c>
      <c r="H63" t="inlineStr">
        <is>
          <t>PAGAMENTO DE BOLETO - CALDEIRAO CONSERVAS ALIMENTICI</t>
        </is>
      </c>
      <c r="I63" t="n">
        <v>156427</v>
      </c>
    </row>
    <row r="64">
      <c r="A64" t="n">
        <v>155111</v>
      </c>
      <c r="B64" t="n">
        <v>151</v>
      </c>
      <c r="C64" t="inlineStr">
        <is>
          <t>Bar Léo -  Aurora Térreo - Banco do Brasil</t>
        </is>
      </c>
      <c r="D64" t="n">
        <v>116</v>
      </c>
      <c r="E64" t="inlineStr">
        <is>
          <t>Bar Léo - Centro</t>
        </is>
      </c>
      <c r="F64" s="27" t="n">
        <v>45890</v>
      </c>
      <c r="G64" t="inlineStr">
        <is>
          <t>DEBITO</t>
        </is>
      </c>
      <c r="H64" t="inlineStr">
        <is>
          <t>PAGAMENTO DE BOLETO - CG FOOD S DISTR ALIMENTOS LTDA</t>
        </is>
      </c>
      <c r="I64" t="n">
        <v>41744</v>
      </c>
    </row>
    <row r="65">
      <c r="A65" t="n">
        <v>155103</v>
      </c>
      <c r="B65" t="n">
        <v>151</v>
      </c>
      <c r="C65" t="inlineStr">
        <is>
          <t>Bar Léo -  Aurora Térreo - Banco do Brasil</t>
        </is>
      </c>
      <c r="D65" t="n">
        <v>116</v>
      </c>
      <c r="E65" t="inlineStr">
        <is>
          <t>Bar Léo - Centro</t>
        </is>
      </c>
      <c r="F65" s="27" t="n">
        <v>45890</v>
      </c>
      <c r="G65" t="inlineStr">
        <is>
          <t>CREDITO</t>
        </is>
      </c>
      <c r="H65" t="inlineStr">
        <is>
          <t>PIX - RECEBIDO - 21/08 10:23 57174128000199 BAR AURORA</t>
        </is>
      </c>
      <c r="I65" t="n">
        <v>833888</v>
      </c>
    </row>
    <row r="66">
      <c r="A66" t="n">
        <v>155109</v>
      </c>
      <c r="B66" t="n">
        <v>151</v>
      </c>
      <c r="C66" t="inlineStr">
        <is>
          <t>Bar Léo -  Aurora Térreo - Banco do Brasil</t>
        </is>
      </c>
      <c r="D66" t="n">
        <v>116</v>
      </c>
      <c r="E66" t="inlineStr">
        <is>
          <t>Bar Léo - Centro</t>
        </is>
      </c>
      <c r="F66" s="27" t="n">
        <v>45890</v>
      </c>
      <c r="G66" t="inlineStr">
        <is>
          <t>DEBITO</t>
        </is>
      </c>
      <c r="H66" t="inlineStr">
        <is>
          <t>PIX - ENVIADO - 21/08 11:42 EVA FATIMA LORINI</t>
        </is>
      </c>
      <c r="I66" t="n">
        <v>185</v>
      </c>
    </row>
    <row r="67">
      <c r="A67" t="n">
        <v>155088</v>
      </c>
      <c r="B67" t="n">
        <v>151</v>
      </c>
      <c r="C67" t="inlineStr">
        <is>
          <t>Bar Léo -  Aurora Térreo - Banco do Brasil</t>
        </is>
      </c>
      <c r="D67" t="n">
        <v>116</v>
      </c>
      <c r="E67" t="inlineStr">
        <is>
          <t>Bar Léo - Centro</t>
        </is>
      </c>
      <c r="F67" s="27" t="n">
        <v>45890</v>
      </c>
      <c r="G67" t="inlineStr">
        <is>
          <t>DEBITO</t>
        </is>
      </c>
      <c r="H67" t="inlineStr">
        <is>
          <t>PIX - ENVIADO - 21/08 14:52 PAULO CESAR MEDEIROS EYZAN</t>
        </is>
      </c>
      <c r="I67" t="n">
        <v>20000</v>
      </c>
    </row>
    <row r="68">
      <c r="A68" t="n">
        <v>155121</v>
      </c>
      <c r="B68" t="n">
        <v>151</v>
      </c>
      <c r="C68" t="inlineStr">
        <is>
          <t>Bar Léo -  Aurora Térreo - Banco do Brasil</t>
        </is>
      </c>
      <c r="D68" t="n">
        <v>116</v>
      </c>
      <c r="E68" t="inlineStr">
        <is>
          <t>Bar Léo - Centro</t>
        </is>
      </c>
      <c r="F68" s="27" t="n">
        <v>45890</v>
      </c>
      <c r="G68" t="inlineStr">
        <is>
          <t>DEBITO</t>
        </is>
      </c>
      <c r="H68" t="inlineStr">
        <is>
          <t>PAGAMENTO DE BOLETO - BENEFICIO FACIL SERVS LTDA</t>
        </is>
      </c>
      <c r="I68" t="n">
        <v>57844</v>
      </c>
    </row>
    <row r="69">
      <c r="A69" t="n">
        <v>155101</v>
      </c>
      <c r="B69" t="n">
        <v>151</v>
      </c>
      <c r="C69" t="inlineStr">
        <is>
          <t>Bar Léo -  Aurora Térreo - Banco do Brasil</t>
        </is>
      </c>
      <c r="D69" t="n">
        <v>116</v>
      </c>
      <c r="E69" t="inlineStr">
        <is>
          <t>Bar Léo - Centro</t>
        </is>
      </c>
      <c r="F69" s="27" t="n">
        <v>45890</v>
      </c>
      <c r="G69" t="inlineStr">
        <is>
          <t>DEBITO</t>
        </is>
      </c>
      <c r="H69" t="inlineStr">
        <is>
          <t>PAGTO CONTA TELEFONE - VIVO FIXO/BRASIL</t>
        </is>
      </c>
      <c r="I69" t="n">
        <v>33199</v>
      </c>
    </row>
    <row r="70">
      <c r="A70" t="n">
        <v>155125</v>
      </c>
      <c r="B70" t="n">
        <v>151</v>
      </c>
      <c r="C70" t="inlineStr">
        <is>
          <t>Bar Léo -  Aurora Térreo - Banco do Brasil</t>
        </is>
      </c>
      <c r="D70" t="n">
        <v>116</v>
      </c>
      <c r="E70" t="inlineStr">
        <is>
          <t>Bar Léo - Centro</t>
        </is>
      </c>
      <c r="F70" s="27" t="n">
        <v>45890</v>
      </c>
      <c r="G70" t="inlineStr">
        <is>
          <t>DEBITO</t>
        </is>
      </c>
      <c r="H70" t="inlineStr">
        <is>
          <t>PAGAMENTO DE BOLETO - LATICINIOS PIRAMIDE LTDA</t>
        </is>
      </c>
      <c r="I70" t="n">
        <v>3328</v>
      </c>
    </row>
    <row r="71">
      <c r="A71" t="n">
        <v>155096</v>
      </c>
      <c r="B71" t="n">
        <v>151</v>
      </c>
      <c r="C71" t="inlineStr">
        <is>
          <t>Bar Léo -  Aurora Térreo - Banco do Brasil</t>
        </is>
      </c>
      <c r="D71" t="n">
        <v>116</v>
      </c>
      <c r="E71" t="inlineStr">
        <is>
          <t>Bar Léo - Centro</t>
        </is>
      </c>
      <c r="F71" s="27" t="n">
        <v>45890</v>
      </c>
      <c r="G71" t="inlineStr">
        <is>
          <t>DEBITO</t>
        </is>
      </c>
      <c r="H71" t="inlineStr">
        <is>
          <t>PAGAMENTO DE BOLETO - BRASALIMENT IND COM CARNES LT</t>
        </is>
      </c>
      <c r="I71" t="n">
        <v>44595</v>
      </c>
    </row>
    <row r="72">
      <c r="A72" t="n">
        <v>155095</v>
      </c>
      <c r="B72" t="n">
        <v>151</v>
      </c>
      <c r="C72" t="inlineStr">
        <is>
          <t>Bar Léo -  Aurora Térreo - Banco do Brasil</t>
        </is>
      </c>
      <c r="D72" t="n">
        <v>116</v>
      </c>
      <c r="E72" t="inlineStr">
        <is>
          <t>Bar Léo - Centro</t>
        </is>
      </c>
      <c r="F72" s="27" t="n">
        <v>45890</v>
      </c>
      <c r="G72" t="inlineStr">
        <is>
          <t>DEBITO</t>
        </is>
      </c>
      <c r="H72" t="inlineStr">
        <is>
          <t>PIX - ENVIADO - 21/08 11:42 MACHINE SEGURANCA PATRIMON</t>
        </is>
      </c>
      <c r="I72" t="n">
        <v>950</v>
      </c>
    </row>
    <row r="73">
      <c r="A73" t="n">
        <v>155105</v>
      </c>
      <c r="B73" t="n">
        <v>151</v>
      </c>
      <c r="C73" t="inlineStr">
        <is>
          <t>Bar Léo -  Aurora Térreo - Banco do Brasil</t>
        </is>
      </c>
      <c r="D73" t="n">
        <v>116</v>
      </c>
      <c r="E73" t="inlineStr">
        <is>
          <t>Bar Léo - Centro</t>
        </is>
      </c>
      <c r="F73" s="27" t="n">
        <v>45890</v>
      </c>
      <c r="G73" t="inlineStr">
        <is>
          <t>DEBITO</t>
        </is>
      </c>
      <c r="H73" t="inlineStr">
        <is>
          <t>TARIFA PIX ENVIADO - TAR. AGRUPADAS - OCORRENCIA 21/08/2025</t>
        </is>
      </c>
      <c r="I73" t="n">
        <v>2123</v>
      </c>
    </row>
    <row r="74">
      <c r="A74" t="n">
        <v>155107</v>
      </c>
      <c r="B74" t="n">
        <v>151</v>
      </c>
      <c r="C74" t="inlineStr">
        <is>
          <t>Bar Léo -  Aurora Térreo - Banco do Brasil</t>
        </is>
      </c>
      <c r="D74" t="n">
        <v>116</v>
      </c>
      <c r="E74" t="inlineStr">
        <is>
          <t>Bar Léo - Centro</t>
        </is>
      </c>
      <c r="F74" s="27" t="n">
        <v>45890</v>
      </c>
      <c r="G74" t="inlineStr">
        <is>
          <t>DEBITO</t>
        </is>
      </c>
      <c r="H74" t="inlineStr">
        <is>
          <t>PAGAMENTO DE BOLETO - ESTAFF SOLUCOES TECNOLOGICAS D</t>
        </is>
      </c>
      <c r="I74" t="n">
        <v>3872</v>
      </c>
    </row>
    <row r="75">
      <c r="A75" t="n">
        <v>155086</v>
      </c>
      <c r="B75" t="n">
        <v>151</v>
      </c>
      <c r="C75" t="inlineStr">
        <is>
          <t>Bar Léo -  Aurora Térreo - Banco do Brasil</t>
        </is>
      </c>
      <c r="D75" t="n">
        <v>116</v>
      </c>
      <c r="E75" t="inlineStr">
        <is>
          <t>Bar Léo - Centro</t>
        </is>
      </c>
      <c r="F75" s="27" t="n">
        <v>45890</v>
      </c>
      <c r="G75" t="inlineStr">
        <is>
          <t>DEBITO</t>
        </is>
      </c>
      <c r="H75" t="inlineStr">
        <is>
          <t>PAGAMENTO DE BOLETO - BRASALIMENT IND COM CARNES LT</t>
        </is>
      </c>
      <c r="I75" t="n">
        <v>100495</v>
      </c>
    </row>
    <row r="76">
      <c r="A76" t="n">
        <v>155178</v>
      </c>
      <c r="B76" t="n">
        <v>151</v>
      </c>
      <c r="C76" t="inlineStr">
        <is>
          <t>Bar Léo -  Aurora Térreo - Banco do Brasil</t>
        </is>
      </c>
      <c r="D76" t="n">
        <v>116</v>
      </c>
      <c r="E76" t="inlineStr">
        <is>
          <t>Bar Léo - Centro</t>
        </is>
      </c>
      <c r="F76" s="27" t="n">
        <v>45890</v>
      </c>
      <c r="G76" t="inlineStr">
        <is>
          <t>DEBITO</t>
        </is>
      </c>
      <c r="H76" t="inlineStr">
        <is>
          <t>PAGAMENTO DE BOLETO - CECILIA TSUYACO ARAKI SILVA LT</t>
        </is>
      </c>
      <c r="I76" t="n">
        <v>6551</v>
      </c>
    </row>
    <row r="77">
      <c r="A77" t="n">
        <v>155152</v>
      </c>
      <c r="B77" t="n">
        <v>151</v>
      </c>
      <c r="C77" t="inlineStr">
        <is>
          <t>Bar Léo -  Aurora Térreo - Banco do Brasil</t>
        </is>
      </c>
      <c r="D77" t="n">
        <v>116</v>
      </c>
      <c r="E77" t="inlineStr">
        <is>
          <t>Bar Léo - Centro</t>
        </is>
      </c>
      <c r="F77" s="27" t="n">
        <v>45890</v>
      </c>
      <c r="G77" t="inlineStr">
        <is>
          <t>DEBITO</t>
        </is>
      </c>
      <c r="H77" t="inlineStr">
        <is>
          <t>PAGAMENTO DE BOLETO - AMBEV SA</t>
        </is>
      </c>
      <c r="I77" t="n">
        <v>515606</v>
      </c>
    </row>
    <row r="78">
      <c r="A78" t="n">
        <v>155094</v>
      </c>
      <c r="B78" t="n">
        <v>151</v>
      </c>
      <c r="C78" t="inlineStr">
        <is>
          <t>Bar Léo -  Aurora Térreo - Banco do Brasil</t>
        </is>
      </c>
      <c r="D78" t="n">
        <v>116</v>
      </c>
      <c r="E78" t="inlineStr">
        <is>
          <t>Bar Léo - Centro</t>
        </is>
      </c>
      <c r="F78" s="27" t="n">
        <v>45889</v>
      </c>
      <c r="G78" t="inlineStr">
        <is>
          <t>CREDITO</t>
        </is>
      </c>
      <c r="H78" t="inlineStr">
        <is>
          <t>PIX - RECEBIDO - 20/08 06:42 14380200000121 IFOOD COM A</t>
        </is>
      </c>
      <c r="I78" t="n">
        <v>4354</v>
      </c>
    </row>
    <row r="79">
      <c r="A79" t="n">
        <v>155179</v>
      </c>
      <c r="B79" t="n">
        <v>151</v>
      </c>
      <c r="C79" t="inlineStr">
        <is>
          <t>Bar Léo -  Aurora Térreo - Banco do Brasil</t>
        </is>
      </c>
      <c r="D79" t="n">
        <v>116</v>
      </c>
      <c r="E79" t="inlineStr">
        <is>
          <t>Bar Léo - Centro</t>
        </is>
      </c>
      <c r="F79" s="27" t="n">
        <v>45889</v>
      </c>
      <c r="G79" t="inlineStr">
        <is>
          <t>CREDITO</t>
        </is>
      </c>
      <c r="H79" t="inlineStr">
        <is>
          <t>PIX - RECEBIDO - 20/08 10:16 57174128000199 BAR AURORA</t>
        </is>
      </c>
      <c r="I79" t="n">
        <v>497489</v>
      </c>
    </row>
    <row r="80">
      <c r="A80" t="n">
        <v>155113</v>
      </c>
      <c r="B80" t="n">
        <v>151</v>
      </c>
      <c r="C80" t="inlineStr">
        <is>
          <t>Bar Léo -  Aurora Térreo - Banco do Brasil</t>
        </is>
      </c>
      <c r="D80" t="n">
        <v>116</v>
      </c>
      <c r="E80" t="inlineStr">
        <is>
          <t>Bar Léo - Centro</t>
        </is>
      </c>
      <c r="F80" s="27" t="n">
        <v>45889</v>
      </c>
      <c r="G80" t="inlineStr">
        <is>
          <t>CREDITO</t>
        </is>
      </c>
      <c r="H80" t="inlineStr">
        <is>
          <t>IFOOD.COM CR�DITO</t>
        </is>
      </c>
      <c r="I80" t="n">
        <v>11459</v>
      </c>
    </row>
    <row r="81">
      <c r="A81" t="n">
        <v>155102</v>
      </c>
      <c r="B81" t="n">
        <v>151</v>
      </c>
      <c r="C81" t="inlineStr">
        <is>
          <t>Bar Léo -  Aurora Térreo - Banco do Brasil</t>
        </is>
      </c>
      <c r="D81" t="n">
        <v>116</v>
      </c>
      <c r="E81" t="inlineStr">
        <is>
          <t>Bar Léo - Centro</t>
        </is>
      </c>
      <c r="F81" s="27" t="n">
        <v>45889</v>
      </c>
      <c r="G81" t="inlineStr">
        <is>
          <t>DEBITO</t>
        </is>
      </c>
      <c r="H81" t="inlineStr">
        <is>
          <t>PAGAMENTO DE BOLETO - JOSE CASSIO PREVEDEL SISTEMAS</t>
        </is>
      </c>
      <c r="I81" t="n">
        <v>410</v>
      </c>
    </row>
    <row r="82">
      <c r="A82" t="n">
        <v>155075</v>
      </c>
      <c r="B82" t="n">
        <v>151</v>
      </c>
      <c r="C82" t="inlineStr">
        <is>
          <t>Bar Léo -  Aurora Térreo - Banco do Brasil</t>
        </is>
      </c>
      <c r="D82" t="n">
        <v>116</v>
      </c>
      <c r="E82" t="inlineStr">
        <is>
          <t>Bar Léo - Centro</t>
        </is>
      </c>
      <c r="F82" s="27" t="n">
        <v>45888</v>
      </c>
      <c r="G82" t="inlineStr">
        <is>
          <t>DEBITO</t>
        </is>
      </c>
      <c r="H82" t="inlineStr">
        <is>
          <t>PIX - ENVIADO - 19/08 13:42 ARMINDO DA SILVA FREITAS</t>
        </is>
      </c>
      <c r="I82" t="n">
        <v>850</v>
      </c>
    </row>
    <row r="83">
      <c r="A83" t="n">
        <v>155166</v>
      </c>
      <c r="B83" t="n">
        <v>151</v>
      </c>
      <c r="C83" t="inlineStr">
        <is>
          <t>Bar Léo -  Aurora Térreo - Banco do Brasil</t>
        </is>
      </c>
      <c r="D83" t="n">
        <v>116</v>
      </c>
      <c r="E83" t="inlineStr">
        <is>
          <t>Bar Léo - Centro</t>
        </is>
      </c>
      <c r="F83" s="27" t="n">
        <v>45888</v>
      </c>
      <c r="G83" t="inlineStr">
        <is>
          <t>DEBITO</t>
        </is>
      </c>
      <c r="H83" t="inlineStr">
        <is>
          <t>IMPOSTOS - DAS - SIMPLES NACIONAL</t>
        </is>
      </c>
      <c r="I83" t="n">
        <v>3928817</v>
      </c>
    </row>
    <row r="84">
      <c r="A84" t="n">
        <v>155065</v>
      </c>
      <c r="B84" t="n">
        <v>151</v>
      </c>
      <c r="C84" t="inlineStr">
        <is>
          <t>Bar Léo -  Aurora Térreo - Banco do Brasil</t>
        </is>
      </c>
      <c r="D84" t="n">
        <v>116</v>
      </c>
      <c r="E84" t="inlineStr">
        <is>
          <t>Bar Léo - Centro</t>
        </is>
      </c>
      <c r="F84" s="27" t="n">
        <v>45888</v>
      </c>
      <c r="G84" t="inlineStr">
        <is>
          <t>DEBITO</t>
        </is>
      </c>
      <c r="H84" t="inlineStr">
        <is>
          <t>PIX - ENVIADO - 19/08 11:32 ALEXSANDRA GRACIELE DA SIL</t>
        </is>
      </c>
      <c r="I84" t="n">
        <v>113322</v>
      </c>
    </row>
    <row r="85">
      <c r="A85" t="n">
        <v>155104</v>
      </c>
      <c r="B85" t="n">
        <v>151</v>
      </c>
      <c r="C85" t="inlineStr">
        <is>
          <t>Bar Léo -  Aurora Térreo - Banco do Brasil</t>
        </is>
      </c>
      <c r="D85" t="n">
        <v>116</v>
      </c>
      <c r="E85" t="inlineStr">
        <is>
          <t>Bar Léo - Centro</t>
        </is>
      </c>
      <c r="F85" s="27" t="n">
        <v>45888</v>
      </c>
      <c r="G85" t="inlineStr">
        <is>
          <t>DEBITO</t>
        </is>
      </c>
      <c r="H85" t="inlineStr">
        <is>
          <t>PAGAMENTO DE BOLETO - STAR COPIAS COMERCIO E SERVICO</t>
        </is>
      </c>
      <c r="I85" t="n">
        <v>16061</v>
      </c>
    </row>
    <row r="86">
      <c r="A86" t="n">
        <v>155067</v>
      </c>
      <c r="B86" t="n">
        <v>151</v>
      </c>
      <c r="C86" t="inlineStr">
        <is>
          <t>Bar Léo -  Aurora Térreo - Banco do Brasil</t>
        </is>
      </c>
      <c r="D86" t="n">
        <v>116</v>
      </c>
      <c r="E86" t="inlineStr">
        <is>
          <t>Bar Léo - Centro</t>
        </is>
      </c>
      <c r="F86" s="27" t="n">
        <v>45888</v>
      </c>
      <c r="G86" t="inlineStr">
        <is>
          <t>DEBITO</t>
        </is>
      </c>
      <c r="H86" t="inlineStr">
        <is>
          <t>PAGAMENTO DE BOLETO - FG7 COMERCIO D B EIRELI EPP</t>
        </is>
      </c>
      <c r="I86" t="n">
        <v>27046</v>
      </c>
    </row>
    <row r="87">
      <c r="A87" t="n">
        <v>155068</v>
      </c>
      <c r="B87" t="n">
        <v>151</v>
      </c>
      <c r="C87" t="inlineStr">
        <is>
          <t>Bar Léo -  Aurora Térreo - Banco do Brasil</t>
        </is>
      </c>
      <c r="D87" t="n">
        <v>116</v>
      </c>
      <c r="E87" t="inlineStr">
        <is>
          <t>Bar Léo - Centro</t>
        </is>
      </c>
      <c r="F87" s="27" t="n">
        <v>45888</v>
      </c>
      <c r="G87" t="inlineStr">
        <is>
          <t>DEBITO</t>
        </is>
      </c>
      <c r="H87" t="inlineStr">
        <is>
          <t>PAGAMENTO DE BOLETO - CIA DO WHISKY</t>
        </is>
      </c>
      <c r="I87" t="n">
        <v>260</v>
      </c>
    </row>
    <row r="88">
      <c r="A88" t="n">
        <v>155070</v>
      </c>
      <c r="B88" t="n">
        <v>151</v>
      </c>
      <c r="C88" t="inlineStr">
        <is>
          <t>Bar Léo -  Aurora Térreo - Banco do Brasil</t>
        </is>
      </c>
      <c r="D88" t="n">
        <v>116</v>
      </c>
      <c r="E88" t="inlineStr">
        <is>
          <t>Bar Léo - Centro</t>
        </is>
      </c>
      <c r="F88" s="27" t="n">
        <v>45888</v>
      </c>
      <c r="G88" t="inlineStr">
        <is>
          <t>DEBITO</t>
        </is>
      </c>
      <c r="H88" t="inlineStr">
        <is>
          <t>PAGAMENTO DE BOLETO - FG7 COMERCIO D B EIRELI EPP</t>
        </is>
      </c>
      <c r="I88" t="n">
        <v>2158</v>
      </c>
    </row>
    <row r="89">
      <c r="A89" t="n">
        <v>155091</v>
      </c>
      <c r="B89" t="n">
        <v>151</v>
      </c>
      <c r="C89" t="inlineStr">
        <is>
          <t>Bar Léo -  Aurora Térreo - Banco do Brasil</t>
        </is>
      </c>
      <c r="D89" t="n">
        <v>116</v>
      </c>
      <c r="E89" t="inlineStr">
        <is>
          <t>Bar Léo - Centro</t>
        </is>
      </c>
      <c r="F89" s="27" t="n">
        <v>45888</v>
      </c>
      <c r="G89" t="inlineStr">
        <is>
          <t>DEBITO</t>
        </is>
      </c>
      <c r="H89" t="inlineStr">
        <is>
          <t>PAGAMENTOS DIVERSOS - CIELO</t>
        </is>
      </c>
      <c r="I89" t="n">
        <v>1998</v>
      </c>
    </row>
    <row r="90">
      <c r="A90" t="n">
        <v>155099</v>
      </c>
      <c r="B90" t="n">
        <v>151</v>
      </c>
      <c r="C90" t="inlineStr">
        <is>
          <t>Bar Léo -  Aurora Térreo - Banco do Brasil</t>
        </is>
      </c>
      <c r="D90" t="n">
        <v>116</v>
      </c>
      <c r="E90" t="inlineStr">
        <is>
          <t>Bar Léo - Centro</t>
        </is>
      </c>
      <c r="F90" s="27" t="n">
        <v>45888</v>
      </c>
      <c r="G90" t="inlineStr">
        <is>
          <t>DEBITO</t>
        </is>
      </c>
      <c r="H90" t="inlineStr">
        <is>
          <t>TARIFA PIX ENVIADO - TAR. AGRUPADAS - OCORRENCIA 19/08/2025</t>
        </is>
      </c>
      <c r="I90" t="n">
        <v>6265</v>
      </c>
    </row>
    <row r="91">
      <c r="A91" t="n">
        <v>155076</v>
      </c>
      <c r="B91" t="n">
        <v>151</v>
      </c>
      <c r="C91" t="inlineStr">
        <is>
          <t>Bar Léo -  Aurora Térreo - Banco do Brasil</t>
        </is>
      </c>
      <c r="D91" t="n">
        <v>116</v>
      </c>
      <c r="E91" t="inlineStr">
        <is>
          <t>Bar Léo - Centro</t>
        </is>
      </c>
      <c r="F91" s="27" t="n">
        <v>45888</v>
      </c>
      <c r="G91" t="inlineStr">
        <is>
          <t>DEBITO</t>
        </is>
      </c>
      <c r="H91" t="inlineStr">
        <is>
          <t>PAGAMENTO DE BOLETO - CIA DO WHISKY</t>
        </is>
      </c>
      <c r="I91" t="n">
        <v>203</v>
      </c>
    </row>
    <row r="92">
      <c r="A92" t="n">
        <v>155098</v>
      </c>
      <c r="B92" t="n">
        <v>151</v>
      </c>
      <c r="C92" t="inlineStr">
        <is>
          <t>Bar Léo -  Aurora Térreo - Banco do Brasil</t>
        </is>
      </c>
      <c r="D92" t="n">
        <v>116</v>
      </c>
      <c r="E92" t="inlineStr">
        <is>
          <t>Bar Léo - Centro</t>
        </is>
      </c>
      <c r="F92" s="27" t="n">
        <v>45888</v>
      </c>
      <c r="G92" t="inlineStr">
        <is>
          <t>DEBITO</t>
        </is>
      </c>
      <c r="H92" t="inlineStr">
        <is>
          <t>PAGAMENTO DE BOLETO - DTK COMERCIO DE ALIMENTOS LTDA</t>
        </is>
      </c>
      <c r="I92" t="n">
        <v>144256</v>
      </c>
    </row>
    <row r="93">
      <c r="A93" t="n">
        <v>155079</v>
      </c>
      <c r="B93" t="n">
        <v>151</v>
      </c>
      <c r="C93" t="inlineStr">
        <is>
          <t>Bar Léo -  Aurora Térreo - Banco do Brasil</t>
        </is>
      </c>
      <c r="D93" t="n">
        <v>116</v>
      </c>
      <c r="E93" t="inlineStr">
        <is>
          <t>Bar Léo - Centro</t>
        </is>
      </c>
      <c r="F93" s="27" t="n">
        <v>45888</v>
      </c>
      <c r="G93" t="inlineStr">
        <is>
          <t>DEBITO</t>
        </is>
      </c>
      <c r="H93" t="inlineStr">
        <is>
          <t>PAGAMENTO DE BOLETO - MARCOS SILVA DO NASCIMENTO</t>
        </is>
      </c>
      <c r="I93" t="n">
        <v>38626</v>
      </c>
    </row>
    <row r="94">
      <c r="A94" t="n">
        <v>155080</v>
      </c>
      <c r="B94" t="n">
        <v>151</v>
      </c>
      <c r="C94" t="inlineStr">
        <is>
          <t>Bar Léo -  Aurora Térreo - Banco do Brasil</t>
        </is>
      </c>
      <c r="D94" t="n">
        <v>116</v>
      </c>
      <c r="E94" t="inlineStr">
        <is>
          <t>Bar Léo - Centro</t>
        </is>
      </c>
      <c r="F94" s="27" t="n">
        <v>45888</v>
      </c>
      <c r="G94" t="inlineStr">
        <is>
          <t>DEBITO</t>
        </is>
      </c>
      <c r="H94" t="inlineStr">
        <is>
          <t>PAGAMENTO DE BOLETO - LATICINIOS PIRAMIDE LTDA</t>
        </is>
      </c>
      <c r="I94" t="n">
        <v>12868</v>
      </c>
    </row>
    <row r="95">
      <c r="A95" t="n">
        <v>155082</v>
      </c>
      <c r="B95" t="n">
        <v>151</v>
      </c>
      <c r="C95" t="inlineStr">
        <is>
          <t>Bar Léo -  Aurora Térreo - Banco do Brasil</t>
        </is>
      </c>
      <c r="D95" t="n">
        <v>116</v>
      </c>
      <c r="E95" t="inlineStr">
        <is>
          <t>Bar Léo - Centro</t>
        </is>
      </c>
      <c r="F95" s="27" t="n">
        <v>45888</v>
      </c>
      <c r="G95" t="inlineStr">
        <is>
          <t>DEBITO</t>
        </is>
      </c>
      <c r="H95" t="inlineStr">
        <is>
          <t>IMPOSTOS - RFB-DARF CODIGO DE BARRAS</t>
        </is>
      </c>
      <c r="I95" t="n">
        <v>20787</v>
      </c>
    </row>
    <row r="96">
      <c r="A96" t="n">
        <v>155092</v>
      </c>
      <c r="B96" t="n">
        <v>151</v>
      </c>
      <c r="C96" t="inlineStr">
        <is>
          <t>Bar Léo -  Aurora Térreo - Banco do Brasil</t>
        </is>
      </c>
      <c r="D96" t="n">
        <v>116</v>
      </c>
      <c r="E96" t="inlineStr">
        <is>
          <t>Bar Léo - Centro</t>
        </is>
      </c>
      <c r="F96" s="27" t="n">
        <v>45888</v>
      </c>
      <c r="G96" t="inlineStr">
        <is>
          <t>DEBITO</t>
        </is>
      </c>
      <c r="H96" t="inlineStr">
        <is>
          <t>PAGAMENTO DE BOLETO - PSSS LTDA</t>
        </is>
      </c>
      <c r="I96" t="n">
        <v>52338</v>
      </c>
    </row>
    <row r="97">
      <c r="A97" t="n">
        <v>155064</v>
      </c>
      <c r="B97" t="n">
        <v>151</v>
      </c>
      <c r="C97" t="inlineStr">
        <is>
          <t>Bar Léo -  Aurora Térreo - Banco do Brasil</t>
        </is>
      </c>
      <c r="D97" t="n">
        <v>116</v>
      </c>
      <c r="E97" t="inlineStr">
        <is>
          <t>Bar Léo - Centro</t>
        </is>
      </c>
      <c r="F97" s="27" t="n">
        <v>45888</v>
      </c>
      <c r="G97" t="inlineStr">
        <is>
          <t>DEBITO</t>
        </is>
      </c>
      <c r="H97" t="inlineStr">
        <is>
          <t>IMPOSTOS - RFB-DARF CODIGO DE BARRAS</t>
        </is>
      </c>
      <c r="I97" t="n">
        <v>33</v>
      </c>
    </row>
    <row r="98">
      <c r="A98" t="n">
        <v>155137</v>
      </c>
      <c r="B98" t="n">
        <v>151</v>
      </c>
      <c r="C98" t="inlineStr">
        <is>
          <t>Bar Léo -  Aurora Térreo - Banco do Brasil</t>
        </is>
      </c>
      <c r="D98" t="n">
        <v>116</v>
      </c>
      <c r="E98" t="inlineStr">
        <is>
          <t>Bar Léo - Centro</t>
        </is>
      </c>
      <c r="F98" s="27" t="n">
        <v>45888</v>
      </c>
      <c r="G98" t="inlineStr">
        <is>
          <t>DEBITO</t>
        </is>
      </c>
      <c r="H98" t="inlineStr">
        <is>
          <t>PAGAMENTO DE BOLETO - DTK COMERCIO DE ALIMENTOS LTDA</t>
        </is>
      </c>
      <c r="I98" t="n">
        <v>6266</v>
      </c>
    </row>
    <row r="99">
      <c r="A99" t="n">
        <v>155100</v>
      </c>
      <c r="B99" t="n">
        <v>151</v>
      </c>
      <c r="C99" t="inlineStr">
        <is>
          <t>Bar Léo -  Aurora Térreo - Banco do Brasil</t>
        </is>
      </c>
      <c r="D99" t="n">
        <v>116</v>
      </c>
      <c r="E99" t="inlineStr">
        <is>
          <t>Bar Léo - Centro</t>
        </is>
      </c>
      <c r="F99" s="27" t="n">
        <v>45888</v>
      </c>
      <c r="G99" t="inlineStr">
        <is>
          <t>DEBITO</t>
        </is>
      </c>
      <c r="H99" t="inlineStr">
        <is>
          <t>PAGAMENTO DE BOLETO - ASSOCIACAO BRASILEIRA DE BARES</t>
        </is>
      </c>
      <c r="I99" t="n">
        <v>185</v>
      </c>
    </row>
    <row r="100">
      <c r="A100" t="n">
        <v>155162</v>
      </c>
      <c r="B100" t="n">
        <v>151</v>
      </c>
      <c r="C100" t="inlineStr">
        <is>
          <t>Bar Léo -  Aurora Térreo - Banco do Brasil</t>
        </is>
      </c>
      <c r="D100" t="n">
        <v>116</v>
      </c>
      <c r="E100" t="inlineStr">
        <is>
          <t>Bar Léo - Centro</t>
        </is>
      </c>
      <c r="F100" s="27" t="n">
        <v>45888</v>
      </c>
      <c r="G100" t="inlineStr">
        <is>
          <t>DEBITO</t>
        </is>
      </c>
      <c r="H100" t="inlineStr">
        <is>
          <t>PIX - ENVIADO - 19/08 13:42 JOSE AUGUSTO VIEIRA DA CRU</t>
        </is>
      </c>
      <c r="I100" t="n">
        <v>706</v>
      </c>
    </row>
    <row r="101">
      <c r="A101" t="n">
        <v>155180</v>
      </c>
      <c r="B101" t="n">
        <v>151</v>
      </c>
      <c r="C101" t="inlineStr">
        <is>
          <t>Bar Léo -  Aurora Térreo - Banco do Brasil</t>
        </is>
      </c>
      <c r="D101" t="n">
        <v>116</v>
      </c>
      <c r="E101" t="inlineStr">
        <is>
          <t>Bar Léo - Centro</t>
        </is>
      </c>
      <c r="F101" s="27" t="n">
        <v>45888</v>
      </c>
      <c r="G101" t="inlineStr">
        <is>
          <t>DEBITO</t>
        </is>
      </c>
      <c r="H101" t="inlineStr">
        <is>
          <t>PIX - ENVIADO - 19/08 13:46 CEF MATRIZ</t>
        </is>
      </c>
      <c r="I101" t="n">
        <v>162301</v>
      </c>
    </row>
    <row r="102">
      <c r="A102" t="n">
        <v>155155</v>
      </c>
      <c r="B102" t="n">
        <v>151</v>
      </c>
      <c r="C102" t="inlineStr">
        <is>
          <t>Bar Léo -  Aurora Térreo - Banco do Brasil</t>
        </is>
      </c>
      <c r="D102" t="n">
        <v>116</v>
      </c>
      <c r="E102" t="inlineStr">
        <is>
          <t>Bar Léo - Centro</t>
        </is>
      </c>
      <c r="F102" s="27" t="n">
        <v>45888</v>
      </c>
      <c r="G102" t="inlineStr">
        <is>
          <t>DEBITO</t>
        </is>
      </c>
      <c r="H102" t="inlineStr">
        <is>
          <t>PAGAMENTO DE BOLETO - LATICINIOS PIRAMIDE LTDA</t>
        </is>
      </c>
      <c r="I102" t="n">
        <v>39156</v>
      </c>
    </row>
    <row r="103">
      <c r="A103" t="n">
        <v>155154</v>
      </c>
      <c r="B103" t="n">
        <v>151</v>
      </c>
      <c r="C103" t="inlineStr">
        <is>
          <t>Bar Léo -  Aurora Térreo - Banco do Brasil</t>
        </is>
      </c>
      <c r="D103" t="n">
        <v>116</v>
      </c>
      <c r="E103" t="inlineStr">
        <is>
          <t>Bar Léo - Centro</t>
        </is>
      </c>
      <c r="F103" s="27" t="n">
        <v>45888</v>
      </c>
      <c r="G103" t="inlineStr">
        <is>
          <t>DEBITO</t>
        </is>
      </c>
      <c r="H103" t="inlineStr">
        <is>
          <t>PAGAMENTO DE BOLETO - CG FOOD S DISTR ALIMENTOS LTDA</t>
        </is>
      </c>
      <c r="I103" t="n">
        <v>4279</v>
      </c>
    </row>
    <row r="104">
      <c r="A104" t="n">
        <v>155151</v>
      </c>
      <c r="B104" t="n">
        <v>151</v>
      </c>
      <c r="C104" t="inlineStr">
        <is>
          <t>Bar Léo -  Aurora Térreo - Banco do Brasil</t>
        </is>
      </c>
      <c r="D104" t="n">
        <v>116</v>
      </c>
      <c r="E104" t="inlineStr">
        <is>
          <t>Bar Léo - Centro</t>
        </is>
      </c>
      <c r="F104" s="27" t="n">
        <v>45888</v>
      </c>
      <c r="G104" t="inlineStr">
        <is>
          <t>DEBITO</t>
        </is>
      </c>
      <c r="H104" t="inlineStr">
        <is>
          <t>PIX - ENVIADO - 19/08 13:46 JUCELITO LOURENCO DE MOURA</t>
        </is>
      </c>
      <c r="I104" t="n">
        <v>200</v>
      </c>
    </row>
    <row r="105">
      <c r="A105" t="n">
        <v>155194</v>
      </c>
      <c r="B105" t="n">
        <v>151</v>
      </c>
      <c r="C105" t="inlineStr">
        <is>
          <t>Bar Léo -  Aurora Térreo - Banco do Brasil</t>
        </is>
      </c>
      <c r="D105" t="n">
        <v>116</v>
      </c>
      <c r="E105" t="inlineStr">
        <is>
          <t>Bar Léo - Centro</t>
        </is>
      </c>
      <c r="F105" s="27" t="n">
        <v>45888</v>
      </c>
      <c r="G105" t="inlineStr">
        <is>
          <t>DEBITO</t>
        </is>
      </c>
      <c r="H105" t="inlineStr">
        <is>
          <t>PIX - ENVIADO - 19/08 17:01 BARTOLOMEU MARTINS FERNAND</t>
        </is>
      </c>
      <c r="I105" t="n">
        <v>240</v>
      </c>
    </row>
    <row r="106">
      <c r="A106" t="n">
        <v>155149</v>
      </c>
      <c r="B106" t="n">
        <v>151</v>
      </c>
      <c r="C106" t="inlineStr">
        <is>
          <t>Bar Léo -  Aurora Térreo - Banco do Brasil</t>
        </is>
      </c>
      <c r="D106" t="n">
        <v>116</v>
      </c>
      <c r="E106" t="inlineStr">
        <is>
          <t>Bar Léo - Centro</t>
        </is>
      </c>
      <c r="F106" s="27" t="n">
        <v>45888</v>
      </c>
      <c r="G106" t="inlineStr">
        <is>
          <t>DEBITO</t>
        </is>
      </c>
      <c r="H106" t="inlineStr">
        <is>
          <t>PIX - ENVIADO - 19/08 11:32 ADRIANA APARECIDA DE JESUS</t>
        </is>
      </c>
      <c r="I106" t="n">
        <v>80786</v>
      </c>
    </row>
    <row r="107">
      <c r="A107" t="n">
        <v>155147</v>
      </c>
      <c r="B107" t="n">
        <v>151</v>
      </c>
      <c r="C107" t="inlineStr">
        <is>
          <t>Bar Léo -  Aurora Térreo - Banco do Brasil</t>
        </is>
      </c>
      <c r="D107" t="n">
        <v>116</v>
      </c>
      <c r="E107" t="inlineStr">
        <is>
          <t>Bar Léo - Centro</t>
        </is>
      </c>
      <c r="F107" s="27" t="n">
        <v>45888</v>
      </c>
      <c r="G107" t="inlineStr">
        <is>
          <t>DEBITO</t>
        </is>
      </c>
      <c r="H107" t="inlineStr">
        <is>
          <t>PAGAMENTO DE BOLETO - VON BLUMENAU INDUSTRIA E COMER</t>
        </is>
      </c>
      <c r="I107" t="n">
        <v>227975</v>
      </c>
    </row>
    <row r="108">
      <c r="A108" t="n">
        <v>155145</v>
      </c>
      <c r="B108" t="n">
        <v>151</v>
      </c>
      <c r="C108" t="inlineStr">
        <is>
          <t>Bar Léo -  Aurora Térreo - Banco do Brasil</t>
        </is>
      </c>
      <c r="D108" t="n">
        <v>116</v>
      </c>
      <c r="E108" t="inlineStr">
        <is>
          <t>Bar Léo - Centro</t>
        </is>
      </c>
      <c r="F108" s="27" t="n">
        <v>45888</v>
      </c>
      <c r="G108" t="inlineStr">
        <is>
          <t>DEBITO</t>
        </is>
      </c>
      <c r="H108" t="inlineStr">
        <is>
          <t>PAGAMENTO DE BOLETO - W P P C CARNES EIRELI EPP</t>
        </is>
      </c>
      <c r="I108" t="n">
        <v>142312</v>
      </c>
    </row>
    <row r="109">
      <c r="A109" t="n">
        <v>155142</v>
      </c>
      <c r="B109" t="n">
        <v>151</v>
      </c>
      <c r="C109" t="inlineStr">
        <is>
          <t>Bar Léo -  Aurora Térreo - Banco do Brasil</t>
        </is>
      </c>
      <c r="D109" t="n">
        <v>116</v>
      </c>
      <c r="E109" t="inlineStr">
        <is>
          <t>Bar Léo - Centro</t>
        </is>
      </c>
      <c r="F109" s="27" t="n">
        <v>45888</v>
      </c>
      <c r="G109" t="inlineStr">
        <is>
          <t>DEBITO</t>
        </is>
      </c>
      <c r="H109" t="inlineStr">
        <is>
          <t>PIX - ENVIADO - 19/08 11:32 JOAO BATISTA DA COSTA SOBR</t>
        </is>
      </c>
      <c r="I109" t="n">
        <v>80786</v>
      </c>
    </row>
    <row r="110">
      <c r="A110" t="n">
        <v>155138</v>
      </c>
      <c r="B110" t="n">
        <v>151</v>
      </c>
      <c r="C110" t="inlineStr">
        <is>
          <t>Bar Léo -  Aurora Térreo - Banco do Brasil</t>
        </is>
      </c>
      <c r="D110" t="n">
        <v>116</v>
      </c>
      <c r="E110" t="inlineStr">
        <is>
          <t>Bar Léo - Centro</t>
        </is>
      </c>
      <c r="F110" s="27" t="n">
        <v>45888</v>
      </c>
      <c r="G110" t="inlineStr">
        <is>
          <t>DEBITO</t>
        </is>
      </c>
      <c r="H110" t="inlineStr">
        <is>
          <t>IMPOSTOS - RFB-DARF CODIGO DE BARRAS</t>
        </is>
      </c>
      <c r="I110" t="n">
        <v>143988</v>
      </c>
    </row>
    <row r="111">
      <c r="A111" t="n">
        <v>155106</v>
      </c>
      <c r="B111" t="n">
        <v>151</v>
      </c>
      <c r="C111" t="inlineStr">
        <is>
          <t>Bar Léo -  Aurora Térreo - Banco do Brasil</t>
        </is>
      </c>
      <c r="D111" t="n">
        <v>116</v>
      </c>
      <c r="E111" t="inlineStr">
        <is>
          <t>Bar Léo - Centro</t>
        </is>
      </c>
      <c r="F111" s="27" t="n">
        <v>45888</v>
      </c>
      <c r="G111" t="inlineStr">
        <is>
          <t>DEBITO</t>
        </is>
      </c>
      <c r="H111" t="inlineStr">
        <is>
          <t>PAGAMENTO DE BOLETO - CIA DO WHISKY</t>
        </is>
      </c>
      <c r="I111" t="n">
        <v>112973</v>
      </c>
    </row>
    <row r="112">
      <c r="A112" t="n">
        <v>155134</v>
      </c>
      <c r="B112" t="n">
        <v>151</v>
      </c>
      <c r="C112" t="inlineStr">
        <is>
          <t>Bar Léo -  Aurora Térreo - Banco do Brasil</t>
        </is>
      </c>
      <c r="D112" t="n">
        <v>116</v>
      </c>
      <c r="E112" t="inlineStr">
        <is>
          <t>Bar Léo - Centro</t>
        </is>
      </c>
      <c r="F112" s="27" t="n">
        <v>45888</v>
      </c>
      <c r="G112" t="inlineStr">
        <is>
          <t>DEBITO</t>
        </is>
      </c>
      <c r="H112" t="inlineStr">
        <is>
          <t>PAGAMENTO DE BOLETO - ALPHALIX AMBIENTAL LOCACAO DE</t>
        </is>
      </c>
      <c r="I112" t="n">
        <v>570</v>
      </c>
    </row>
    <row r="113">
      <c r="A113" t="n">
        <v>155131</v>
      </c>
      <c r="B113" t="n">
        <v>151</v>
      </c>
      <c r="C113" t="inlineStr">
        <is>
          <t>Bar Léo -  Aurora Térreo - Banco do Brasil</t>
        </is>
      </c>
      <c r="D113" t="n">
        <v>116</v>
      </c>
      <c r="E113" t="inlineStr">
        <is>
          <t>Bar Léo - Centro</t>
        </is>
      </c>
      <c r="F113" s="27" t="n">
        <v>45888</v>
      </c>
      <c r="G113" t="inlineStr">
        <is>
          <t>DEBITO</t>
        </is>
      </c>
      <c r="H113" t="inlineStr">
        <is>
          <t>PAGAMENTO DE BOLETO - CASA DE CARNES P.J.J.LTDA</t>
        </is>
      </c>
      <c r="I113" t="n">
        <v>82185</v>
      </c>
    </row>
    <row r="114">
      <c r="A114" t="n">
        <v>155130</v>
      </c>
      <c r="B114" t="n">
        <v>151</v>
      </c>
      <c r="C114" t="inlineStr">
        <is>
          <t>Bar Léo -  Aurora Térreo - Banco do Brasil</t>
        </is>
      </c>
      <c r="D114" t="n">
        <v>116</v>
      </c>
      <c r="E114" t="inlineStr">
        <is>
          <t>Bar Léo - Centro</t>
        </is>
      </c>
      <c r="F114" s="27" t="n">
        <v>45888</v>
      </c>
      <c r="G114" t="inlineStr">
        <is>
          <t>DEBITO</t>
        </is>
      </c>
      <c r="H114" t="inlineStr">
        <is>
          <t>PAGAMENTO DE BOLETO - D.D.T. SERVICE SOCIEDADE EMPRE</t>
        </is>
      </c>
      <c r="I114" t="n">
        <v>550</v>
      </c>
    </row>
    <row r="115">
      <c r="A115" t="n">
        <v>155127</v>
      </c>
      <c r="B115" t="n">
        <v>151</v>
      </c>
      <c r="C115" t="inlineStr">
        <is>
          <t>Bar Léo -  Aurora Térreo - Banco do Brasil</t>
        </is>
      </c>
      <c r="D115" t="n">
        <v>116</v>
      </c>
      <c r="E115" t="inlineStr">
        <is>
          <t>Bar Léo - Centro</t>
        </is>
      </c>
      <c r="F115" s="27" t="n">
        <v>45888</v>
      </c>
      <c r="G115" t="inlineStr">
        <is>
          <t>DEBITO</t>
        </is>
      </c>
      <c r="H115" t="inlineStr">
        <is>
          <t>PAGAMENTO DE BOLETO - EAU DISTRIBUIDORA A M LTDA</t>
        </is>
      </c>
      <c r="I115" t="n">
        <v>330</v>
      </c>
    </row>
    <row r="116">
      <c r="A116" t="n">
        <v>155126</v>
      </c>
      <c r="B116" t="n">
        <v>151</v>
      </c>
      <c r="C116" t="inlineStr">
        <is>
          <t>Bar Léo -  Aurora Térreo - Banco do Brasil</t>
        </is>
      </c>
      <c r="D116" t="n">
        <v>116</v>
      </c>
      <c r="E116" t="inlineStr">
        <is>
          <t>Bar Léo - Centro</t>
        </is>
      </c>
      <c r="F116" s="27" t="n">
        <v>45888</v>
      </c>
      <c r="G116" t="inlineStr">
        <is>
          <t>DEBITO</t>
        </is>
      </c>
      <c r="H116" t="inlineStr">
        <is>
          <t>PAGAMENTO DE BOLETO - CEPEL COMERCIO DE PAPEIS E EMB</t>
        </is>
      </c>
      <c r="I116" t="n">
        <v>1188</v>
      </c>
    </row>
    <row r="117">
      <c r="A117" t="n">
        <v>155124</v>
      </c>
      <c r="B117" t="n">
        <v>151</v>
      </c>
      <c r="C117" t="inlineStr">
        <is>
          <t>Bar Léo -  Aurora Térreo - Banco do Brasil</t>
        </is>
      </c>
      <c r="D117" t="n">
        <v>116</v>
      </c>
      <c r="E117" t="inlineStr">
        <is>
          <t>Bar Léo - Centro</t>
        </is>
      </c>
      <c r="F117" s="27" t="n">
        <v>45888</v>
      </c>
      <c r="G117" t="inlineStr">
        <is>
          <t>DEBITO</t>
        </is>
      </c>
      <c r="H117" t="inlineStr">
        <is>
          <t>PAGAMENTO DE BOLETO - BB DISTRIBUIDORA</t>
        </is>
      </c>
      <c r="I117" t="n">
        <v>78309</v>
      </c>
    </row>
    <row r="118">
      <c r="A118" t="n">
        <v>155123</v>
      </c>
      <c r="B118" t="n">
        <v>151</v>
      </c>
      <c r="C118" t="inlineStr">
        <is>
          <t>Bar Léo -  Aurora Térreo - Banco do Brasil</t>
        </is>
      </c>
      <c r="D118" t="n">
        <v>116</v>
      </c>
      <c r="E118" t="inlineStr">
        <is>
          <t>Bar Léo - Centro</t>
        </is>
      </c>
      <c r="F118" s="27" t="n">
        <v>45888</v>
      </c>
      <c r="G118" t="inlineStr">
        <is>
          <t>DEBITO</t>
        </is>
      </c>
      <c r="H118" t="inlineStr">
        <is>
          <t>PIX - ENVIADO - 19/08 13:42 LUIZ CARLOS ALVES DA SILVA</t>
        </is>
      </c>
      <c r="I118" t="n">
        <v>1100</v>
      </c>
    </row>
    <row r="119">
      <c r="A119" t="n">
        <v>155117</v>
      </c>
      <c r="B119" t="n">
        <v>151</v>
      </c>
      <c r="C119" t="inlineStr">
        <is>
          <t>Bar Léo -  Aurora Térreo - Banco do Brasil</t>
        </is>
      </c>
      <c r="D119" t="n">
        <v>116</v>
      </c>
      <c r="E119" t="inlineStr">
        <is>
          <t>Bar Léo - Centro</t>
        </is>
      </c>
      <c r="F119" s="27" t="n">
        <v>45888</v>
      </c>
      <c r="G119" t="inlineStr">
        <is>
          <t>DEBITO</t>
        </is>
      </c>
      <c r="H119" t="inlineStr">
        <is>
          <t>PAGAMENTO DE BOLETO - OPUS CONSULTORIA E PESQUISA LT</t>
        </is>
      </c>
      <c r="I119" t="n">
        <v>300</v>
      </c>
    </row>
    <row r="120">
      <c r="A120" t="n">
        <v>155115</v>
      </c>
      <c r="B120" t="n">
        <v>151</v>
      </c>
      <c r="C120" t="inlineStr">
        <is>
          <t>Bar Léo -  Aurora Térreo - Banco do Brasil</t>
        </is>
      </c>
      <c r="D120" t="n">
        <v>116</v>
      </c>
      <c r="E120" t="inlineStr">
        <is>
          <t>Bar Léo - Centro</t>
        </is>
      </c>
      <c r="F120" s="27" t="n">
        <v>45888</v>
      </c>
      <c r="G120" t="inlineStr">
        <is>
          <t>CREDITO</t>
        </is>
      </c>
      <c r="H120" t="inlineStr">
        <is>
          <t>PIX - RECEBIDO - 19/08 10:41 57174128000199 BAR AURORA</t>
        </is>
      </c>
      <c r="I120" t="n">
        <v>1698033</v>
      </c>
    </row>
    <row r="121">
      <c r="A121" t="n">
        <v>155110</v>
      </c>
      <c r="B121" t="n">
        <v>151</v>
      </c>
      <c r="C121" t="inlineStr">
        <is>
          <t>Bar Léo -  Aurora Térreo - Banco do Brasil</t>
        </is>
      </c>
      <c r="D121" t="n">
        <v>116</v>
      </c>
      <c r="E121" t="inlineStr">
        <is>
          <t>Bar Léo - Centro</t>
        </is>
      </c>
      <c r="F121" s="27" t="n">
        <v>45888</v>
      </c>
      <c r="G121" t="inlineStr">
        <is>
          <t>DEBITO</t>
        </is>
      </c>
      <c r="H121" t="inlineStr">
        <is>
          <t>PIX - ENVIADO - 19/08 17:01 RAFAEL BELUCI GERIBOLA</t>
        </is>
      </c>
      <c r="I121" t="n">
        <v>700</v>
      </c>
    </row>
    <row r="122">
      <c r="A122" t="n">
        <v>155108</v>
      </c>
      <c r="B122" t="n">
        <v>151</v>
      </c>
      <c r="C122" t="inlineStr">
        <is>
          <t>Bar Léo -  Aurora Térreo - Banco do Brasil</t>
        </is>
      </c>
      <c r="D122" t="n">
        <v>116</v>
      </c>
      <c r="E122" t="inlineStr">
        <is>
          <t>Bar Léo - Centro</t>
        </is>
      </c>
      <c r="F122" s="27" t="n">
        <v>45888</v>
      </c>
      <c r="G122" t="inlineStr">
        <is>
          <t>DEBITO</t>
        </is>
      </c>
      <c r="H122" t="inlineStr">
        <is>
          <t>PAGAMENTO DE BOLETO - GOMES D ELIA EQUIPAMENTOS DE H</t>
        </is>
      </c>
      <c r="I122" t="n">
        <v>29287</v>
      </c>
    </row>
    <row r="123">
      <c r="A123" t="n">
        <v>155030</v>
      </c>
      <c r="B123" t="n">
        <v>151</v>
      </c>
      <c r="C123" t="inlineStr">
        <is>
          <t>Bar Léo -  Aurora Térreo - Banco do Brasil</t>
        </is>
      </c>
      <c r="D123" t="n">
        <v>116</v>
      </c>
      <c r="E123" t="inlineStr">
        <is>
          <t>Bar Léo - Centro</t>
        </is>
      </c>
      <c r="F123" s="27" t="n">
        <v>45887</v>
      </c>
      <c r="G123" t="inlineStr">
        <is>
          <t>DEBITO</t>
        </is>
      </c>
      <c r="H123" t="inlineStr">
        <is>
          <t>PAGAMENTO DE BOLETO - NG27 CONSULTORIA E GESTAO EMPR</t>
        </is>
      </c>
      <c r="I123" t="n">
        <v>35486</v>
      </c>
    </row>
    <row r="124">
      <c r="A124" t="n">
        <v>155004</v>
      </c>
      <c r="B124" t="n">
        <v>151</v>
      </c>
      <c r="C124" t="inlineStr">
        <is>
          <t>Bar Léo -  Aurora Térreo - Banco do Brasil</t>
        </is>
      </c>
      <c r="D124" t="n">
        <v>116</v>
      </c>
      <c r="E124" t="inlineStr">
        <is>
          <t>Bar Léo - Centro</t>
        </is>
      </c>
      <c r="F124" s="27" t="n">
        <v>45887</v>
      </c>
      <c r="G124" t="inlineStr">
        <is>
          <t>DEBITO</t>
        </is>
      </c>
      <c r="H124" t="inlineStr">
        <is>
          <t>PAGAMENTO DE BOLETO - DISTRIBUICOES E REPRESENTACOES</t>
        </is>
      </c>
      <c r="I124" t="n">
        <v>1603</v>
      </c>
    </row>
    <row r="125">
      <c r="A125" t="n">
        <v>155066</v>
      </c>
      <c r="B125" t="n">
        <v>151</v>
      </c>
      <c r="C125" t="inlineStr">
        <is>
          <t>Bar Léo -  Aurora Térreo - Banco do Brasil</t>
        </is>
      </c>
      <c r="D125" t="n">
        <v>116</v>
      </c>
      <c r="E125" t="inlineStr">
        <is>
          <t>Bar Léo - Centro</t>
        </is>
      </c>
      <c r="F125" s="27" t="n">
        <v>45887</v>
      </c>
      <c r="G125" t="inlineStr">
        <is>
          <t>DEBITO</t>
        </is>
      </c>
      <c r="H125" t="inlineStr">
        <is>
          <t>PAGAMENTO DE BOLETO - ESHOWS PROMOCOES ARTISTICAS LT</t>
        </is>
      </c>
      <c r="I125" t="n">
        <v>1200</v>
      </c>
    </row>
    <row r="126">
      <c r="A126" t="n">
        <v>155069</v>
      </c>
      <c r="B126" t="n">
        <v>151</v>
      </c>
      <c r="C126" t="inlineStr">
        <is>
          <t>Bar Léo -  Aurora Térreo - Banco do Brasil</t>
        </is>
      </c>
      <c r="D126" t="n">
        <v>116</v>
      </c>
      <c r="E126" t="inlineStr">
        <is>
          <t>Bar Léo - Centro</t>
        </is>
      </c>
      <c r="F126" s="27" t="n">
        <v>45887</v>
      </c>
      <c r="G126" t="inlineStr">
        <is>
          <t>DEBITO</t>
        </is>
      </c>
      <c r="H126" t="inlineStr">
        <is>
          <t>PAGAMENTO DE BOLETO - CASA DE CARNES P J J LTDA</t>
        </is>
      </c>
      <c r="I126" t="n">
        <v>11975</v>
      </c>
    </row>
    <row r="127">
      <c r="A127" t="n">
        <v>155141</v>
      </c>
      <c r="B127" t="n">
        <v>151</v>
      </c>
      <c r="C127" t="inlineStr">
        <is>
          <t>Bar Léo -  Aurora Térreo - Banco do Brasil</t>
        </is>
      </c>
      <c r="D127" t="n">
        <v>116</v>
      </c>
      <c r="E127" t="inlineStr">
        <is>
          <t>Bar Léo - Centro</t>
        </is>
      </c>
      <c r="F127" s="27" t="n">
        <v>45887</v>
      </c>
      <c r="G127" t="inlineStr">
        <is>
          <t>DEBITO</t>
        </is>
      </c>
      <c r="H127" t="inlineStr">
        <is>
          <t>PAGAMENTO DE BOLETO - DISTRIBUICOES E REPRESENTACOES</t>
        </is>
      </c>
      <c r="I127" t="n">
        <v>13897</v>
      </c>
    </row>
    <row r="128">
      <c r="A128" t="n">
        <v>155072</v>
      </c>
      <c r="B128" t="n">
        <v>151</v>
      </c>
      <c r="C128" t="inlineStr">
        <is>
          <t>Bar Léo -  Aurora Térreo - Banco do Brasil</t>
        </is>
      </c>
      <c r="D128" t="n">
        <v>116</v>
      </c>
      <c r="E128" t="inlineStr">
        <is>
          <t>Bar Léo - Centro</t>
        </is>
      </c>
      <c r="F128" s="27" t="n">
        <v>45887</v>
      </c>
      <c r="G128" t="inlineStr">
        <is>
          <t>DEBITO</t>
        </is>
      </c>
      <c r="H128" t="inlineStr">
        <is>
          <t>PAGAMENTO DE BOLETO - AMBEV SA</t>
        </is>
      </c>
      <c r="I128" t="n">
        <v>295339</v>
      </c>
    </row>
    <row r="129">
      <c r="A129" t="n">
        <v>155143</v>
      </c>
      <c r="B129" t="n">
        <v>151</v>
      </c>
      <c r="C129" t="inlineStr">
        <is>
          <t>Bar Léo -  Aurora Térreo - Banco do Brasil</t>
        </is>
      </c>
      <c r="D129" t="n">
        <v>116</v>
      </c>
      <c r="E129" t="inlineStr">
        <is>
          <t>Bar Léo - Centro</t>
        </is>
      </c>
      <c r="F129" s="27" t="n">
        <v>45887</v>
      </c>
      <c r="G129" t="inlineStr">
        <is>
          <t>DEBITO</t>
        </is>
      </c>
      <c r="H129" t="inlineStr">
        <is>
          <t>PAGAMENTO DE BOLETO - AMBEV SA</t>
        </is>
      </c>
      <c r="I129" t="n">
        <v>71484</v>
      </c>
    </row>
    <row r="130">
      <c r="A130" t="n">
        <v>155140</v>
      </c>
      <c r="B130" t="n">
        <v>151</v>
      </c>
      <c r="C130" t="inlineStr">
        <is>
          <t>Bar Léo -  Aurora Térreo - Banco do Brasil</t>
        </is>
      </c>
      <c r="D130" t="n">
        <v>116</v>
      </c>
      <c r="E130" t="inlineStr">
        <is>
          <t>Bar Léo - Centro</t>
        </is>
      </c>
      <c r="F130" s="27" t="n">
        <v>45887</v>
      </c>
      <c r="G130" t="inlineStr">
        <is>
          <t>DEBITO</t>
        </is>
      </c>
      <c r="H130" t="inlineStr">
        <is>
          <t>PAGAMENTO DE BOLETO - LATICINIOS PIRAMIDE LTDA</t>
        </is>
      </c>
      <c r="I130" t="n">
        <v>7252</v>
      </c>
    </row>
    <row r="131">
      <c r="A131" t="n">
        <v>155077</v>
      </c>
      <c r="B131" t="n">
        <v>151</v>
      </c>
      <c r="C131" t="inlineStr">
        <is>
          <t>Bar Léo -  Aurora Térreo - Banco do Brasil</t>
        </is>
      </c>
      <c r="D131" t="n">
        <v>116</v>
      </c>
      <c r="E131" t="inlineStr">
        <is>
          <t>Bar Léo - Centro</t>
        </is>
      </c>
      <c r="F131" s="27" t="n">
        <v>45887</v>
      </c>
      <c r="G131" t="inlineStr">
        <is>
          <t>DEBITO</t>
        </is>
      </c>
      <c r="H131" t="inlineStr">
        <is>
          <t>PAGAMENTO DE BOLETO - CECILIA TSUYACO ARAKI SILVA LT</t>
        </is>
      </c>
      <c r="I131" t="n">
        <v>2152</v>
      </c>
    </row>
    <row r="132">
      <c r="A132" t="n">
        <v>155048</v>
      </c>
      <c r="B132" t="n">
        <v>151</v>
      </c>
      <c r="C132" t="inlineStr">
        <is>
          <t>Bar Léo -  Aurora Térreo - Banco do Brasil</t>
        </is>
      </c>
      <c r="D132" t="n">
        <v>116</v>
      </c>
      <c r="E132" t="inlineStr">
        <is>
          <t>Bar Léo - Centro</t>
        </is>
      </c>
      <c r="F132" s="27" t="n">
        <v>45887</v>
      </c>
      <c r="G132" t="inlineStr">
        <is>
          <t>DEBITO</t>
        </is>
      </c>
      <c r="H132" t="inlineStr">
        <is>
          <t>PAGAMENTO DE BOLETO - PARAMU COMERCIO R P A LTDA</t>
        </is>
      </c>
      <c r="I132" t="n">
        <v>332</v>
      </c>
    </row>
    <row r="133">
      <c r="A133" t="n">
        <v>155059</v>
      </c>
      <c r="B133" t="n">
        <v>151</v>
      </c>
      <c r="C133" t="inlineStr">
        <is>
          <t>Bar Léo -  Aurora Térreo - Banco do Brasil</t>
        </is>
      </c>
      <c r="D133" t="n">
        <v>116</v>
      </c>
      <c r="E133" t="inlineStr">
        <is>
          <t>Bar Léo - Centro</t>
        </is>
      </c>
      <c r="F133" s="27" t="n">
        <v>45887</v>
      </c>
      <c r="G133" t="inlineStr">
        <is>
          <t>DEBITO</t>
        </is>
      </c>
      <c r="H133" t="inlineStr">
        <is>
          <t>PAGAMENTO DE BOLETO - KAMINO PROCESSAMENTO DE DADOS</t>
        </is>
      </c>
      <c r="I133" t="n">
        <v>400</v>
      </c>
    </row>
    <row r="134">
      <c r="A134" t="n">
        <v>154983</v>
      </c>
      <c r="B134" t="n">
        <v>151</v>
      </c>
      <c r="C134" t="inlineStr">
        <is>
          <t>Bar Léo -  Aurora Térreo - Banco do Brasil</t>
        </is>
      </c>
      <c r="D134" t="n">
        <v>116</v>
      </c>
      <c r="E134" t="inlineStr">
        <is>
          <t>Bar Léo - Centro</t>
        </is>
      </c>
      <c r="F134" s="27" t="n">
        <v>45887</v>
      </c>
      <c r="G134" t="inlineStr">
        <is>
          <t>CREDITO</t>
        </is>
      </c>
      <c r="H134" t="inlineStr">
        <is>
          <t>PIX - RECEBIDO - 18/08 10:11 57174128000199 BAR AURORA</t>
        </is>
      </c>
      <c r="I134" t="n">
        <v>4090013</v>
      </c>
    </row>
    <row r="135">
      <c r="A135" t="n">
        <v>155089</v>
      </c>
      <c r="B135" t="n">
        <v>151</v>
      </c>
      <c r="C135" t="inlineStr">
        <is>
          <t>Bar Léo -  Aurora Térreo - Banco do Brasil</t>
        </is>
      </c>
      <c r="D135" t="n">
        <v>116</v>
      </c>
      <c r="E135" t="inlineStr">
        <is>
          <t>Bar Léo - Centro</t>
        </is>
      </c>
      <c r="F135" s="27" t="n">
        <v>45887</v>
      </c>
      <c r="G135" t="inlineStr">
        <is>
          <t>DEBITO</t>
        </is>
      </c>
      <c r="H135" t="inlineStr">
        <is>
          <t>PAGAMENTO DE BOLETO - ARENA BEBIDAS</t>
        </is>
      </c>
      <c r="I135" t="n">
        <v>64234</v>
      </c>
    </row>
    <row r="136">
      <c r="A136" t="n">
        <v>155090</v>
      </c>
      <c r="B136" t="n">
        <v>151</v>
      </c>
      <c r="C136" t="inlineStr">
        <is>
          <t>Bar Léo -  Aurora Térreo - Banco do Brasil</t>
        </is>
      </c>
      <c r="D136" t="n">
        <v>116</v>
      </c>
      <c r="E136" t="inlineStr">
        <is>
          <t>Bar Léo - Centro</t>
        </is>
      </c>
      <c r="F136" s="27" t="n">
        <v>45887</v>
      </c>
      <c r="G136" t="inlineStr">
        <is>
          <t>DEBITO</t>
        </is>
      </c>
      <c r="H136" t="inlineStr">
        <is>
          <t>PAGAMENTO DE BOLETO - DIST CARNES CANT LTDA EPP</t>
        </is>
      </c>
      <c r="I136" t="n">
        <v>52384</v>
      </c>
    </row>
    <row r="137">
      <c r="A137" t="n">
        <v>155009</v>
      </c>
      <c r="B137" t="n">
        <v>151</v>
      </c>
      <c r="C137" t="inlineStr">
        <is>
          <t>Bar Léo -  Aurora Térreo - Banco do Brasil</t>
        </is>
      </c>
      <c r="D137" t="n">
        <v>116</v>
      </c>
      <c r="E137" t="inlineStr">
        <is>
          <t>Bar Léo - Centro</t>
        </is>
      </c>
      <c r="F137" s="27" t="n">
        <v>45887</v>
      </c>
      <c r="G137" t="inlineStr">
        <is>
          <t>CREDITO</t>
        </is>
      </c>
      <c r="H137" t="inlineStr">
        <is>
          <t>RECEBIMENTO FORNECEDOR - 04.740.876/0001-25 ALELO INSTITUICAO D</t>
        </is>
      </c>
      <c r="I137" t="n">
        <v>7064</v>
      </c>
    </row>
    <row r="138">
      <c r="A138" t="n">
        <v>155097</v>
      </c>
      <c r="B138" t="n">
        <v>151</v>
      </c>
      <c r="C138" t="inlineStr">
        <is>
          <t>Bar Léo -  Aurora Térreo - Banco do Brasil</t>
        </is>
      </c>
      <c r="D138" t="n">
        <v>116</v>
      </c>
      <c r="E138" t="inlineStr">
        <is>
          <t>Bar Léo - Centro</t>
        </is>
      </c>
      <c r="F138" s="27" t="n">
        <v>45887</v>
      </c>
      <c r="G138" t="inlineStr">
        <is>
          <t>DEBITO</t>
        </is>
      </c>
      <c r="H138" t="inlineStr">
        <is>
          <t>TARIFA PIX ENVIADO - TAR. AGRUPADAS - OCORRENCIA 18/08/2025</t>
        </is>
      </c>
      <c r="I138" t="n">
        <v>178</v>
      </c>
    </row>
    <row r="139">
      <c r="A139" t="n">
        <v>155122</v>
      </c>
      <c r="B139" t="n">
        <v>151</v>
      </c>
      <c r="C139" t="inlineStr">
        <is>
          <t>Bar Léo -  Aurora Térreo - Banco do Brasil</t>
        </is>
      </c>
      <c r="D139" t="n">
        <v>116</v>
      </c>
      <c r="E139" t="inlineStr">
        <is>
          <t>Bar Léo - Centro</t>
        </is>
      </c>
      <c r="F139" s="27" t="n">
        <v>45887</v>
      </c>
      <c r="G139" t="inlineStr">
        <is>
          <t>DEBITO</t>
        </is>
      </c>
      <c r="H139" t="inlineStr">
        <is>
          <t>PIX - ENVIADO - 18/08 16:08 SAO JOAQUIM PORCELANAS E D</t>
        </is>
      </c>
      <c r="I139" t="n">
        <v>1082</v>
      </c>
    </row>
    <row r="140">
      <c r="A140" t="n">
        <v>155018</v>
      </c>
      <c r="B140" t="n">
        <v>151</v>
      </c>
      <c r="C140" t="inlineStr">
        <is>
          <t>Bar Léo -  Aurora Térreo - Banco do Brasil</t>
        </is>
      </c>
      <c r="D140" t="n">
        <v>116</v>
      </c>
      <c r="E140" t="inlineStr">
        <is>
          <t>Bar Léo - Centro</t>
        </is>
      </c>
      <c r="F140" s="27" t="n">
        <v>45887</v>
      </c>
      <c r="G140" t="inlineStr">
        <is>
          <t>DEBITO</t>
        </is>
      </c>
      <c r="H140" t="inlineStr">
        <is>
          <t>PIX - ENVIADO - 18/08 11:51 EVERTON DE SOUSA PEREIRA</t>
        </is>
      </c>
      <c r="I140" t="n">
        <v>180</v>
      </c>
    </row>
    <row r="141">
      <c r="A141" t="n">
        <v>154982</v>
      </c>
      <c r="B141" t="n">
        <v>151</v>
      </c>
      <c r="C141" t="inlineStr">
        <is>
          <t>Bar Léo -  Aurora Térreo - Banco do Brasil</t>
        </is>
      </c>
      <c r="D141" t="n">
        <v>116</v>
      </c>
      <c r="E141" t="inlineStr">
        <is>
          <t>Bar Léo - Centro</t>
        </is>
      </c>
      <c r="F141" s="27" t="n">
        <v>45887</v>
      </c>
      <c r="G141" t="inlineStr">
        <is>
          <t>CREDITO</t>
        </is>
      </c>
      <c r="H141" t="inlineStr">
        <is>
          <t>TED-CR�DITO EM CONTA - 341 0262 47866934000174 TICKET SERVICO</t>
        </is>
      </c>
      <c r="I141" t="n">
        <v>37085</v>
      </c>
    </row>
    <row r="142">
      <c r="A142" t="n">
        <v>155031</v>
      </c>
      <c r="B142" t="n">
        <v>151</v>
      </c>
      <c r="C142" t="inlineStr">
        <is>
          <t>Bar Léo -  Aurora Térreo - Banco do Brasil</t>
        </is>
      </c>
      <c r="D142" t="n">
        <v>116</v>
      </c>
      <c r="E142" t="inlineStr">
        <is>
          <t>Bar Léo - Centro</t>
        </is>
      </c>
      <c r="F142" s="27" t="n">
        <v>45884</v>
      </c>
      <c r="G142" t="inlineStr">
        <is>
          <t>CREDITO</t>
        </is>
      </c>
      <c r="H142" t="inlineStr">
        <is>
          <t>PIX - RECEBIDO - 15/08 10:26 57174128000199 BAR AURORA</t>
        </is>
      </c>
      <c r="I142" t="n">
        <v>886617</v>
      </c>
    </row>
    <row r="143">
      <c r="A143" t="n">
        <v>154984</v>
      </c>
      <c r="B143" t="n">
        <v>151</v>
      </c>
      <c r="C143" t="inlineStr">
        <is>
          <t>Bar Léo -  Aurora Térreo - Banco do Brasil</t>
        </is>
      </c>
      <c r="D143" t="n">
        <v>116</v>
      </c>
      <c r="E143" t="inlineStr">
        <is>
          <t>Bar Léo - Centro</t>
        </is>
      </c>
      <c r="F143" s="27" t="n">
        <v>45884</v>
      </c>
      <c r="G143" t="inlineStr">
        <is>
          <t>CREDITO</t>
        </is>
      </c>
      <c r="H143" t="inlineStr">
        <is>
          <t>PIX - RECEBIDO - 15/08 11:21 16424537813 MARLENE MARIA</t>
        </is>
      </c>
      <c r="I143" t="n">
        <v>1350</v>
      </c>
    </row>
    <row r="144">
      <c r="A144" t="n">
        <v>155021</v>
      </c>
      <c r="B144" t="n">
        <v>151</v>
      </c>
      <c r="C144" t="inlineStr">
        <is>
          <t>Bar Léo -  Aurora Térreo - Banco do Brasil</t>
        </is>
      </c>
      <c r="D144" t="n">
        <v>116</v>
      </c>
      <c r="E144" t="inlineStr">
        <is>
          <t>Bar Léo - Centro</t>
        </is>
      </c>
      <c r="F144" s="27" t="n">
        <v>45884</v>
      </c>
      <c r="G144" t="inlineStr">
        <is>
          <t>CREDITO</t>
        </is>
      </c>
      <c r="H144" t="inlineStr">
        <is>
          <t>RECEBIMENTO FORNECEDOR - 04.740.876/0001-25 ALELO INSTITUICAO D</t>
        </is>
      </c>
      <c r="I144" t="n">
        <v>19355</v>
      </c>
    </row>
    <row r="145">
      <c r="A145" t="n">
        <v>155055</v>
      </c>
      <c r="B145" t="n">
        <v>151</v>
      </c>
      <c r="C145" t="inlineStr">
        <is>
          <t>Bar Léo -  Aurora Térreo - Banco do Brasil</t>
        </is>
      </c>
      <c r="D145" t="n">
        <v>116</v>
      </c>
      <c r="E145" t="inlineStr">
        <is>
          <t>Bar Léo - Centro</t>
        </is>
      </c>
      <c r="F145" s="27" t="n">
        <v>45884</v>
      </c>
      <c r="G145" t="inlineStr">
        <is>
          <t>CREDITO</t>
        </is>
      </c>
      <c r="H145" t="inlineStr">
        <is>
          <t>TED-CR�DITO EM CONTA - 341 0912 69034668000156 PLUXEE BENEFIC</t>
        </is>
      </c>
      <c r="I145" t="n">
        <v>74986</v>
      </c>
    </row>
    <row r="146">
      <c r="A146" t="n">
        <v>155051</v>
      </c>
      <c r="B146" t="n">
        <v>151</v>
      </c>
      <c r="C146" t="inlineStr">
        <is>
          <t>Bar Léo -  Aurora Térreo - Banco do Brasil</t>
        </is>
      </c>
      <c r="D146" t="n">
        <v>116</v>
      </c>
      <c r="E146" t="inlineStr">
        <is>
          <t>Bar Léo - Centro</t>
        </is>
      </c>
      <c r="F146" s="27" t="n">
        <v>45883</v>
      </c>
      <c r="G146" t="inlineStr">
        <is>
          <t>DEBITO</t>
        </is>
      </c>
      <c r="H146" t="inlineStr">
        <is>
          <t>PIX - ENVIADO - 14/08 11:44 MARJORYE FERREIRA SANTOS</t>
        </is>
      </c>
      <c r="I146" t="n">
        <v>1750</v>
      </c>
    </row>
    <row r="147">
      <c r="A147" t="n">
        <v>155035</v>
      </c>
      <c r="B147" t="n">
        <v>151</v>
      </c>
      <c r="C147" t="inlineStr">
        <is>
          <t>Bar Léo -  Aurora Térreo - Banco do Brasil</t>
        </is>
      </c>
      <c r="D147" t="n">
        <v>116</v>
      </c>
      <c r="E147" t="inlineStr">
        <is>
          <t>Bar Léo - Centro</t>
        </is>
      </c>
      <c r="F147" s="27" t="n">
        <v>45883</v>
      </c>
      <c r="G147" t="inlineStr">
        <is>
          <t>CREDITO</t>
        </is>
      </c>
      <c r="H147" t="inlineStr">
        <is>
          <t>PIX - RECEBIDO - 14/08 10:32 57174128000199 BAR AURORA</t>
        </is>
      </c>
      <c r="I147" t="n">
        <v>853482</v>
      </c>
    </row>
    <row r="148">
      <c r="A148" t="n">
        <v>155053</v>
      </c>
      <c r="B148" t="n">
        <v>151</v>
      </c>
      <c r="C148" t="inlineStr">
        <is>
          <t>Bar Léo -  Aurora Térreo - Banco do Brasil</t>
        </is>
      </c>
      <c r="D148" t="n">
        <v>116</v>
      </c>
      <c r="E148" t="inlineStr">
        <is>
          <t>Bar Léo - Centro</t>
        </is>
      </c>
      <c r="F148" s="27" t="n">
        <v>45883</v>
      </c>
      <c r="G148" t="inlineStr">
        <is>
          <t>DEBITO</t>
        </is>
      </c>
      <c r="H148" t="inlineStr">
        <is>
          <t>PAGAMENTO DE BOLETO - FABLAB INOVACAO S T LTDA</t>
        </is>
      </c>
      <c r="I148" t="n">
        <v>389</v>
      </c>
    </row>
    <row r="149">
      <c r="A149" t="n">
        <v>155039</v>
      </c>
      <c r="B149" t="n">
        <v>151</v>
      </c>
      <c r="C149" t="inlineStr">
        <is>
          <t>Bar Léo -  Aurora Térreo - Banco do Brasil</t>
        </is>
      </c>
      <c r="D149" t="n">
        <v>116</v>
      </c>
      <c r="E149" t="inlineStr">
        <is>
          <t>Bar Léo - Centro</t>
        </is>
      </c>
      <c r="F149" s="27" t="n">
        <v>45883</v>
      </c>
      <c r="G149" t="inlineStr">
        <is>
          <t>DEBITO</t>
        </is>
      </c>
      <c r="H149" t="inlineStr">
        <is>
          <t>PAGAMENTO DE BOLETO - CEPEL COMERCIO DE PAPEIS E EMB</t>
        </is>
      </c>
      <c r="I149" t="n">
        <v>52157</v>
      </c>
    </row>
    <row r="150">
      <c r="A150" t="n">
        <v>155000</v>
      </c>
      <c r="B150" t="n">
        <v>151</v>
      </c>
      <c r="C150" t="inlineStr">
        <is>
          <t>Bar Léo -  Aurora Térreo - Banco do Brasil</t>
        </is>
      </c>
      <c r="D150" t="n">
        <v>116</v>
      </c>
      <c r="E150" t="inlineStr">
        <is>
          <t>Bar Léo - Centro</t>
        </is>
      </c>
      <c r="F150" s="27" t="n">
        <v>45883</v>
      </c>
      <c r="G150" t="inlineStr">
        <is>
          <t>DEBITO</t>
        </is>
      </c>
      <c r="H150" t="inlineStr">
        <is>
          <t>PAGAMENTO DE BOLETO - AMBEV SA</t>
        </is>
      </c>
      <c r="I150" t="n">
        <v>71484</v>
      </c>
    </row>
    <row r="151">
      <c r="A151" t="n">
        <v>154990</v>
      </c>
      <c r="B151" t="n">
        <v>151</v>
      </c>
      <c r="C151" t="inlineStr">
        <is>
          <t>Bar Léo -  Aurora Térreo - Banco do Brasil</t>
        </is>
      </c>
      <c r="D151" t="n">
        <v>116</v>
      </c>
      <c r="E151" t="inlineStr">
        <is>
          <t>Bar Léo - Centro</t>
        </is>
      </c>
      <c r="F151" s="27" t="n">
        <v>45883</v>
      </c>
      <c r="G151" t="inlineStr">
        <is>
          <t>DEBITO</t>
        </is>
      </c>
      <c r="H151" t="inlineStr">
        <is>
          <t>PAGAMENTO DE BOLETO - W P P C CARNES EIRELI EPP</t>
        </is>
      </c>
      <c r="I151" t="n">
        <v>13932</v>
      </c>
    </row>
    <row r="152">
      <c r="A152" t="n">
        <v>155032</v>
      </c>
      <c r="B152" t="n">
        <v>151</v>
      </c>
      <c r="C152" t="inlineStr">
        <is>
          <t>Bar Léo -  Aurora Térreo - Banco do Brasil</t>
        </is>
      </c>
      <c r="D152" t="n">
        <v>116</v>
      </c>
      <c r="E152" t="inlineStr">
        <is>
          <t>Bar Léo - Centro</t>
        </is>
      </c>
      <c r="F152" s="27" t="n">
        <v>45883</v>
      </c>
      <c r="G152" t="inlineStr">
        <is>
          <t>DEBITO</t>
        </is>
      </c>
      <c r="H152" t="inlineStr">
        <is>
          <t>PAGAMENTO DE BOLETO - NG27 CONSULTORIA E GESTAO EMPR</t>
        </is>
      </c>
      <c r="I152" t="n">
        <v>23228</v>
      </c>
    </row>
    <row r="153">
      <c r="A153" t="n">
        <v>155132</v>
      </c>
      <c r="B153" t="n">
        <v>151</v>
      </c>
      <c r="C153" t="inlineStr">
        <is>
          <t>Bar Léo -  Aurora Térreo - Banco do Brasil</t>
        </is>
      </c>
      <c r="D153" t="n">
        <v>116</v>
      </c>
      <c r="E153" t="inlineStr">
        <is>
          <t>Bar Léo - Centro</t>
        </is>
      </c>
      <c r="F153" s="27" t="n">
        <v>45883</v>
      </c>
      <c r="G153" t="inlineStr">
        <is>
          <t>DEBITO</t>
        </is>
      </c>
      <c r="H153" t="inlineStr">
        <is>
          <t>PAGAMENTO DE BOLETO - FREIRE E CARVALHO AMORIM LTDA</t>
        </is>
      </c>
      <c r="I153" t="n">
        <v>126308</v>
      </c>
    </row>
    <row r="154">
      <c r="A154" t="n">
        <v>155028</v>
      </c>
      <c r="B154" t="n">
        <v>151</v>
      </c>
      <c r="C154" t="inlineStr">
        <is>
          <t>Bar Léo -  Aurora Térreo - Banco do Brasil</t>
        </is>
      </c>
      <c r="D154" t="n">
        <v>116</v>
      </c>
      <c r="E154" t="inlineStr">
        <is>
          <t>Bar Léo - Centro</t>
        </is>
      </c>
      <c r="F154" s="27" t="n">
        <v>45883</v>
      </c>
      <c r="G154" t="inlineStr">
        <is>
          <t>DEBITO</t>
        </is>
      </c>
      <c r="H154" t="inlineStr">
        <is>
          <t>PAGAMENTO DE BOLETO - CECILIA TSUYACO ARAKI SILVA LT</t>
        </is>
      </c>
      <c r="I154" t="n">
        <v>23721</v>
      </c>
    </row>
    <row r="155">
      <c r="A155" t="n">
        <v>154991</v>
      </c>
      <c r="B155" t="n">
        <v>151</v>
      </c>
      <c r="C155" t="inlineStr">
        <is>
          <t>Bar Léo -  Aurora Térreo - Banco do Brasil</t>
        </is>
      </c>
      <c r="D155" t="n">
        <v>116</v>
      </c>
      <c r="E155" t="inlineStr">
        <is>
          <t>Bar Léo - Centro</t>
        </is>
      </c>
      <c r="F155" s="27" t="n">
        <v>45883</v>
      </c>
      <c r="G155" t="inlineStr">
        <is>
          <t>DEBITO</t>
        </is>
      </c>
      <c r="H155" t="inlineStr">
        <is>
          <t>PAGAMENTO DE BOLETO - MACRO CONTABILIDADE C LTDA</t>
        </is>
      </c>
      <c r="I155" t="n">
        <v>2167</v>
      </c>
    </row>
    <row r="156">
      <c r="A156" t="n">
        <v>155020</v>
      </c>
      <c r="B156" t="n">
        <v>151</v>
      </c>
      <c r="C156" t="inlineStr">
        <is>
          <t>Bar Léo -  Aurora Térreo - Banco do Brasil</t>
        </is>
      </c>
      <c r="D156" t="n">
        <v>116</v>
      </c>
      <c r="E156" t="inlineStr">
        <is>
          <t>Bar Léo - Centro</t>
        </is>
      </c>
      <c r="F156" s="27" t="n">
        <v>45883</v>
      </c>
      <c r="G156" t="inlineStr">
        <is>
          <t>DEBITO</t>
        </is>
      </c>
      <c r="H156" t="inlineStr">
        <is>
          <t>PAGAMENTO DE BOLETO - STRENGTH   SERVICOS DE MONITOR</t>
        </is>
      </c>
      <c r="I156" t="n">
        <v>350</v>
      </c>
    </row>
    <row r="157">
      <c r="A157" t="n">
        <v>155016</v>
      </c>
      <c r="B157" t="n">
        <v>151</v>
      </c>
      <c r="C157" t="inlineStr">
        <is>
          <t>Bar Léo -  Aurora Térreo - Banco do Brasil</t>
        </is>
      </c>
      <c r="D157" t="n">
        <v>116</v>
      </c>
      <c r="E157" t="inlineStr">
        <is>
          <t>Bar Léo - Centro</t>
        </is>
      </c>
      <c r="F157" s="27" t="n">
        <v>45883</v>
      </c>
      <c r="G157" t="inlineStr">
        <is>
          <t>DEBITO</t>
        </is>
      </c>
      <c r="H157" t="inlineStr">
        <is>
          <t>PIX - ENVIADO - 14/08 11:44 ACUDIR CONSULTORIA</t>
        </is>
      </c>
      <c r="I157" t="n">
        <v>8000</v>
      </c>
    </row>
    <row r="158">
      <c r="A158" t="n">
        <v>155057</v>
      </c>
      <c r="B158" t="n">
        <v>151</v>
      </c>
      <c r="C158" t="inlineStr">
        <is>
          <t>Bar Léo -  Aurora Térreo - Banco do Brasil</t>
        </is>
      </c>
      <c r="D158" t="n">
        <v>116</v>
      </c>
      <c r="E158" t="inlineStr">
        <is>
          <t>Bar Léo - Centro</t>
        </is>
      </c>
      <c r="F158" s="27" t="n">
        <v>45883</v>
      </c>
      <c r="G158" t="inlineStr">
        <is>
          <t>CREDITO</t>
        </is>
      </c>
      <c r="H158" t="inlineStr">
        <is>
          <t>RECEBIMENTO FORNECEDOR - 04.740.876/0001-25 ALELO INSTITUICAO D</t>
        </is>
      </c>
      <c r="I158" t="n">
        <v>8232</v>
      </c>
    </row>
    <row r="159">
      <c r="A159" t="n">
        <v>155114</v>
      </c>
      <c r="B159" t="n">
        <v>151</v>
      </c>
      <c r="C159" t="inlineStr">
        <is>
          <t>Bar Léo -  Aurora Térreo - Banco do Brasil</t>
        </is>
      </c>
      <c r="D159" t="n">
        <v>116</v>
      </c>
      <c r="E159" t="inlineStr">
        <is>
          <t>Bar Léo - Centro</t>
        </is>
      </c>
      <c r="F159" s="27" t="n">
        <v>45883</v>
      </c>
      <c r="G159" t="inlineStr">
        <is>
          <t>DEBITO</t>
        </is>
      </c>
      <c r="H159" t="inlineStr">
        <is>
          <t>PAGAMENTO DE BOLETO - ESTAFF SOLUCOES TECNOLOGICAS D</t>
        </is>
      </c>
      <c r="I159" t="n">
        <v>3784</v>
      </c>
    </row>
    <row r="160">
      <c r="A160" t="n">
        <v>155093</v>
      </c>
      <c r="B160" t="n">
        <v>151</v>
      </c>
      <c r="C160" t="inlineStr">
        <is>
          <t>Bar Léo -  Aurora Térreo - Banco do Brasil</t>
        </is>
      </c>
      <c r="D160" t="n">
        <v>116</v>
      </c>
      <c r="E160" t="inlineStr">
        <is>
          <t>Bar Léo - Centro</t>
        </is>
      </c>
      <c r="F160" s="27" t="n">
        <v>45883</v>
      </c>
      <c r="G160" t="inlineStr">
        <is>
          <t>DEBITO</t>
        </is>
      </c>
      <c r="H160" t="inlineStr">
        <is>
          <t>PAGAMENTO DE BOLETO - T. F. CIUFFI HORTIFRUTI LTDA</t>
        </is>
      </c>
      <c r="I160" t="n">
        <v>3346</v>
      </c>
    </row>
    <row r="161">
      <c r="A161" t="n">
        <v>155144</v>
      </c>
      <c r="B161" t="n">
        <v>151</v>
      </c>
      <c r="C161" t="inlineStr">
        <is>
          <t>Bar Léo -  Aurora Térreo - Banco do Brasil</t>
        </is>
      </c>
      <c r="D161" t="n">
        <v>116</v>
      </c>
      <c r="E161" t="inlineStr">
        <is>
          <t>Bar Léo - Centro</t>
        </is>
      </c>
      <c r="F161" s="27" t="n">
        <v>45883</v>
      </c>
      <c r="G161" t="inlineStr">
        <is>
          <t>DEBITO</t>
        </is>
      </c>
      <c r="H161" t="inlineStr">
        <is>
          <t>PAGAMENTO DE BOLETO - MS FRANGOS LTDA</t>
        </is>
      </c>
      <c r="I161" t="n">
        <v>87126</v>
      </c>
    </row>
    <row r="162">
      <c r="A162" t="n">
        <v>155062</v>
      </c>
      <c r="B162" t="n">
        <v>151</v>
      </c>
      <c r="C162" t="inlineStr">
        <is>
          <t>Bar Léo -  Aurora Térreo - Banco do Brasil</t>
        </is>
      </c>
      <c r="D162" t="n">
        <v>116</v>
      </c>
      <c r="E162" t="inlineStr">
        <is>
          <t>Bar Léo - Centro</t>
        </is>
      </c>
      <c r="F162" s="27" t="n">
        <v>45883</v>
      </c>
      <c r="G162" t="inlineStr">
        <is>
          <t>DEBITO</t>
        </is>
      </c>
      <c r="H162" t="inlineStr">
        <is>
          <t>TARIFA PIX ENVIADO - TAR. AGRUPADAS - OCORRENCIA 14/08/2025</t>
        </is>
      </c>
      <c r="I162" t="n">
        <v>3759</v>
      </c>
    </row>
    <row r="163">
      <c r="A163" t="n">
        <v>155128</v>
      </c>
      <c r="B163" t="n">
        <v>151</v>
      </c>
      <c r="C163" t="inlineStr">
        <is>
          <t>Bar Léo -  Aurora Térreo - Banco do Brasil</t>
        </is>
      </c>
      <c r="D163" t="n">
        <v>116</v>
      </c>
      <c r="E163" t="inlineStr">
        <is>
          <t>Bar Léo - Centro</t>
        </is>
      </c>
      <c r="F163" s="27" t="n">
        <v>45883</v>
      </c>
      <c r="G163" t="inlineStr">
        <is>
          <t>DEBITO</t>
        </is>
      </c>
      <c r="H163" t="inlineStr">
        <is>
          <t>PAGAMENTO DE BOLETO - BB DISTRIBUIDORA</t>
        </is>
      </c>
      <c r="I163" t="n">
        <v>38664</v>
      </c>
    </row>
    <row r="164">
      <c r="A164" t="n">
        <v>155063</v>
      </c>
      <c r="B164" t="n">
        <v>151</v>
      </c>
      <c r="C164" t="inlineStr">
        <is>
          <t>Bar Léo -  Aurora Térreo - Banco do Brasil</t>
        </is>
      </c>
      <c r="D164" t="n">
        <v>116</v>
      </c>
      <c r="E164" t="inlineStr">
        <is>
          <t>Bar Léo - Centro</t>
        </is>
      </c>
      <c r="F164" s="27" t="n">
        <v>45883</v>
      </c>
      <c r="G164" t="inlineStr">
        <is>
          <t>DEBITO</t>
        </is>
      </c>
      <c r="H164" t="inlineStr">
        <is>
          <t>PAGAMENTO DE BOLETO - BRH SAUDE OCUPACIONAL LTDA EPP</t>
        </is>
      </c>
      <c r="I164" t="n">
        <v>436</v>
      </c>
    </row>
    <row r="165">
      <c r="A165" t="n">
        <v>155087</v>
      </c>
      <c r="B165" t="n">
        <v>151</v>
      </c>
      <c r="C165" t="inlineStr">
        <is>
          <t>Bar Léo -  Aurora Térreo - Banco do Brasil</t>
        </is>
      </c>
      <c r="D165" t="n">
        <v>116</v>
      </c>
      <c r="E165" t="inlineStr">
        <is>
          <t>Bar Léo - Centro</t>
        </is>
      </c>
      <c r="F165" s="27" t="n">
        <v>45883</v>
      </c>
      <c r="G165" t="inlineStr">
        <is>
          <t>DEBITO</t>
        </is>
      </c>
      <c r="H165" t="inlineStr">
        <is>
          <t>PIX - ENVIADO - 14/08 11:44 MARLENE MARIA DE JESUS OLI</t>
        </is>
      </c>
      <c r="I165" t="n">
        <v>2700</v>
      </c>
    </row>
    <row r="166">
      <c r="A166" t="n">
        <v>155085</v>
      </c>
      <c r="B166" t="n">
        <v>151</v>
      </c>
      <c r="C166" t="inlineStr">
        <is>
          <t>Bar Léo -  Aurora Térreo - Banco do Brasil</t>
        </is>
      </c>
      <c r="D166" t="n">
        <v>116</v>
      </c>
      <c r="E166" t="inlineStr">
        <is>
          <t>Bar Léo - Centro</t>
        </is>
      </c>
      <c r="F166" s="27" t="n">
        <v>45883</v>
      </c>
      <c r="G166" t="inlineStr">
        <is>
          <t>DEBITO</t>
        </is>
      </c>
      <c r="H166" t="inlineStr">
        <is>
          <t>PIX - ENVIADO - 14/08 11:44 EVA FATIMA LORINI</t>
        </is>
      </c>
      <c r="I166" t="n">
        <v>167</v>
      </c>
    </row>
    <row r="167">
      <c r="A167" t="n">
        <v>155078</v>
      </c>
      <c r="B167" t="n">
        <v>151</v>
      </c>
      <c r="C167" t="inlineStr">
        <is>
          <t>Bar Léo -  Aurora Térreo - Banco do Brasil</t>
        </is>
      </c>
      <c r="D167" t="n">
        <v>116</v>
      </c>
      <c r="E167" t="inlineStr">
        <is>
          <t>Bar Léo - Centro</t>
        </is>
      </c>
      <c r="F167" s="27" t="n">
        <v>45883</v>
      </c>
      <c r="G167" t="inlineStr">
        <is>
          <t>DEBITO</t>
        </is>
      </c>
      <c r="H167" t="inlineStr">
        <is>
          <t>PAGAMENTO DE BOLETO - AMBEV SA</t>
        </is>
      </c>
      <c r="I167" t="n">
        <v>322982</v>
      </c>
    </row>
    <row r="168">
      <c r="A168" t="n">
        <v>155074</v>
      </c>
      <c r="B168" t="n">
        <v>151</v>
      </c>
      <c r="C168" t="inlineStr">
        <is>
          <t>Bar Léo -  Aurora Térreo - Banco do Brasil</t>
        </is>
      </c>
      <c r="D168" t="n">
        <v>116</v>
      </c>
      <c r="E168" t="inlineStr">
        <is>
          <t>Bar Léo - Centro</t>
        </is>
      </c>
      <c r="F168" s="27" t="n">
        <v>45883</v>
      </c>
      <c r="G168" t="inlineStr">
        <is>
          <t>DEBITO</t>
        </is>
      </c>
      <c r="H168" t="inlineStr">
        <is>
          <t>PIX - ENVIADO - 14/08 11:44 NATHALIA SANTOS CABRAL</t>
        </is>
      </c>
      <c r="I168" t="n">
        <v>600</v>
      </c>
    </row>
    <row r="169">
      <c r="A169" t="n">
        <v>155083</v>
      </c>
      <c r="B169" t="n">
        <v>151</v>
      </c>
      <c r="C169" t="inlineStr">
        <is>
          <t>Bar Léo -  Aurora Térreo - Banco do Brasil</t>
        </is>
      </c>
      <c r="D169" t="n">
        <v>116</v>
      </c>
      <c r="E169" t="inlineStr">
        <is>
          <t>Bar Léo - Centro</t>
        </is>
      </c>
      <c r="F169" s="27" t="n">
        <v>45882</v>
      </c>
      <c r="G169" t="inlineStr">
        <is>
          <t>CREDITO</t>
        </is>
      </c>
      <c r="H169" t="inlineStr">
        <is>
          <t>PIX - RECEBIDO - 13/08 10:19 57174128000199 BAR AURORA</t>
        </is>
      </c>
      <c r="I169" t="n">
        <v>421057</v>
      </c>
    </row>
    <row r="170">
      <c r="A170" t="n">
        <v>155024</v>
      </c>
      <c r="B170" t="n">
        <v>151</v>
      </c>
      <c r="C170" t="inlineStr">
        <is>
          <t>Bar Léo -  Aurora Térreo - Banco do Brasil</t>
        </is>
      </c>
      <c r="D170" t="n">
        <v>116</v>
      </c>
      <c r="E170" t="inlineStr">
        <is>
          <t>Bar Léo - Centro</t>
        </is>
      </c>
      <c r="F170" s="27" t="n">
        <v>45882</v>
      </c>
      <c r="G170" t="inlineStr">
        <is>
          <t>CREDITO</t>
        </is>
      </c>
      <c r="H170" t="inlineStr">
        <is>
          <t>IFOOD.COM CR�DITO</t>
        </is>
      </c>
      <c r="I170" t="n">
        <v>8947</v>
      </c>
    </row>
    <row r="171">
      <c r="A171" t="n">
        <v>155073</v>
      </c>
      <c r="B171" t="n">
        <v>151</v>
      </c>
      <c r="C171" t="inlineStr">
        <is>
          <t>Bar Léo -  Aurora Térreo - Banco do Brasil</t>
        </is>
      </c>
      <c r="D171" t="n">
        <v>116</v>
      </c>
      <c r="E171" t="inlineStr">
        <is>
          <t>Bar Léo - Centro</t>
        </is>
      </c>
      <c r="F171" s="27" t="n">
        <v>45882</v>
      </c>
      <c r="G171" t="inlineStr">
        <is>
          <t>CREDITO</t>
        </is>
      </c>
      <c r="H171" t="inlineStr">
        <is>
          <t>PIX - RECEBIDO - 13/08 06:54 14380200000121 IFOOD COM A</t>
        </is>
      </c>
      <c r="I171" t="n">
        <v>4569</v>
      </c>
    </row>
    <row r="172">
      <c r="A172" t="n">
        <v>155071</v>
      </c>
      <c r="B172" t="n">
        <v>151</v>
      </c>
      <c r="C172" t="inlineStr">
        <is>
          <t>Bar Léo -  Aurora Térreo - Banco do Brasil</t>
        </is>
      </c>
      <c r="D172" t="n">
        <v>116</v>
      </c>
      <c r="E172" t="inlineStr">
        <is>
          <t>Bar Léo - Centro</t>
        </is>
      </c>
      <c r="F172" s="27" t="n">
        <v>45882</v>
      </c>
      <c r="G172" t="inlineStr">
        <is>
          <t>CREDITO</t>
        </is>
      </c>
      <c r="H172" t="inlineStr">
        <is>
          <t>PIX - RECEBIDO - 13/08 09:27 02535864000133 VR BENEFICI</t>
        </is>
      </c>
      <c r="I172" t="n">
        <v>53436</v>
      </c>
    </row>
    <row r="173">
      <c r="A173" t="n">
        <v>155027</v>
      </c>
      <c r="B173" t="n">
        <v>151</v>
      </c>
      <c r="C173" t="inlineStr">
        <is>
          <t>Bar Léo -  Aurora Térreo - Banco do Brasil</t>
        </is>
      </c>
      <c r="D173" t="n">
        <v>116</v>
      </c>
      <c r="E173" t="inlineStr">
        <is>
          <t>Bar Léo - Centro</t>
        </is>
      </c>
      <c r="F173" s="27" t="n">
        <v>45881</v>
      </c>
      <c r="G173" t="inlineStr">
        <is>
          <t>DEBITO</t>
        </is>
      </c>
      <c r="H173" t="inlineStr">
        <is>
          <t>PAGAMENTO DE BOLETO - DISTRIBUICOES E REPRESENTACOES</t>
        </is>
      </c>
      <c r="I173" t="n">
        <v>3378</v>
      </c>
    </row>
    <row r="174">
      <c r="A174" t="n">
        <v>155015</v>
      </c>
      <c r="B174" t="n">
        <v>151</v>
      </c>
      <c r="C174" t="inlineStr">
        <is>
          <t>Bar Léo -  Aurora Térreo - Banco do Brasil</t>
        </is>
      </c>
      <c r="D174" t="n">
        <v>116</v>
      </c>
      <c r="E174" t="inlineStr">
        <is>
          <t>Bar Léo - Centro</t>
        </is>
      </c>
      <c r="F174" s="27" t="n">
        <v>45881</v>
      </c>
      <c r="G174" t="inlineStr">
        <is>
          <t>DEBITO</t>
        </is>
      </c>
      <c r="H174" t="inlineStr">
        <is>
          <t>PAGAMENTO DE BOLETO - CRYSTALMIXX-GAS COMERCIO E MAN</t>
        </is>
      </c>
      <c r="I174" t="n">
        <v>330</v>
      </c>
    </row>
    <row r="175">
      <c r="A175" t="n">
        <v>155013</v>
      </c>
      <c r="B175" t="n">
        <v>151</v>
      </c>
      <c r="C175" t="inlineStr">
        <is>
          <t>Bar Léo -  Aurora Térreo - Banco do Brasil</t>
        </is>
      </c>
      <c r="D175" t="n">
        <v>116</v>
      </c>
      <c r="E175" t="inlineStr">
        <is>
          <t>Bar Léo - Centro</t>
        </is>
      </c>
      <c r="F175" s="27" t="n">
        <v>45881</v>
      </c>
      <c r="G175" t="inlineStr">
        <is>
          <t>DEBITO</t>
        </is>
      </c>
      <c r="H175" t="inlineStr">
        <is>
          <t>PIX - ENVIADO - 12/08 11:44 DUO COMUNICA LTDA</t>
        </is>
      </c>
      <c r="I175" t="n">
        <v>500</v>
      </c>
    </row>
    <row r="176">
      <c r="A176" t="n">
        <v>155010</v>
      </c>
      <c r="B176" t="n">
        <v>151</v>
      </c>
      <c r="C176" t="inlineStr">
        <is>
          <t>Bar Léo -  Aurora Térreo - Banco do Brasil</t>
        </is>
      </c>
      <c r="D176" t="n">
        <v>116</v>
      </c>
      <c r="E176" t="inlineStr">
        <is>
          <t>Bar Léo - Centro</t>
        </is>
      </c>
      <c r="F176" s="27" t="n">
        <v>45881</v>
      </c>
      <c r="G176" t="inlineStr">
        <is>
          <t>CREDITO</t>
        </is>
      </c>
      <c r="H176" t="inlineStr">
        <is>
          <t>PIX - RECEBIDO - 12/08 10:47 57174128000199 BAR AURORA</t>
        </is>
      </c>
      <c r="I176" t="n">
        <v>1132816</v>
      </c>
    </row>
    <row r="177">
      <c r="A177" t="n">
        <v>155118</v>
      </c>
      <c r="B177" t="n">
        <v>151</v>
      </c>
      <c r="C177" t="inlineStr">
        <is>
          <t>Bar Léo -  Aurora Térreo - Banco do Brasil</t>
        </is>
      </c>
      <c r="D177" t="n">
        <v>116</v>
      </c>
      <c r="E177" t="inlineStr">
        <is>
          <t>Bar Léo - Centro</t>
        </is>
      </c>
      <c r="F177" s="27" t="n">
        <v>45881</v>
      </c>
      <c r="G177" t="inlineStr">
        <is>
          <t>DEBITO</t>
        </is>
      </c>
      <c r="H177" t="inlineStr">
        <is>
          <t>PAGAMENTO DE BOLETO - LATICINIOS PIRAMIDE LTDA</t>
        </is>
      </c>
      <c r="I177" t="n">
        <v>7248</v>
      </c>
    </row>
    <row r="178">
      <c r="A178" t="n">
        <v>155019</v>
      </c>
      <c r="B178" t="n">
        <v>151</v>
      </c>
      <c r="C178" t="inlineStr">
        <is>
          <t>Bar Léo -  Aurora Térreo - Banco do Brasil</t>
        </is>
      </c>
      <c r="D178" t="n">
        <v>116</v>
      </c>
      <c r="E178" t="inlineStr">
        <is>
          <t>Bar Léo - Centro</t>
        </is>
      </c>
      <c r="F178" s="27" t="n">
        <v>45881</v>
      </c>
      <c r="G178" t="inlineStr">
        <is>
          <t>DEBITO</t>
        </is>
      </c>
      <c r="H178" t="inlineStr">
        <is>
          <t>PAGAMENTO DE BOLETO - PARAMU COMERCIO R P A LTDA</t>
        </is>
      </c>
      <c r="I178" t="n">
        <v>102577</v>
      </c>
    </row>
    <row r="179">
      <c r="A179" t="n">
        <v>154976</v>
      </c>
      <c r="B179" t="n">
        <v>151</v>
      </c>
      <c r="C179" t="inlineStr">
        <is>
          <t>Bar Léo -  Aurora Térreo - Banco do Brasil</t>
        </is>
      </c>
      <c r="D179" t="n">
        <v>116</v>
      </c>
      <c r="E179" t="inlineStr">
        <is>
          <t>Bar Léo - Centro</t>
        </is>
      </c>
      <c r="F179" s="27" t="n">
        <v>45881</v>
      </c>
      <c r="G179" t="inlineStr">
        <is>
          <t>DEBITO</t>
        </is>
      </c>
      <c r="H179" t="inlineStr">
        <is>
          <t>PAGAMENTO DE BOLETO - CG FOOD S DISTR ALIMENTOS LTDA</t>
        </is>
      </c>
      <c r="I179" t="n">
        <v>460</v>
      </c>
    </row>
    <row r="180">
      <c r="A180" t="n">
        <v>154971</v>
      </c>
      <c r="B180" t="n">
        <v>151</v>
      </c>
      <c r="C180" t="inlineStr">
        <is>
          <t>Bar Léo -  Aurora Térreo - Banco do Brasil</t>
        </is>
      </c>
      <c r="D180" t="n">
        <v>116</v>
      </c>
      <c r="E180" t="inlineStr">
        <is>
          <t>Bar Léo - Centro</t>
        </is>
      </c>
      <c r="F180" s="27" t="n">
        <v>45881</v>
      </c>
      <c r="G180" t="inlineStr">
        <is>
          <t>DEBITO</t>
        </is>
      </c>
      <c r="H180" t="inlineStr">
        <is>
          <t>PAGAMENTO DE BOLETO - NG27 CONSULTORIA E GESTAO EMPR</t>
        </is>
      </c>
      <c r="I180" t="n">
        <v>1449</v>
      </c>
    </row>
    <row r="181">
      <c r="A181" t="n">
        <v>155022</v>
      </c>
      <c r="B181" t="n">
        <v>151</v>
      </c>
      <c r="C181" t="inlineStr">
        <is>
          <t>Bar Léo -  Aurora Térreo - Banco do Brasil</t>
        </is>
      </c>
      <c r="D181" t="n">
        <v>116</v>
      </c>
      <c r="E181" t="inlineStr">
        <is>
          <t>Bar Léo - Centro</t>
        </is>
      </c>
      <c r="F181" s="27" t="n">
        <v>45881</v>
      </c>
      <c r="G181" t="inlineStr">
        <is>
          <t>DEBITO</t>
        </is>
      </c>
      <c r="H181" t="inlineStr">
        <is>
          <t>PAGAMENTO DE BOLETO - FG7 COMERCIO D B EIRELI EPP</t>
        </is>
      </c>
      <c r="I181" t="n">
        <v>25834</v>
      </c>
    </row>
    <row r="182">
      <c r="A182" t="n">
        <v>155006</v>
      </c>
      <c r="B182" t="n">
        <v>151</v>
      </c>
      <c r="C182" t="inlineStr">
        <is>
          <t>Bar Léo -  Aurora Térreo - Banco do Brasil</t>
        </is>
      </c>
      <c r="D182" t="n">
        <v>116</v>
      </c>
      <c r="E182" t="inlineStr">
        <is>
          <t>Bar Léo - Centro</t>
        </is>
      </c>
      <c r="F182" s="27" t="n">
        <v>45881</v>
      </c>
      <c r="G182" t="inlineStr">
        <is>
          <t>DEBITO</t>
        </is>
      </c>
      <c r="H182" t="inlineStr">
        <is>
          <t>PIX - ENVIADO - 12/08 11:44 EVA FATIMA LORINI</t>
        </is>
      </c>
      <c r="I182" t="n">
        <v>164</v>
      </c>
    </row>
    <row r="183">
      <c r="A183" t="n">
        <v>155049</v>
      </c>
      <c r="B183" t="n">
        <v>151</v>
      </c>
      <c r="C183" t="inlineStr">
        <is>
          <t>Bar Léo -  Aurora Térreo - Banco do Brasil</t>
        </is>
      </c>
      <c r="D183" t="n">
        <v>116</v>
      </c>
      <c r="E183" t="inlineStr">
        <is>
          <t>Bar Léo - Centro</t>
        </is>
      </c>
      <c r="F183" s="27" t="n">
        <v>45881</v>
      </c>
      <c r="G183" t="inlineStr">
        <is>
          <t>DEBITO</t>
        </is>
      </c>
      <c r="H183" t="inlineStr">
        <is>
          <t>PAGAMENTO DE BOLETO - SORVETES JUNDIA INDUSTRIA E CO</t>
        </is>
      </c>
      <c r="I183" t="n">
        <v>3327</v>
      </c>
    </row>
    <row r="184">
      <c r="A184" t="n">
        <v>155046</v>
      </c>
      <c r="B184" t="n">
        <v>151</v>
      </c>
      <c r="C184" t="inlineStr">
        <is>
          <t>Bar Léo -  Aurora Térreo - Banco do Brasil</t>
        </is>
      </c>
      <c r="D184" t="n">
        <v>116</v>
      </c>
      <c r="E184" t="inlineStr">
        <is>
          <t>Bar Léo - Centro</t>
        </is>
      </c>
      <c r="F184" s="27" t="n">
        <v>45881</v>
      </c>
      <c r="G184" t="inlineStr">
        <is>
          <t>DEBITO</t>
        </is>
      </c>
      <c r="H184" t="inlineStr">
        <is>
          <t>PIX - ENVIADO - 12/08 15:20 ELIZABETH BISPO 1708740180</t>
        </is>
      </c>
      <c r="I184" t="n">
        <v>411</v>
      </c>
    </row>
    <row r="185">
      <c r="A185" t="n">
        <v>155044</v>
      </c>
      <c r="B185" t="n">
        <v>151</v>
      </c>
      <c r="C185" t="inlineStr">
        <is>
          <t>Bar Léo -  Aurora Térreo - Banco do Brasil</t>
        </is>
      </c>
      <c r="D185" t="n">
        <v>116</v>
      </c>
      <c r="E185" t="inlineStr">
        <is>
          <t>Bar Léo - Centro</t>
        </is>
      </c>
      <c r="F185" s="27" t="n">
        <v>45881</v>
      </c>
      <c r="G185" t="inlineStr">
        <is>
          <t>DEBITO</t>
        </is>
      </c>
      <c r="H185" t="inlineStr">
        <is>
          <t>PAGAMENTO DE BOLETO - LATICINIOS PIRAMIDE LTDA</t>
        </is>
      </c>
      <c r="I185" t="n">
        <v>63143</v>
      </c>
    </row>
    <row r="186">
      <c r="A186" t="n">
        <v>155129</v>
      </c>
      <c r="B186" t="n">
        <v>151</v>
      </c>
      <c r="C186" t="inlineStr">
        <is>
          <t>Bar Léo -  Aurora Térreo - Banco do Brasil</t>
        </is>
      </c>
      <c r="D186" t="n">
        <v>116</v>
      </c>
      <c r="E186" t="inlineStr">
        <is>
          <t>Bar Léo - Centro</t>
        </is>
      </c>
      <c r="F186" s="27" t="n">
        <v>45881</v>
      </c>
      <c r="G186" t="inlineStr">
        <is>
          <t>DEBITO</t>
        </is>
      </c>
      <c r="H186" t="inlineStr">
        <is>
          <t>PAGAMENTO DE BOLETO - MARCOS SILVA DO NASCIMENTO</t>
        </is>
      </c>
      <c r="I186" t="n">
        <v>43252</v>
      </c>
    </row>
    <row r="187">
      <c r="A187" t="n">
        <v>155043</v>
      </c>
      <c r="B187" t="n">
        <v>151</v>
      </c>
      <c r="C187" t="inlineStr">
        <is>
          <t>Bar Léo -  Aurora Térreo - Banco do Brasil</t>
        </is>
      </c>
      <c r="D187" t="n">
        <v>116</v>
      </c>
      <c r="E187" t="inlineStr">
        <is>
          <t>Bar Léo - Centro</t>
        </is>
      </c>
      <c r="F187" s="27" t="n">
        <v>45881</v>
      </c>
      <c r="G187" t="inlineStr">
        <is>
          <t>DEBITO</t>
        </is>
      </c>
      <c r="H187" t="inlineStr">
        <is>
          <t>PAGAMENTO DE BOLETO - PSSS LTDA</t>
        </is>
      </c>
      <c r="I187" t="n">
        <v>32828</v>
      </c>
    </row>
    <row r="188">
      <c r="A188" t="n">
        <v>155084</v>
      </c>
      <c r="B188" t="n">
        <v>151</v>
      </c>
      <c r="C188" t="inlineStr">
        <is>
          <t>Bar Léo -  Aurora Térreo - Banco do Brasil</t>
        </is>
      </c>
      <c r="D188" t="n">
        <v>116</v>
      </c>
      <c r="E188" t="inlineStr">
        <is>
          <t>Bar Léo - Centro</t>
        </is>
      </c>
      <c r="F188" s="27" t="n">
        <v>45881</v>
      </c>
      <c r="G188" t="inlineStr">
        <is>
          <t>DEBITO</t>
        </is>
      </c>
      <c r="H188" t="inlineStr">
        <is>
          <t>TARIFA PIX ENVIADO - TAR. AGRUPADAS - OCORRENCIA 12/08/2025</t>
        </is>
      </c>
      <c r="I188" t="n">
        <v>1063</v>
      </c>
    </row>
    <row r="189">
      <c r="A189" t="n">
        <v>154979</v>
      </c>
      <c r="B189" t="n">
        <v>151</v>
      </c>
      <c r="C189" t="inlineStr">
        <is>
          <t>Bar Léo -  Aurora Térreo - Banco do Brasil</t>
        </is>
      </c>
      <c r="D189" t="n">
        <v>116</v>
      </c>
      <c r="E189" t="inlineStr">
        <is>
          <t>Bar Léo - Centro</t>
        </is>
      </c>
      <c r="F189" s="27" t="n">
        <v>45881</v>
      </c>
      <c r="G189" t="inlineStr">
        <is>
          <t>DEBITO</t>
        </is>
      </c>
      <c r="H189" t="inlineStr">
        <is>
          <t>PAGAMENTO DE BOLETO - DISTRIBUIDORA CANTAROS B LTDA</t>
        </is>
      </c>
      <c r="I189" t="n">
        <v>6744</v>
      </c>
    </row>
    <row r="190">
      <c r="A190" t="n">
        <v>155033</v>
      </c>
      <c r="B190" t="n">
        <v>151</v>
      </c>
      <c r="C190" t="inlineStr">
        <is>
          <t>Bar Léo -  Aurora Térreo - Banco do Brasil</t>
        </is>
      </c>
      <c r="D190" t="n">
        <v>116</v>
      </c>
      <c r="E190" t="inlineStr">
        <is>
          <t>Bar Léo - Centro</t>
        </is>
      </c>
      <c r="F190" s="27" t="n">
        <v>45881</v>
      </c>
      <c r="G190" t="inlineStr">
        <is>
          <t>DEBITO</t>
        </is>
      </c>
      <c r="H190" t="inlineStr">
        <is>
          <t>PAGAMENTO DE BOLETO - W P P C CARNES EIRELI EPP</t>
        </is>
      </c>
      <c r="I190" t="n">
        <v>61115</v>
      </c>
    </row>
    <row r="191">
      <c r="A191" t="n">
        <v>155081</v>
      </c>
      <c r="B191" t="n">
        <v>151</v>
      </c>
      <c r="C191" t="inlineStr">
        <is>
          <t>Bar Léo -  Aurora Térreo - Banco do Brasil</t>
        </is>
      </c>
      <c r="D191" t="n">
        <v>116</v>
      </c>
      <c r="E191" t="inlineStr">
        <is>
          <t>Bar Léo - Centro</t>
        </is>
      </c>
      <c r="F191" s="27" t="n">
        <v>45881</v>
      </c>
      <c r="G191" t="inlineStr">
        <is>
          <t>DEBITO</t>
        </is>
      </c>
      <c r="H191" t="inlineStr">
        <is>
          <t>PAGAMENTO DE BOLETO - CIA DO WHISKY</t>
        </is>
      </c>
      <c r="I191" t="n">
        <v>141741</v>
      </c>
    </row>
    <row r="192">
      <c r="A192" t="n">
        <v>155042</v>
      </c>
      <c r="B192" t="n">
        <v>151</v>
      </c>
      <c r="C192" t="inlineStr">
        <is>
          <t>Bar Léo -  Aurora Térreo - Banco do Brasil</t>
        </is>
      </c>
      <c r="D192" t="n">
        <v>116</v>
      </c>
      <c r="E192" t="inlineStr">
        <is>
          <t>Bar Léo - Centro</t>
        </is>
      </c>
      <c r="F192" s="27" t="n">
        <v>45881</v>
      </c>
      <c r="G192" t="inlineStr">
        <is>
          <t>DEBITO</t>
        </is>
      </c>
      <c r="H192" t="inlineStr">
        <is>
          <t>PAGAMENTO DE BOLETO - BB DISTRIBUIDORA</t>
        </is>
      </c>
      <c r="I192" t="n">
        <v>76596</v>
      </c>
    </row>
    <row r="193">
      <c r="A193" t="n">
        <v>154967</v>
      </c>
      <c r="B193" t="n">
        <v>151</v>
      </c>
      <c r="C193" t="inlineStr">
        <is>
          <t>Bar Léo -  Aurora Térreo - Banco do Brasil</t>
        </is>
      </c>
      <c r="D193" t="n">
        <v>116</v>
      </c>
      <c r="E193" t="inlineStr">
        <is>
          <t>Bar Léo - Centro</t>
        </is>
      </c>
      <c r="F193" s="27" t="n">
        <v>45881</v>
      </c>
      <c r="G193" t="inlineStr">
        <is>
          <t>DEBITO</t>
        </is>
      </c>
      <c r="H193" t="inlineStr">
        <is>
          <t>PAGAMENTO DE BOLETO - LATICINIOS PIRAMIDE LTDA</t>
        </is>
      </c>
      <c r="I193" t="n">
        <v>108</v>
      </c>
    </row>
    <row r="194">
      <c r="A194" t="n">
        <v>155003</v>
      </c>
      <c r="B194" t="n">
        <v>151</v>
      </c>
      <c r="C194" t="inlineStr">
        <is>
          <t>Bar Léo -  Aurora Térreo - Banco do Brasil</t>
        </is>
      </c>
      <c r="D194" t="n">
        <v>116</v>
      </c>
      <c r="E194" t="inlineStr">
        <is>
          <t>Bar Léo - Centro</t>
        </is>
      </c>
      <c r="F194" s="27" t="n">
        <v>45881</v>
      </c>
      <c r="G194" t="inlineStr">
        <is>
          <t>DEBITO</t>
        </is>
      </c>
      <c r="H194" t="inlineStr">
        <is>
          <t>PAGAMENTO DE BOLETO - M. BARBOSA DOS SANTOS</t>
        </is>
      </c>
      <c r="I194" t="n">
        <v>2495</v>
      </c>
    </row>
    <row r="195">
      <c r="A195" t="n">
        <v>155041</v>
      </c>
      <c r="B195" t="n">
        <v>151</v>
      </c>
      <c r="C195" t="inlineStr">
        <is>
          <t>Bar Léo -  Aurora Térreo - Banco do Brasil</t>
        </is>
      </c>
      <c r="D195" t="n">
        <v>116</v>
      </c>
      <c r="E195" t="inlineStr">
        <is>
          <t>Bar Léo - Centro</t>
        </is>
      </c>
      <c r="F195" s="27" t="n">
        <v>45881</v>
      </c>
      <c r="G195" t="inlineStr">
        <is>
          <t>DEBITO</t>
        </is>
      </c>
      <c r="H195" t="inlineStr">
        <is>
          <t>PAGAMENTO DE BOLETO - LATICINIOS PIRAMIDE LTDA</t>
        </is>
      </c>
      <c r="I195" t="n">
        <v>14265</v>
      </c>
    </row>
    <row r="196">
      <c r="A196" t="n">
        <v>154958</v>
      </c>
      <c r="B196" t="n">
        <v>151</v>
      </c>
      <c r="C196" t="inlineStr">
        <is>
          <t>Bar Léo -  Aurora Térreo - Banco do Brasil</t>
        </is>
      </c>
      <c r="D196" t="n">
        <v>116</v>
      </c>
      <c r="E196" t="inlineStr">
        <is>
          <t>Bar Léo - Centro</t>
        </is>
      </c>
      <c r="F196" s="27" t="n">
        <v>45880</v>
      </c>
      <c r="G196" t="inlineStr">
        <is>
          <t>CREDITO</t>
        </is>
      </c>
      <c r="H196" t="inlineStr">
        <is>
          <t>RECEBIMENTO FORNECEDOR - 04.740.876/0001-25 ALELO INSTITUICAO D</t>
        </is>
      </c>
      <c r="I196" t="n">
        <v>33296</v>
      </c>
    </row>
    <row r="197">
      <c r="A197" t="n">
        <v>155001</v>
      </c>
      <c r="B197" t="n">
        <v>151</v>
      </c>
      <c r="C197" t="inlineStr">
        <is>
          <t>Bar Léo -  Aurora Térreo - Banco do Brasil</t>
        </is>
      </c>
      <c r="D197" t="n">
        <v>116</v>
      </c>
      <c r="E197" t="inlineStr">
        <is>
          <t>Bar Léo - Centro</t>
        </is>
      </c>
      <c r="F197" s="27" t="n">
        <v>45880</v>
      </c>
      <c r="G197" t="inlineStr">
        <is>
          <t>DEBITO</t>
        </is>
      </c>
      <c r="H197" t="inlineStr">
        <is>
          <t>PIX - ENVIADO - 11/08 13:29 ANDERSON SOARES DE MEDEIRO</t>
        </is>
      </c>
      <c r="I197" t="n">
        <v>706</v>
      </c>
    </row>
    <row r="198">
      <c r="A198" t="n">
        <v>155119</v>
      </c>
      <c r="B198" t="n">
        <v>151</v>
      </c>
      <c r="C198" t="inlineStr">
        <is>
          <t>Bar Léo -  Aurora Térreo - Banco do Brasil</t>
        </is>
      </c>
      <c r="D198" t="n">
        <v>116</v>
      </c>
      <c r="E198" t="inlineStr">
        <is>
          <t>Bar Léo - Centro</t>
        </is>
      </c>
      <c r="F198" s="27" t="n">
        <v>45880</v>
      </c>
      <c r="G198" t="inlineStr">
        <is>
          <t>DEBITO</t>
        </is>
      </c>
      <c r="H198" t="inlineStr">
        <is>
          <t>TARIFA PIX ENVIADO - TAR. AGRUPADAS - OCORRENCIA 11/08/2025</t>
        </is>
      </c>
      <c r="I198" t="n">
        <v>5237</v>
      </c>
    </row>
    <row r="199">
      <c r="A199" t="n">
        <v>155002</v>
      </c>
      <c r="B199" t="n">
        <v>151</v>
      </c>
      <c r="C199" t="inlineStr">
        <is>
          <t>Bar Léo -  Aurora Térreo - Banco do Brasil</t>
        </is>
      </c>
      <c r="D199" t="n">
        <v>116</v>
      </c>
      <c r="E199" t="inlineStr">
        <is>
          <t>Bar Léo - Centro</t>
        </is>
      </c>
      <c r="F199" s="27" t="n">
        <v>45880</v>
      </c>
      <c r="G199" t="inlineStr">
        <is>
          <t>DEBITO</t>
        </is>
      </c>
      <c r="H199" t="inlineStr">
        <is>
          <t>PIX - ENVIADO - 11/08 13:29 55 774 785 THIAGO PINHEIRO</t>
        </is>
      </c>
      <c r="I199" t="n">
        <v>1125</v>
      </c>
    </row>
    <row r="200">
      <c r="A200" t="n">
        <v>154997</v>
      </c>
      <c r="B200" t="n">
        <v>151</v>
      </c>
      <c r="C200" t="inlineStr">
        <is>
          <t>Bar Léo -  Aurora Térreo - Banco do Brasil</t>
        </is>
      </c>
      <c r="D200" t="n">
        <v>116</v>
      </c>
      <c r="E200" t="inlineStr">
        <is>
          <t>Bar Léo - Centro</t>
        </is>
      </c>
      <c r="F200" s="27" t="n">
        <v>45880</v>
      </c>
      <c r="G200" t="inlineStr">
        <is>
          <t>CREDITO</t>
        </is>
      </c>
      <c r="H200" t="inlineStr">
        <is>
          <t>CIELO ANTECIPA��O DE RECE</t>
        </is>
      </c>
      <c r="I200" t="n">
        <v>29152</v>
      </c>
    </row>
    <row r="201">
      <c r="A201" t="n">
        <v>154996</v>
      </c>
      <c r="B201" t="n">
        <v>151</v>
      </c>
      <c r="C201" t="inlineStr">
        <is>
          <t>Bar Léo -  Aurora Térreo - Banco do Brasil</t>
        </is>
      </c>
      <c r="D201" t="n">
        <v>116</v>
      </c>
      <c r="E201" t="inlineStr">
        <is>
          <t>Bar Léo - Centro</t>
        </is>
      </c>
      <c r="F201" s="27" t="n">
        <v>45880</v>
      </c>
      <c r="G201" t="inlineStr">
        <is>
          <t>DEBITO</t>
        </is>
      </c>
      <c r="H201" t="inlineStr">
        <is>
          <t>PAGAMENTO DE BOLETO - ESHOWS PROMOCOES ARTISTICAS LT</t>
        </is>
      </c>
      <c r="I201" t="n">
        <v>1200</v>
      </c>
    </row>
    <row r="202">
      <c r="A202" t="n">
        <v>154965</v>
      </c>
      <c r="B202" t="n">
        <v>151</v>
      </c>
      <c r="C202" t="inlineStr">
        <is>
          <t>Bar Léo -  Aurora Térreo - Banco do Brasil</t>
        </is>
      </c>
      <c r="D202" t="n">
        <v>116</v>
      </c>
      <c r="E202" t="inlineStr">
        <is>
          <t>Bar Léo - Centro</t>
        </is>
      </c>
      <c r="F202" s="27" t="n">
        <v>45880</v>
      </c>
      <c r="G202" t="inlineStr">
        <is>
          <t>DEBITO</t>
        </is>
      </c>
      <c r="H202" t="inlineStr">
        <is>
          <t>PAGAMENTO DE BOLETO - CECILIA TSUYACO ARAKI SILVA LT</t>
        </is>
      </c>
      <c r="I202" t="n">
        <v>23221</v>
      </c>
    </row>
    <row r="203">
      <c r="A203" t="n">
        <v>154993</v>
      </c>
      <c r="B203" t="n">
        <v>151</v>
      </c>
      <c r="C203" t="inlineStr">
        <is>
          <t>Bar Léo -  Aurora Térreo - Banco do Brasil</t>
        </is>
      </c>
      <c r="D203" t="n">
        <v>116</v>
      </c>
      <c r="E203" t="inlineStr">
        <is>
          <t>Bar Léo - Centro</t>
        </is>
      </c>
      <c r="F203" s="27" t="n">
        <v>45880</v>
      </c>
      <c r="G203" t="inlineStr">
        <is>
          <t>CREDITO</t>
        </is>
      </c>
      <c r="H203" t="inlineStr">
        <is>
          <t>TED-CR�DITO EM CONTA - 341 0262 47866934000174 TICKET SERVICO</t>
        </is>
      </c>
      <c r="I203" t="n">
        <v>86242</v>
      </c>
    </row>
    <row r="204">
      <c r="A204" t="n">
        <v>154969</v>
      </c>
      <c r="B204" t="n">
        <v>151</v>
      </c>
      <c r="C204" t="inlineStr">
        <is>
          <t>Bar Léo -  Aurora Térreo - Banco do Brasil</t>
        </is>
      </c>
      <c r="D204" t="n">
        <v>116</v>
      </c>
      <c r="E204" t="inlineStr">
        <is>
          <t>Bar Léo - Centro</t>
        </is>
      </c>
      <c r="F204" s="27" t="n">
        <v>45880</v>
      </c>
      <c r="G204" t="inlineStr">
        <is>
          <t>DEBITO</t>
        </is>
      </c>
      <c r="H204" t="inlineStr">
        <is>
          <t>PIX - ENVIADO - 11/08 13:29 LUIZ CARLOS ALVES DA SILVA</t>
        </is>
      </c>
      <c r="I204" t="n">
        <v>1100</v>
      </c>
    </row>
    <row r="205">
      <c r="A205" t="n">
        <v>154970</v>
      </c>
      <c r="B205" t="n">
        <v>151</v>
      </c>
      <c r="C205" t="inlineStr">
        <is>
          <t>Bar Léo -  Aurora Térreo - Banco do Brasil</t>
        </is>
      </c>
      <c r="D205" t="n">
        <v>116</v>
      </c>
      <c r="E205" t="inlineStr">
        <is>
          <t>Bar Léo - Centro</t>
        </is>
      </c>
      <c r="F205" s="27" t="n">
        <v>45880</v>
      </c>
      <c r="G205" t="inlineStr">
        <is>
          <t>DEBITO</t>
        </is>
      </c>
      <c r="H205" t="inlineStr">
        <is>
          <t>PAGAMENTO DE BOLETO - AROMIZY LOCACAO E DISTRIBUICAO</t>
        </is>
      </c>
      <c r="I205" t="n">
        <v>28556</v>
      </c>
    </row>
    <row r="206">
      <c r="A206" t="n">
        <v>154977</v>
      </c>
      <c r="B206" t="n">
        <v>151</v>
      </c>
      <c r="C206" t="inlineStr">
        <is>
          <t>Bar Léo -  Aurora Térreo - Banco do Brasil</t>
        </is>
      </c>
      <c r="D206" t="n">
        <v>116</v>
      </c>
      <c r="E206" t="inlineStr">
        <is>
          <t>Bar Léo - Centro</t>
        </is>
      </c>
      <c r="F206" s="27" t="n">
        <v>45880</v>
      </c>
      <c r="G206" t="inlineStr">
        <is>
          <t>CREDITO</t>
        </is>
      </c>
      <c r="H206" t="inlineStr">
        <is>
          <t>PIX - RECEBIDO - 11/08 10:29 57174128000199 BAR AURORA</t>
        </is>
      </c>
      <c r="I206" t="n">
        <v>3755133</v>
      </c>
    </row>
    <row r="207">
      <c r="A207" t="n">
        <v>154972</v>
      </c>
      <c r="B207" t="n">
        <v>151</v>
      </c>
      <c r="C207" t="inlineStr">
        <is>
          <t>Bar Léo -  Aurora Térreo - Banco do Brasil</t>
        </is>
      </c>
      <c r="D207" t="n">
        <v>116</v>
      </c>
      <c r="E207" t="inlineStr">
        <is>
          <t>Bar Léo - Centro</t>
        </is>
      </c>
      <c r="F207" s="27" t="n">
        <v>45880</v>
      </c>
      <c r="G207" t="inlineStr">
        <is>
          <t>DEBITO</t>
        </is>
      </c>
      <c r="H207" t="inlineStr">
        <is>
          <t>PIX - ENVIADO - 11/08 13:29 JOSE AUGUSTO VIEIRA DA CRU</t>
        </is>
      </c>
      <c r="I207" t="n">
        <v>706</v>
      </c>
    </row>
    <row r="208">
      <c r="A208" t="n">
        <v>155060</v>
      </c>
      <c r="B208" t="n">
        <v>151</v>
      </c>
      <c r="C208" t="inlineStr">
        <is>
          <t>Bar Léo -  Aurora Térreo - Banco do Brasil</t>
        </is>
      </c>
      <c r="D208" t="n">
        <v>116</v>
      </c>
      <c r="E208" t="inlineStr">
        <is>
          <t>Bar Léo - Centro</t>
        </is>
      </c>
      <c r="F208" s="27" t="n">
        <v>45880</v>
      </c>
      <c r="G208" t="inlineStr">
        <is>
          <t>DEBITO</t>
        </is>
      </c>
      <c r="H208" t="inlineStr">
        <is>
          <t>PAGAMENTO DE BOLETO - AMBEV SA</t>
        </is>
      </c>
      <c r="I208" t="n">
        <v>2628</v>
      </c>
    </row>
    <row r="209">
      <c r="A209" t="n">
        <v>155058</v>
      </c>
      <c r="B209" t="n">
        <v>151</v>
      </c>
      <c r="C209" t="inlineStr">
        <is>
          <t>Bar Léo -  Aurora Térreo - Banco do Brasil</t>
        </is>
      </c>
      <c r="D209" t="n">
        <v>116</v>
      </c>
      <c r="E209" t="inlineStr">
        <is>
          <t>Bar Léo - Centro</t>
        </is>
      </c>
      <c r="F209" s="27" t="n">
        <v>45880</v>
      </c>
      <c r="G209" t="inlineStr">
        <is>
          <t>DEBITO</t>
        </is>
      </c>
      <c r="H209" t="inlineStr">
        <is>
          <t>PIX - ENVIADO - 11/08 13:29 NILZA VANDERLEY BORGES VIC</t>
        </is>
      </c>
      <c r="I209" t="n">
        <v>1500</v>
      </c>
    </row>
    <row r="210">
      <c r="A210" t="n">
        <v>155056</v>
      </c>
      <c r="B210" t="n">
        <v>151</v>
      </c>
      <c r="C210" t="inlineStr">
        <is>
          <t>Bar Léo -  Aurora Térreo - Banco do Brasil</t>
        </is>
      </c>
      <c r="D210" t="n">
        <v>116</v>
      </c>
      <c r="E210" t="inlineStr">
        <is>
          <t>Bar Léo - Centro</t>
        </is>
      </c>
      <c r="F210" s="27" t="n">
        <v>45880</v>
      </c>
      <c r="G210" t="inlineStr">
        <is>
          <t>DEBITO</t>
        </is>
      </c>
      <c r="H210" t="inlineStr">
        <is>
          <t>PIX - ENVIADO - 11/08 13:29 ARMINDO DA SILVA FREITAS</t>
        </is>
      </c>
      <c r="I210" t="n">
        <v>850</v>
      </c>
    </row>
    <row r="211">
      <c r="A211" t="n">
        <v>155052</v>
      </c>
      <c r="B211" t="n">
        <v>151</v>
      </c>
      <c r="C211" t="inlineStr">
        <is>
          <t>Bar Léo -  Aurora Térreo - Banco do Brasil</t>
        </is>
      </c>
      <c r="D211" t="n">
        <v>116</v>
      </c>
      <c r="E211" t="inlineStr">
        <is>
          <t>Bar Léo - Centro</t>
        </is>
      </c>
      <c r="F211" s="27" t="n">
        <v>45880</v>
      </c>
      <c r="G211" t="inlineStr">
        <is>
          <t>DEBITO</t>
        </is>
      </c>
      <c r="H211" t="inlineStr">
        <is>
          <t>PAGAMENTO DE BOLETO - HORTIFRUTIGRANJEIRO RODRIGUES</t>
        </is>
      </c>
      <c r="I211" t="n">
        <v>37605</v>
      </c>
    </row>
    <row r="212">
      <c r="A212" t="n">
        <v>155026</v>
      </c>
      <c r="B212" t="n">
        <v>151</v>
      </c>
      <c r="C212" t="inlineStr">
        <is>
          <t>Bar Léo -  Aurora Térreo - Banco do Brasil</t>
        </is>
      </c>
      <c r="D212" t="n">
        <v>116</v>
      </c>
      <c r="E212" t="inlineStr">
        <is>
          <t>Bar Léo - Centro</t>
        </is>
      </c>
      <c r="F212" s="27" t="n">
        <v>45880</v>
      </c>
      <c r="G212" t="inlineStr">
        <is>
          <t>DEBITO</t>
        </is>
      </c>
      <c r="H212" t="inlineStr">
        <is>
          <t>PAGAMENTO DE BOLETO - STEMME TELECOMUNICACOES DO BRA</t>
        </is>
      </c>
      <c r="I212" t="n">
        <v>2499</v>
      </c>
    </row>
    <row r="213">
      <c r="A213" t="n">
        <v>155054</v>
      </c>
      <c r="B213" t="n">
        <v>151</v>
      </c>
      <c r="C213" t="inlineStr">
        <is>
          <t>Bar Léo -  Aurora Térreo - Banco do Brasil</t>
        </is>
      </c>
      <c r="D213" t="n">
        <v>116</v>
      </c>
      <c r="E213" t="inlineStr">
        <is>
          <t>Bar Léo - Centro</t>
        </is>
      </c>
      <c r="F213" s="27" t="n">
        <v>45877</v>
      </c>
      <c r="G213" t="inlineStr">
        <is>
          <t>CREDITO</t>
        </is>
      </c>
      <c r="H213" t="inlineStr">
        <is>
          <t>TED-CR�DITO EM CONTA - 341 0912 69034668000156 PLUXEE BENEFIC</t>
        </is>
      </c>
      <c r="I213" t="n">
        <v>1264</v>
      </c>
    </row>
    <row r="214">
      <c r="A214" t="n">
        <v>155045</v>
      </c>
      <c r="B214" t="n">
        <v>151</v>
      </c>
      <c r="C214" t="inlineStr">
        <is>
          <t>Bar Léo -  Aurora Térreo - Banco do Brasil</t>
        </is>
      </c>
      <c r="D214" t="n">
        <v>116</v>
      </c>
      <c r="E214" t="inlineStr">
        <is>
          <t>Bar Léo - Centro</t>
        </is>
      </c>
      <c r="F214" s="27" t="n">
        <v>45877</v>
      </c>
      <c r="G214" t="inlineStr">
        <is>
          <t>CREDITO</t>
        </is>
      </c>
      <c r="H214" t="inlineStr">
        <is>
          <t>TED-CR�DITO EM CONTA - 341 0262 47866934000174 TICKET SERVICO</t>
        </is>
      </c>
      <c r="I214" t="n">
        <v>11207</v>
      </c>
    </row>
    <row r="215">
      <c r="A215" t="n">
        <v>154987</v>
      </c>
      <c r="B215" t="n">
        <v>151</v>
      </c>
      <c r="C215" t="inlineStr">
        <is>
          <t>Bar Léo -  Aurora Térreo - Banco do Brasil</t>
        </is>
      </c>
      <c r="D215" t="n">
        <v>116</v>
      </c>
      <c r="E215" t="inlineStr">
        <is>
          <t>Bar Léo - Centro</t>
        </is>
      </c>
      <c r="F215" s="27" t="n">
        <v>45877</v>
      </c>
      <c r="G215" t="inlineStr">
        <is>
          <t>CREDITO</t>
        </is>
      </c>
      <c r="H215" t="inlineStr">
        <is>
          <t>PIX - RECEBIDO - 08/08 10:17 57174128000199 BAR AURORA</t>
        </is>
      </c>
      <c r="I215" t="n">
        <v>95991</v>
      </c>
    </row>
    <row r="216">
      <c r="A216" t="n">
        <v>155034</v>
      </c>
      <c r="B216" t="n">
        <v>151</v>
      </c>
      <c r="C216" t="inlineStr">
        <is>
          <t>Bar Léo -  Aurora Térreo - Banco do Brasil</t>
        </is>
      </c>
      <c r="D216" t="n">
        <v>116</v>
      </c>
      <c r="E216" t="inlineStr">
        <is>
          <t>Bar Léo - Centro</t>
        </is>
      </c>
      <c r="F216" s="27" t="n">
        <v>45876</v>
      </c>
      <c r="G216" t="inlineStr">
        <is>
          <t>DEBITO</t>
        </is>
      </c>
      <c r="H216" t="inlineStr">
        <is>
          <t>PIX - ENVIADO - 07/08 12:24 PRINTCLEAN SOLUCOES GRAFIC</t>
        </is>
      </c>
      <c r="I216" t="n">
        <v>60</v>
      </c>
    </row>
    <row r="217">
      <c r="A217" t="n">
        <v>154973</v>
      </c>
      <c r="B217" t="n">
        <v>151</v>
      </c>
      <c r="C217" t="inlineStr">
        <is>
          <t>Bar Léo -  Aurora Térreo - Banco do Brasil</t>
        </is>
      </c>
      <c r="D217" t="n">
        <v>116</v>
      </c>
      <c r="E217" t="inlineStr">
        <is>
          <t>Bar Léo - Centro</t>
        </is>
      </c>
      <c r="F217" s="27" t="n">
        <v>45876</v>
      </c>
      <c r="G217" t="inlineStr">
        <is>
          <t>DEBITO</t>
        </is>
      </c>
      <c r="H217" t="inlineStr">
        <is>
          <t>PAGAMENTO DE BOLETO - DTK COMERCIO DE ALIMENTOS LTDA</t>
        </is>
      </c>
      <c r="I217" t="n">
        <v>147909</v>
      </c>
    </row>
    <row r="218">
      <c r="A218" t="n">
        <v>155116</v>
      </c>
      <c r="B218" t="n">
        <v>151</v>
      </c>
      <c r="C218" t="inlineStr">
        <is>
          <t>Bar Léo -  Aurora Térreo - Banco do Brasil</t>
        </is>
      </c>
      <c r="D218" t="n">
        <v>116</v>
      </c>
      <c r="E218" t="inlineStr">
        <is>
          <t>Bar Léo - Centro</t>
        </is>
      </c>
      <c r="F218" s="27" t="n">
        <v>45876</v>
      </c>
      <c r="G218" t="inlineStr">
        <is>
          <t>DEBITO</t>
        </is>
      </c>
      <c r="H218" t="inlineStr">
        <is>
          <t>PAGAMENTO DE BOLETO - CECILIA TSUYACO ARAKI SILVA LT</t>
        </is>
      </c>
      <c r="I218" t="n">
        <v>2062</v>
      </c>
    </row>
    <row r="219">
      <c r="A219" t="n">
        <v>154980</v>
      </c>
      <c r="B219" t="n">
        <v>151</v>
      </c>
      <c r="C219" t="inlineStr">
        <is>
          <t>Bar Léo -  Aurora Térreo - Banco do Brasil</t>
        </is>
      </c>
      <c r="D219" t="n">
        <v>116</v>
      </c>
      <c r="E219" t="inlineStr">
        <is>
          <t>Bar Léo - Centro</t>
        </is>
      </c>
      <c r="F219" s="27" t="n">
        <v>45876</v>
      </c>
      <c r="G219" t="inlineStr">
        <is>
          <t>DEBITO</t>
        </is>
      </c>
      <c r="H219" t="inlineStr">
        <is>
          <t>PIX - ENVIADO - 07/08 12:24 MARIA CRISTINA LEMOS</t>
        </is>
      </c>
      <c r="I219" t="n">
        <v>399502</v>
      </c>
    </row>
    <row r="220">
      <c r="A220" t="n">
        <v>154981</v>
      </c>
      <c r="B220" t="n">
        <v>151</v>
      </c>
      <c r="C220" t="inlineStr">
        <is>
          <t>Bar Léo -  Aurora Térreo - Banco do Brasil</t>
        </is>
      </c>
      <c r="D220" t="n">
        <v>116</v>
      </c>
      <c r="E220" t="inlineStr">
        <is>
          <t>Bar Léo - Centro</t>
        </is>
      </c>
      <c r="F220" s="27" t="n">
        <v>45876</v>
      </c>
      <c r="G220" t="inlineStr">
        <is>
          <t>DEBITO</t>
        </is>
      </c>
      <c r="H220" t="inlineStr">
        <is>
          <t>PAGAMENTO DE BOLETO - AMBEV SA</t>
        </is>
      </c>
      <c r="I220" t="n">
        <v>570187</v>
      </c>
    </row>
    <row r="221">
      <c r="A221" t="n">
        <v>155050</v>
      </c>
      <c r="B221" t="n">
        <v>151</v>
      </c>
      <c r="C221" t="inlineStr">
        <is>
          <t>Bar Léo -  Aurora Térreo - Banco do Brasil</t>
        </is>
      </c>
      <c r="D221" t="n">
        <v>116</v>
      </c>
      <c r="E221" t="inlineStr">
        <is>
          <t>Bar Léo - Centro</t>
        </is>
      </c>
      <c r="F221" s="27" t="n">
        <v>45876</v>
      </c>
      <c r="G221" t="inlineStr">
        <is>
          <t>DEBITO</t>
        </is>
      </c>
      <c r="H221" t="inlineStr">
        <is>
          <t>IMPOSTOS - PREF MUN SAO PAULO</t>
        </is>
      </c>
      <c r="I221" t="n">
        <v>314</v>
      </c>
    </row>
    <row r="222">
      <c r="A222" t="n">
        <v>155037</v>
      </c>
      <c r="B222" t="n">
        <v>151</v>
      </c>
      <c r="C222" t="inlineStr">
        <is>
          <t>Bar Léo -  Aurora Térreo - Banco do Brasil</t>
        </is>
      </c>
      <c r="D222" t="n">
        <v>116</v>
      </c>
      <c r="E222" t="inlineStr">
        <is>
          <t>Bar Léo - Centro</t>
        </is>
      </c>
      <c r="F222" s="27" t="n">
        <v>45876</v>
      </c>
      <c r="G222" t="inlineStr">
        <is>
          <t>DEBITO</t>
        </is>
      </c>
      <c r="H222" t="inlineStr">
        <is>
          <t>PIX - ENVIADO - 07/08 12:24 KALVIN OZEAS AFONSO</t>
        </is>
      </c>
      <c r="I222" t="n">
        <v>700</v>
      </c>
    </row>
    <row r="223">
      <c r="A223" t="n">
        <v>155036</v>
      </c>
      <c r="B223" t="n">
        <v>151</v>
      </c>
      <c r="C223" t="inlineStr">
        <is>
          <t>Bar Léo -  Aurora Térreo - Banco do Brasil</t>
        </is>
      </c>
      <c r="D223" t="n">
        <v>116</v>
      </c>
      <c r="E223" t="inlineStr">
        <is>
          <t>Bar Léo - Centro</t>
        </is>
      </c>
      <c r="F223" s="27" t="n">
        <v>45876</v>
      </c>
      <c r="G223" t="inlineStr">
        <is>
          <t>CREDITO</t>
        </is>
      </c>
      <c r="H223" t="inlineStr">
        <is>
          <t>PIX - RECEBIDO - 07/08 11:36 57174128000199 BAR AURORA</t>
        </is>
      </c>
      <c r="I223" t="n">
        <v>862707</v>
      </c>
    </row>
    <row r="224">
      <c r="A224" t="n">
        <v>155023</v>
      </c>
      <c r="B224" t="n">
        <v>151</v>
      </c>
      <c r="C224" t="inlineStr">
        <is>
          <t>Bar Léo -  Aurora Térreo - Banco do Brasil</t>
        </is>
      </c>
      <c r="D224" t="n">
        <v>116</v>
      </c>
      <c r="E224" t="inlineStr">
        <is>
          <t>Bar Léo - Centro</t>
        </is>
      </c>
      <c r="F224" s="27" t="n">
        <v>45876</v>
      </c>
      <c r="G224" t="inlineStr">
        <is>
          <t>DEBITO</t>
        </is>
      </c>
      <c r="H224" t="inlineStr">
        <is>
          <t>PAGAMENTO DE BOLETO - ESTAFF SOLUCOES TECNOLOGICAS D</t>
        </is>
      </c>
      <c r="I224" t="n">
        <v>3894</v>
      </c>
    </row>
    <row r="225">
      <c r="A225" t="n">
        <v>155017</v>
      </c>
      <c r="B225" t="n">
        <v>151</v>
      </c>
      <c r="C225" t="inlineStr">
        <is>
          <t>Bar Léo -  Aurora Térreo - Banco do Brasil</t>
        </is>
      </c>
      <c r="D225" t="n">
        <v>116</v>
      </c>
      <c r="E225" t="inlineStr">
        <is>
          <t>Bar Léo - Centro</t>
        </is>
      </c>
      <c r="F225" s="27" t="n">
        <v>45876</v>
      </c>
      <c r="G225" t="inlineStr">
        <is>
          <t>DEBITO</t>
        </is>
      </c>
      <c r="H225" t="inlineStr">
        <is>
          <t>PAGAMENTO DE BOLETO - CG FOOD S DISTR ALIMENTOS LTDA</t>
        </is>
      </c>
      <c r="I225" t="n">
        <v>5001</v>
      </c>
    </row>
    <row r="226">
      <c r="A226" t="n">
        <v>154966</v>
      </c>
      <c r="B226" t="n">
        <v>151</v>
      </c>
      <c r="C226" t="inlineStr">
        <is>
          <t>Bar Léo -  Aurora Térreo - Banco do Brasil</t>
        </is>
      </c>
      <c r="D226" t="n">
        <v>116</v>
      </c>
      <c r="E226" t="inlineStr">
        <is>
          <t>Bar Léo - Centro</t>
        </is>
      </c>
      <c r="F226" s="27" t="n">
        <v>45876</v>
      </c>
      <c r="G226" t="inlineStr">
        <is>
          <t>DEBITO</t>
        </is>
      </c>
      <c r="H226" t="inlineStr">
        <is>
          <t>PAGAMENTO DE BOLETO - T. F. CIUFFI HORTIFRUTI LTDA</t>
        </is>
      </c>
      <c r="I226" t="n">
        <v>1011</v>
      </c>
    </row>
    <row r="227">
      <c r="A227" t="n">
        <v>154954</v>
      </c>
      <c r="B227" t="n">
        <v>151</v>
      </c>
      <c r="C227" t="inlineStr">
        <is>
          <t>Bar Léo -  Aurora Térreo - Banco do Brasil</t>
        </is>
      </c>
      <c r="D227" t="n">
        <v>116</v>
      </c>
      <c r="E227" t="inlineStr">
        <is>
          <t>Bar Léo - Centro</t>
        </is>
      </c>
      <c r="F227" s="27" t="n">
        <v>45876</v>
      </c>
      <c r="G227" t="inlineStr">
        <is>
          <t>DEBITO</t>
        </is>
      </c>
      <c r="H227" t="inlineStr">
        <is>
          <t>TARIFA PIX ENVIADO - TAR. AGRUPADAS - OCORRENCIA 07/08/2025</t>
        </is>
      </c>
      <c r="I227" t="n">
        <v>11</v>
      </c>
    </row>
    <row r="228">
      <c r="A228" t="n">
        <v>155008</v>
      </c>
      <c r="B228" t="n">
        <v>151</v>
      </c>
      <c r="C228" t="inlineStr">
        <is>
          <t>Bar Léo -  Aurora Térreo - Banco do Brasil</t>
        </is>
      </c>
      <c r="D228" t="n">
        <v>116</v>
      </c>
      <c r="E228" t="inlineStr">
        <is>
          <t>Bar Léo - Centro</t>
        </is>
      </c>
      <c r="F228" s="27" t="n">
        <v>45876</v>
      </c>
      <c r="G228" t="inlineStr">
        <is>
          <t>DEBITO</t>
        </is>
      </c>
      <c r="H228" t="inlineStr">
        <is>
          <t>PAGAMENTO DE BOLETO - NG27 CONSULTORIA E GESTAO EMPR</t>
        </is>
      </c>
      <c r="I228" t="n">
        <v>1458</v>
      </c>
    </row>
    <row r="229">
      <c r="A229" t="n">
        <v>154975</v>
      </c>
      <c r="B229" t="n">
        <v>151</v>
      </c>
      <c r="C229" t="inlineStr">
        <is>
          <t>Bar Léo -  Aurora Térreo - Banco do Brasil</t>
        </is>
      </c>
      <c r="D229" t="n">
        <v>116</v>
      </c>
      <c r="E229" t="inlineStr">
        <is>
          <t>Bar Léo - Centro</t>
        </is>
      </c>
      <c r="F229" s="27" t="n">
        <v>45875</v>
      </c>
      <c r="G229" t="inlineStr">
        <is>
          <t>CREDITO</t>
        </is>
      </c>
      <c r="H229" t="inlineStr">
        <is>
          <t>PIX - RECEBIDO - 06/08 16:07 57174128000199 BAR AURORA</t>
        </is>
      </c>
      <c r="I229" t="n">
        <v>385691</v>
      </c>
    </row>
    <row r="230">
      <c r="A230" t="n">
        <v>154998</v>
      </c>
      <c r="B230" t="n">
        <v>151</v>
      </c>
      <c r="C230" t="inlineStr">
        <is>
          <t>Bar Léo -  Aurora Térreo - Banco do Brasil</t>
        </is>
      </c>
      <c r="D230" t="n">
        <v>116</v>
      </c>
      <c r="E230" t="inlineStr">
        <is>
          <t>Bar Léo - Centro</t>
        </is>
      </c>
      <c r="F230" s="27" t="n">
        <v>45875</v>
      </c>
      <c r="G230" t="inlineStr">
        <is>
          <t>CREDITO</t>
        </is>
      </c>
      <c r="H230" t="inlineStr">
        <is>
          <t>PIX - RECEBIDO - 06/08 11:35 02535864000133 VR BENEFICI</t>
        </is>
      </c>
      <c r="I230" t="n">
        <v>13566</v>
      </c>
    </row>
    <row r="231">
      <c r="A231" t="n">
        <v>155011</v>
      </c>
      <c r="B231" t="n">
        <v>151</v>
      </c>
      <c r="C231" t="inlineStr">
        <is>
          <t>Bar Léo -  Aurora Térreo - Banco do Brasil</t>
        </is>
      </c>
      <c r="D231" t="n">
        <v>116</v>
      </c>
      <c r="E231" t="inlineStr">
        <is>
          <t>Bar Léo - Centro</t>
        </is>
      </c>
      <c r="F231" s="27" t="n">
        <v>45875</v>
      </c>
      <c r="G231" t="inlineStr">
        <is>
          <t>CREDITO</t>
        </is>
      </c>
      <c r="H231" t="inlineStr">
        <is>
          <t>PIX - RECEBIDO</t>
        </is>
      </c>
      <c r="I231" t="n">
        <v>15941</v>
      </c>
    </row>
    <row r="232">
      <c r="A232" t="n">
        <v>154955</v>
      </c>
      <c r="B232" t="n">
        <v>151</v>
      </c>
      <c r="C232" t="inlineStr">
        <is>
          <t>Bar Léo -  Aurora Térreo - Banco do Brasil</t>
        </is>
      </c>
      <c r="D232" t="n">
        <v>116</v>
      </c>
      <c r="E232" t="inlineStr">
        <is>
          <t>Bar Léo - Centro</t>
        </is>
      </c>
      <c r="F232" s="27" t="n">
        <v>45875</v>
      </c>
      <c r="G232" t="inlineStr">
        <is>
          <t>CREDITO</t>
        </is>
      </c>
      <c r="H232" t="inlineStr">
        <is>
          <t>IFOOD.COM CR�DITO</t>
        </is>
      </c>
      <c r="I232" t="n">
        <v>21628</v>
      </c>
    </row>
    <row r="233">
      <c r="A233" t="n">
        <v>154963</v>
      </c>
      <c r="B233" t="n">
        <v>151</v>
      </c>
      <c r="C233" t="inlineStr">
        <is>
          <t>Bar Léo -  Aurora Térreo - Banco do Brasil</t>
        </is>
      </c>
      <c r="D233" t="n">
        <v>116</v>
      </c>
      <c r="E233" t="inlineStr">
        <is>
          <t>Bar Léo - Centro</t>
        </is>
      </c>
      <c r="F233" s="27" t="n">
        <v>45874</v>
      </c>
      <c r="G233" t="inlineStr">
        <is>
          <t>DEBITO</t>
        </is>
      </c>
      <c r="H233" t="inlineStr">
        <is>
          <t>PAGAMENTO DE BOLETO - CIA DO WHISKY</t>
        </is>
      </c>
      <c r="I233" t="n">
        <v>1571</v>
      </c>
    </row>
    <row r="234">
      <c r="A234" t="n">
        <v>154959</v>
      </c>
      <c r="B234" t="n">
        <v>151</v>
      </c>
      <c r="C234" t="inlineStr">
        <is>
          <t>Bar Léo -  Aurora Térreo - Banco do Brasil</t>
        </is>
      </c>
      <c r="D234" t="n">
        <v>116</v>
      </c>
      <c r="E234" t="inlineStr">
        <is>
          <t>Bar Léo - Centro</t>
        </is>
      </c>
      <c r="F234" s="27" t="n">
        <v>45874</v>
      </c>
      <c r="G234" t="inlineStr">
        <is>
          <t>DEBITO</t>
        </is>
      </c>
      <c r="H234" t="inlineStr">
        <is>
          <t>PAGAMENTO DE BOLETO - BB DISTRIBUIDORA</t>
        </is>
      </c>
      <c r="I234" t="n">
        <v>5658</v>
      </c>
    </row>
    <row r="235">
      <c r="A235" t="n">
        <v>154992</v>
      </c>
      <c r="B235" t="n">
        <v>151</v>
      </c>
      <c r="C235" t="inlineStr">
        <is>
          <t>Bar Léo -  Aurora Térreo - Banco do Brasil</t>
        </is>
      </c>
      <c r="D235" t="n">
        <v>116</v>
      </c>
      <c r="E235" t="inlineStr">
        <is>
          <t>Bar Léo - Centro</t>
        </is>
      </c>
      <c r="F235" s="27" t="n">
        <v>45874</v>
      </c>
      <c r="G235" t="inlineStr">
        <is>
          <t>DEBITO</t>
        </is>
      </c>
      <c r="H235" t="inlineStr">
        <is>
          <t>PIX - ENVIADO - 05/08 16:46 COMERCIO E INDUSTRIA ARTHU</t>
        </is>
      </c>
      <c r="I235" t="n">
        <v>95022</v>
      </c>
    </row>
    <row r="236">
      <c r="A236" t="n">
        <v>154961</v>
      </c>
      <c r="B236" t="n">
        <v>151</v>
      </c>
      <c r="C236" t="inlineStr">
        <is>
          <t>Bar Léo -  Aurora Térreo - Banco do Brasil</t>
        </is>
      </c>
      <c r="D236" t="n">
        <v>116</v>
      </c>
      <c r="E236" t="inlineStr">
        <is>
          <t>Bar Léo - Centro</t>
        </is>
      </c>
      <c r="F236" s="27" t="n">
        <v>45874</v>
      </c>
      <c r="G236" t="inlineStr">
        <is>
          <t>DEBITO</t>
        </is>
      </c>
      <c r="H236" t="inlineStr">
        <is>
          <t>PAGAMENTO DE BOLETO - T. F. CIUFFI HORTIFRUTI LTDA</t>
        </is>
      </c>
      <c r="I236" t="n">
        <v>3414</v>
      </c>
    </row>
    <row r="237">
      <c r="A237" t="n">
        <v>154956</v>
      </c>
      <c r="B237" t="n">
        <v>151</v>
      </c>
      <c r="C237" t="inlineStr">
        <is>
          <t>Bar Léo -  Aurora Térreo - Banco do Brasil</t>
        </is>
      </c>
      <c r="D237" t="n">
        <v>116</v>
      </c>
      <c r="E237" t="inlineStr">
        <is>
          <t>Bar Léo - Centro</t>
        </is>
      </c>
      <c r="F237" s="27" t="n">
        <v>45874</v>
      </c>
      <c r="G237" t="inlineStr">
        <is>
          <t>DEBITO</t>
        </is>
      </c>
      <c r="H237" t="inlineStr">
        <is>
          <t>PAGAMENTO DE BOLETO - NG27 CONSULTORIA E GESTAO EMPR</t>
        </is>
      </c>
      <c r="I237" t="n">
        <v>17987</v>
      </c>
    </row>
    <row r="238">
      <c r="A238" t="n">
        <v>154953</v>
      </c>
      <c r="B238" t="n">
        <v>151</v>
      </c>
      <c r="C238" t="inlineStr">
        <is>
          <t>Bar Léo -  Aurora Térreo - Banco do Brasil</t>
        </is>
      </c>
      <c r="D238" t="n">
        <v>116</v>
      </c>
      <c r="E238" t="inlineStr">
        <is>
          <t>Bar Léo - Centro</t>
        </is>
      </c>
      <c r="F238" s="27" t="n">
        <v>45874</v>
      </c>
      <c r="G238" t="inlineStr">
        <is>
          <t>CREDITO</t>
        </is>
      </c>
      <c r="H238" t="inlineStr">
        <is>
          <t>PIX - RECEBIDO - 05/08 10:08 57174128000199 BAR AURORA</t>
        </is>
      </c>
      <c r="I238" t="n">
        <v>1255783</v>
      </c>
    </row>
    <row r="239">
      <c r="A239" t="n">
        <v>154964</v>
      </c>
      <c r="B239" t="n">
        <v>151</v>
      </c>
      <c r="C239" t="inlineStr">
        <is>
          <t>Bar Léo -  Aurora Térreo - Banco do Brasil</t>
        </is>
      </c>
      <c r="D239" t="n">
        <v>116</v>
      </c>
      <c r="E239" t="inlineStr">
        <is>
          <t>Bar Léo - Centro</t>
        </is>
      </c>
      <c r="F239" s="27" t="n">
        <v>45874</v>
      </c>
      <c r="G239" t="inlineStr">
        <is>
          <t>DEBITO</t>
        </is>
      </c>
      <c r="H239" t="inlineStr">
        <is>
          <t>PIX - ENVIADO - 05/08 13:27 MARIA CRISTINA LEMOS</t>
        </is>
      </c>
      <c r="I239" t="n">
        <v>287384</v>
      </c>
    </row>
    <row r="240">
      <c r="A240" t="n">
        <v>154968</v>
      </c>
      <c r="B240" t="n">
        <v>151</v>
      </c>
      <c r="C240" t="inlineStr">
        <is>
          <t>Bar Léo -  Aurora Térreo - Banco do Brasil</t>
        </is>
      </c>
      <c r="D240" t="n">
        <v>116</v>
      </c>
      <c r="E240" t="inlineStr">
        <is>
          <t>Bar Léo - Centro</t>
        </is>
      </c>
      <c r="F240" s="27" t="n">
        <v>45874</v>
      </c>
      <c r="G240" t="inlineStr">
        <is>
          <t>DEBITO</t>
        </is>
      </c>
      <c r="H240" t="inlineStr">
        <is>
          <t>PIX - ENVIADO - 05/08 16:46 BARTOLOMEU MARTINS FERNAND</t>
        </is>
      </c>
      <c r="I240" t="n">
        <v>240</v>
      </c>
    </row>
    <row r="241">
      <c r="A241" t="n">
        <v>154949</v>
      </c>
      <c r="B241" t="n">
        <v>151</v>
      </c>
      <c r="C241" t="inlineStr">
        <is>
          <t>Bar Léo -  Aurora Térreo - Banco do Brasil</t>
        </is>
      </c>
      <c r="D241" t="n">
        <v>116</v>
      </c>
      <c r="E241" t="inlineStr">
        <is>
          <t>Bar Léo - Centro</t>
        </is>
      </c>
      <c r="F241" s="27" t="n">
        <v>45874</v>
      </c>
      <c r="G241" t="inlineStr">
        <is>
          <t>DEBITO</t>
        </is>
      </c>
      <c r="H241" t="inlineStr">
        <is>
          <t>PIX - ENVIADO - 05/08 15:24 TASSIO SOUZA SANTOS</t>
        </is>
      </c>
      <c r="I241" t="n">
        <v>2750</v>
      </c>
    </row>
    <row r="242">
      <c r="A242" t="n">
        <v>154957</v>
      </c>
      <c r="B242" t="n">
        <v>151</v>
      </c>
      <c r="C242" t="inlineStr">
        <is>
          <t>Bar Léo -  Aurora Térreo - Banco do Brasil</t>
        </is>
      </c>
      <c r="D242" t="n">
        <v>116</v>
      </c>
      <c r="E242" t="inlineStr">
        <is>
          <t>Bar Léo - Centro</t>
        </is>
      </c>
      <c r="F242" s="27" t="n">
        <v>45874</v>
      </c>
      <c r="G242" t="inlineStr">
        <is>
          <t>DEBITO</t>
        </is>
      </c>
      <c r="H242" t="inlineStr">
        <is>
          <t>PIX - ENVIADO - 05/08 13:27 ALEXSANDRA GRACIELE DA SIL</t>
        </is>
      </c>
      <c r="I242" t="n">
        <v>45881</v>
      </c>
    </row>
    <row r="243">
      <c r="A243" t="n">
        <v>154978</v>
      </c>
      <c r="B243" t="n">
        <v>151</v>
      </c>
      <c r="C243" t="inlineStr">
        <is>
          <t>Bar Léo -  Aurora Térreo - Banco do Brasil</t>
        </is>
      </c>
      <c r="D243" t="n">
        <v>116</v>
      </c>
      <c r="E243" t="inlineStr">
        <is>
          <t>Bar Léo - Centro</t>
        </is>
      </c>
      <c r="F243" s="27" t="n">
        <v>45874</v>
      </c>
      <c r="G243" t="inlineStr">
        <is>
          <t>DEBITO</t>
        </is>
      </c>
      <c r="H243" t="inlineStr">
        <is>
          <t>PIX - ENVIADO - 05/08 16:46 MACHINE SEGURANCA PATRIMON</t>
        </is>
      </c>
      <c r="I243" t="n">
        <v>760</v>
      </c>
    </row>
    <row r="244">
      <c r="A244" t="n">
        <v>155038</v>
      </c>
      <c r="B244" t="n">
        <v>151</v>
      </c>
      <c r="C244" t="inlineStr">
        <is>
          <t>Bar Léo -  Aurora Térreo - Banco do Brasil</t>
        </is>
      </c>
      <c r="D244" t="n">
        <v>116</v>
      </c>
      <c r="E244" t="inlineStr">
        <is>
          <t>Bar Léo - Centro</t>
        </is>
      </c>
      <c r="F244" s="27" t="n">
        <v>45874</v>
      </c>
      <c r="G244" t="inlineStr">
        <is>
          <t>DEBITO</t>
        </is>
      </c>
      <c r="H244" t="inlineStr">
        <is>
          <t>PAGAMENTO DE BOLETO - BB DISTRIBUIDORA</t>
        </is>
      </c>
      <c r="I244" t="n">
        <v>83726</v>
      </c>
    </row>
    <row r="245">
      <c r="A245" t="n">
        <v>155040</v>
      </c>
      <c r="B245" t="n">
        <v>151</v>
      </c>
      <c r="C245" t="inlineStr">
        <is>
          <t>Bar Léo -  Aurora Térreo - Banco do Brasil</t>
        </is>
      </c>
      <c r="D245" t="n">
        <v>116</v>
      </c>
      <c r="E245" t="inlineStr">
        <is>
          <t>Bar Léo - Centro</t>
        </is>
      </c>
      <c r="F245" s="27" t="n">
        <v>45874</v>
      </c>
      <c r="G245" t="inlineStr">
        <is>
          <t>DEBITO</t>
        </is>
      </c>
      <c r="H245" t="inlineStr">
        <is>
          <t>PIX - ENVIADO - 05/08 13:27 JOAO BATISTA DA COSTA SOBR</t>
        </is>
      </c>
      <c r="I245" t="n">
        <v>291309</v>
      </c>
    </row>
    <row r="246">
      <c r="A246" t="n">
        <v>155047</v>
      </c>
      <c r="B246" t="n">
        <v>151</v>
      </c>
      <c r="C246" t="inlineStr">
        <is>
          <t>Bar Léo -  Aurora Térreo - Banco do Brasil</t>
        </is>
      </c>
      <c r="D246" t="n">
        <v>116</v>
      </c>
      <c r="E246" t="inlineStr">
        <is>
          <t>Bar Léo - Centro</t>
        </is>
      </c>
      <c r="F246" s="27" t="n">
        <v>45874</v>
      </c>
      <c r="G246" t="inlineStr">
        <is>
          <t>DEBITO</t>
        </is>
      </c>
      <c r="H246" t="inlineStr">
        <is>
          <t>PAGAMENTO DE BOLETO - LATICINIOS PIRAMIDE LTDA</t>
        </is>
      </c>
      <c r="I246" t="n">
        <v>367</v>
      </c>
    </row>
    <row r="247">
      <c r="A247" t="n">
        <v>155061</v>
      </c>
      <c r="B247" t="n">
        <v>151</v>
      </c>
      <c r="C247" t="inlineStr">
        <is>
          <t>Bar Léo -  Aurora Térreo - Banco do Brasil</t>
        </is>
      </c>
      <c r="D247" t="n">
        <v>116</v>
      </c>
      <c r="E247" t="inlineStr">
        <is>
          <t>Bar Léo - Centro</t>
        </is>
      </c>
      <c r="F247" s="27" t="n">
        <v>45874</v>
      </c>
      <c r="G247" t="inlineStr">
        <is>
          <t>DEBITO</t>
        </is>
      </c>
      <c r="H247" t="inlineStr">
        <is>
          <t>PAGAMENTO DE BOLETO - CIA DO WHISKY</t>
        </is>
      </c>
      <c r="I247" t="n">
        <v>15343</v>
      </c>
    </row>
    <row r="248">
      <c r="A248" t="n">
        <v>155025</v>
      </c>
      <c r="B248" t="n">
        <v>151</v>
      </c>
      <c r="C248" t="inlineStr">
        <is>
          <t>Bar Léo -  Aurora Térreo - Banco do Brasil</t>
        </is>
      </c>
      <c r="D248" t="n">
        <v>116</v>
      </c>
      <c r="E248" t="inlineStr">
        <is>
          <t>Bar Léo - Centro</t>
        </is>
      </c>
      <c r="F248" s="27" t="n">
        <v>45874</v>
      </c>
      <c r="G248" t="inlineStr">
        <is>
          <t>DEBITO</t>
        </is>
      </c>
      <c r="H248" t="inlineStr">
        <is>
          <t>PIX - ENVIADO - 05/08 13:27 ADRIANA APARECIDA DE JESUS</t>
        </is>
      </c>
      <c r="I248" t="n">
        <v>291309</v>
      </c>
    </row>
    <row r="249">
      <c r="A249" t="n">
        <v>155005</v>
      </c>
      <c r="B249" t="n">
        <v>151</v>
      </c>
      <c r="C249" t="inlineStr">
        <is>
          <t>Bar Léo -  Aurora Térreo - Banco do Brasil</t>
        </is>
      </c>
      <c r="D249" t="n">
        <v>116</v>
      </c>
      <c r="E249" t="inlineStr">
        <is>
          <t>Bar Léo - Centro</t>
        </is>
      </c>
      <c r="F249" s="27" t="n">
        <v>45874</v>
      </c>
      <c r="G249" t="inlineStr">
        <is>
          <t>DEBITO</t>
        </is>
      </c>
      <c r="H249" t="inlineStr">
        <is>
          <t>PAGAMENTO DE BOLETO - MS FRANGOS LTDA</t>
        </is>
      </c>
      <c r="I249" t="n">
        <v>56547</v>
      </c>
    </row>
    <row r="250">
      <c r="A250" t="n">
        <v>154974</v>
      </c>
      <c r="B250" t="n">
        <v>151</v>
      </c>
      <c r="C250" t="inlineStr">
        <is>
          <t>Bar Léo -  Aurora Térreo - Banco do Brasil</t>
        </is>
      </c>
      <c r="D250" t="n">
        <v>116</v>
      </c>
      <c r="E250" t="inlineStr">
        <is>
          <t>Bar Léo - Centro</t>
        </is>
      </c>
      <c r="F250" s="27" t="n">
        <v>45874</v>
      </c>
      <c r="G250" t="inlineStr">
        <is>
          <t>DEBITO</t>
        </is>
      </c>
      <c r="H250" t="inlineStr">
        <is>
          <t>PAGAMENTO DE BOLETO - LATICINIOS PIRAMIDE LTDA</t>
        </is>
      </c>
      <c r="I250" t="n">
        <v>14058</v>
      </c>
    </row>
    <row r="251">
      <c r="A251" t="n">
        <v>154999</v>
      </c>
      <c r="B251" t="n">
        <v>151</v>
      </c>
      <c r="C251" t="inlineStr">
        <is>
          <t>Bar Léo -  Aurora Térreo - Banco do Brasil</t>
        </is>
      </c>
      <c r="D251" t="n">
        <v>116</v>
      </c>
      <c r="E251" t="inlineStr">
        <is>
          <t>Bar Léo - Centro</t>
        </is>
      </c>
      <c r="F251" s="27" t="n">
        <v>45874</v>
      </c>
      <c r="G251" t="inlineStr">
        <is>
          <t>DEBITO</t>
        </is>
      </c>
      <c r="H251" t="inlineStr">
        <is>
          <t>PAGAMENTO DE BOLETO - MS FRANGOS LTDA</t>
        </is>
      </c>
      <c r="I251" t="n">
        <v>99339</v>
      </c>
    </row>
    <row r="252">
      <c r="A252" t="n">
        <v>154985</v>
      </c>
      <c r="B252" t="n">
        <v>151</v>
      </c>
      <c r="C252" t="inlineStr">
        <is>
          <t>Bar Léo -  Aurora Térreo - Banco do Brasil</t>
        </is>
      </c>
      <c r="D252" t="n">
        <v>116</v>
      </c>
      <c r="E252" t="inlineStr">
        <is>
          <t>Bar Léo - Centro</t>
        </is>
      </c>
      <c r="F252" s="27" t="n">
        <v>45874</v>
      </c>
      <c r="G252" t="inlineStr">
        <is>
          <t>DEBITO</t>
        </is>
      </c>
      <c r="H252" t="inlineStr">
        <is>
          <t>PAGAMENTO DE BOLETO - LATICINIOS PIRAMIDE LTDA</t>
        </is>
      </c>
      <c r="I252" t="n">
        <v>7482</v>
      </c>
    </row>
    <row r="253">
      <c r="A253" t="n">
        <v>154994</v>
      </c>
      <c r="B253" t="n">
        <v>151</v>
      </c>
      <c r="C253" t="inlineStr">
        <is>
          <t>Bar Léo -  Aurora Térreo - Banco do Brasil</t>
        </is>
      </c>
      <c r="D253" t="n">
        <v>116</v>
      </c>
      <c r="E253" t="inlineStr">
        <is>
          <t>Bar Léo - Centro</t>
        </is>
      </c>
      <c r="F253" s="27" t="n">
        <v>45874</v>
      </c>
      <c r="G253" t="inlineStr">
        <is>
          <t>DEBITO</t>
        </is>
      </c>
      <c r="H253" t="inlineStr">
        <is>
          <t>PAGAMENTO DE BOLETO - PSSS LTDA</t>
        </is>
      </c>
      <c r="I253" t="n">
        <v>1903</v>
      </c>
    </row>
    <row r="254">
      <c r="A254" t="n">
        <v>154986</v>
      </c>
      <c r="B254" t="n">
        <v>151</v>
      </c>
      <c r="C254" t="inlineStr">
        <is>
          <t>Bar Léo -  Aurora Térreo - Banco do Brasil</t>
        </is>
      </c>
      <c r="D254" t="n">
        <v>116</v>
      </c>
      <c r="E254" t="inlineStr">
        <is>
          <t>Bar Léo - Centro</t>
        </is>
      </c>
      <c r="F254" s="27" t="n">
        <v>45874</v>
      </c>
      <c r="G254" t="inlineStr">
        <is>
          <t>DEBITO</t>
        </is>
      </c>
      <c r="H254" t="inlineStr">
        <is>
          <t>PAGAMENTO DE BOLETO - W P P C CARNES EIRELI EPP</t>
        </is>
      </c>
      <c r="I254" t="n">
        <v>305365</v>
      </c>
    </row>
    <row r="255">
      <c r="A255" t="n">
        <v>154988</v>
      </c>
      <c r="B255" t="n">
        <v>151</v>
      </c>
      <c r="C255" t="inlineStr">
        <is>
          <t>Bar Léo -  Aurora Térreo - Banco do Brasil</t>
        </is>
      </c>
      <c r="D255" t="n">
        <v>116</v>
      </c>
      <c r="E255" t="inlineStr">
        <is>
          <t>Bar Léo - Centro</t>
        </is>
      </c>
      <c r="F255" s="27" t="n">
        <v>45874</v>
      </c>
      <c r="G255" t="inlineStr">
        <is>
          <t>DEBITO</t>
        </is>
      </c>
      <c r="H255" t="inlineStr">
        <is>
          <t>PAGAMENTO DE BOLETO - HEADCHEF ASSESSORIA DE SEGURAN</t>
        </is>
      </c>
      <c r="I255" t="n">
        <v>94094</v>
      </c>
    </row>
    <row r="256">
      <c r="A256" t="n">
        <v>154989</v>
      </c>
      <c r="B256" t="n">
        <v>151</v>
      </c>
      <c r="C256" t="inlineStr">
        <is>
          <t>Bar Léo -  Aurora Térreo - Banco do Brasil</t>
        </is>
      </c>
      <c r="D256" t="n">
        <v>116</v>
      </c>
      <c r="E256" t="inlineStr">
        <is>
          <t>Bar Léo - Centro</t>
        </is>
      </c>
      <c r="F256" s="27" t="n">
        <v>45874</v>
      </c>
      <c r="G256" t="inlineStr">
        <is>
          <t>DEBITO</t>
        </is>
      </c>
      <c r="H256" t="inlineStr">
        <is>
          <t>PAGAMENTO DE BOLETO - DTK COMERCIO DE ALIMENTOS LTDA</t>
        </is>
      </c>
      <c r="I256" t="n">
        <v>28176</v>
      </c>
    </row>
    <row r="257">
      <c r="A257" t="n">
        <v>154962</v>
      </c>
      <c r="B257" t="n">
        <v>151</v>
      </c>
      <c r="C257" t="inlineStr">
        <is>
          <t>Bar Léo -  Aurora Térreo - Banco do Brasil</t>
        </is>
      </c>
      <c r="D257" t="n">
        <v>116</v>
      </c>
      <c r="E257" t="inlineStr">
        <is>
          <t>Bar Léo - Centro</t>
        </is>
      </c>
      <c r="F257" s="27" t="n">
        <v>45873</v>
      </c>
      <c r="G257" t="inlineStr">
        <is>
          <t>DEBITO</t>
        </is>
      </c>
      <c r="H257" t="inlineStr">
        <is>
          <t>PAGAMENTO DE BOLETO - DTK COMERCIO DE ALIMENTOS LTDA</t>
        </is>
      </c>
      <c r="I257" t="n">
        <v>102989</v>
      </c>
    </row>
    <row r="258">
      <c r="A258" t="n">
        <v>155029</v>
      </c>
      <c r="B258" t="n">
        <v>151</v>
      </c>
      <c r="C258" t="inlineStr">
        <is>
          <t>Bar Léo -  Aurora Térreo - Banco do Brasil</t>
        </is>
      </c>
      <c r="D258" t="n">
        <v>116</v>
      </c>
      <c r="E258" t="inlineStr">
        <is>
          <t>Bar Léo - Centro</t>
        </is>
      </c>
      <c r="F258" s="27" t="n">
        <v>45873</v>
      </c>
      <c r="G258" t="inlineStr">
        <is>
          <t>DEBITO</t>
        </is>
      </c>
      <c r="H258" t="inlineStr">
        <is>
          <t>PAGAMENTO DE BOLETO - CRYSTALMIXX-GAS COMERCIO E MAN</t>
        </is>
      </c>
      <c r="I258" t="n">
        <v>234</v>
      </c>
    </row>
    <row r="259">
      <c r="A259" t="n">
        <v>154942</v>
      </c>
      <c r="B259" t="n">
        <v>151</v>
      </c>
      <c r="C259" t="inlineStr">
        <is>
          <t>Bar Léo -  Aurora Térreo - Banco do Brasil</t>
        </is>
      </c>
      <c r="D259" t="n">
        <v>116</v>
      </c>
      <c r="E259" t="inlineStr">
        <is>
          <t>Bar Léo - Centro</t>
        </is>
      </c>
      <c r="F259" s="27" t="n">
        <v>45873</v>
      </c>
      <c r="G259" t="inlineStr">
        <is>
          <t>CREDITO</t>
        </is>
      </c>
      <c r="H259" t="inlineStr">
        <is>
          <t>TED-CR�DITO EM CONTA - 341 0262 47866934000174 TICKET SERVICO</t>
        </is>
      </c>
      <c r="I259" t="n">
        <v>100817</v>
      </c>
    </row>
    <row r="260">
      <c r="A260" t="n">
        <v>154943</v>
      </c>
      <c r="B260" t="n">
        <v>151</v>
      </c>
      <c r="C260" t="inlineStr">
        <is>
          <t>Bar Léo -  Aurora Térreo - Banco do Brasil</t>
        </is>
      </c>
      <c r="D260" t="n">
        <v>116</v>
      </c>
      <c r="E260" t="inlineStr">
        <is>
          <t>Bar Léo - Centro</t>
        </is>
      </c>
      <c r="F260" s="27" t="n">
        <v>45873</v>
      </c>
      <c r="G260" t="inlineStr">
        <is>
          <t>CREDITO</t>
        </is>
      </c>
      <c r="H260" t="inlineStr">
        <is>
          <t>CIELO ANTECIPA��O DE RECE</t>
        </is>
      </c>
      <c r="I260" t="n">
        <v>6062</v>
      </c>
    </row>
    <row r="261">
      <c r="A261" t="n">
        <v>154944</v>
      </c>
      <c r="B261" t="n">
        <v>151</v>
      </c>
      <c r="C261" t="inlineStr">
        <is>
          <t>Bar Léo -  Aurora Térreo - Banco do Brasil</t>
        </is>
      </c>
      <c r="D261" t="n">
        <v>116</v>
      </c>
      <c r="E261" t="inlineStr">
        <is>
          <t>Bar Léo - Centro</t>
        </is>
      </c>
      <c r="F261" s="27" t="n">
        <v>45873</v>
      </c>
      <c r="G261" t="inlineStr">
        <is>
          <t>CREDITO</t>
        </is>
      </c>
      <c r="H261" t="inlineStr">
        <is>
          <t>RECEBIMENTO FORNECEDOR - 04.740.876/0001-25 ALELO INSTITUICAO D</t>
        </is>
      </c>
      <c r="I261" t="n">
        <v>23391</v>
      </c>
    </row>
    <row r="262">
      <c r="A262" t="n">
        <v>154945</v>
      </c>
      <c r="B262" t="n">
        <v>151</v>
      </c>
      <c r="C262" t="inlineStr">
        <is>
          <t>Bar Léo -  Aurora Térreo - Banco do Brasil</t>
        </is>
      </c>
      <c r="D262" t="n">
        <v>116</v>
      </c>
      <c r="E262" t="inlineStr">
        <is>
          <t>Bar Léo - Centro</t>
        </is>
      </c>
      <c r="F262" s="27" t="n">
        <v>45873</v>
      </c>
      <c r="G262" t="inlineStr">
        <is>
          <t>DEBITO</t>
        </is>
      </c>
      <c r="H262" t="inlineStr">
        <is>
          <t>PAGAMENTO DE BOLETO - WIDE STOCK COM E REP LTDA</t>
        </is>
      </c>
      <c r="I262" t="n">
        <v>2836</v>
      </c>
    </row>
    <row r="263">
      <c r="A263" t="n">
        <v>154946</v>
      </c>
      <c r="B263" t="n">
        <v>151</v>
      </c>
      <c r="C263" t="inlineStr">
        <is>
          <t>Bar Léo -  Aurora Térreo - Banco do Brasil</t>
        </is>
      </c>
      <c r="D263" t="n">
        <v>116</v>
      </c>
      <c r="E263" t="inlineStr">
        <is>
          <t>Bar Léo - Centro</t>
        </is>
      </c>
      <c r="F263" s="27" t="n">
        <v>45873</v>
      </c>
      <c r="G263" t="inlineStr">
        <is>
          <t>DEBITO</t>
        </is>
      </c>
      <c r="H263" t="inlineStr">
        <is>
          <t>PAGAMENTO DE BOLETO - MARCOS SILVA DO NASCIMENTO</t>
        </is>
      </c>
      <c r="I263" t="n">
        <v>22392</v>
      </c>
    </row>
    <row r="264">
      <c r="A264" t="n">
        <v>154947</v>
      </c>
      <c r="B264" t="n">
        <v>151</v>
      </c>
      <c r="C264" t="inlineStr">
        <is>
          <t>Bar Léo -  Aurora Térreo - Banco do Brasil</t>
        </is>
      </c>
      <c r="D264" t="n">
        <v>116</v>
      </c>
      <c r="E264" t="inlineStr">
        <is>
          <t>Bar Léo - Centro</t>
        </is>
      </c>
      <c r="F264" s="27" t="n">
        <v>45873</v>
      </c>
      <c r="G264" t="inlineStr">
        <is>
          <t>DEBITO</t>
        </is>
      </c>
      <c r="H264" t="inlineStr">
        <is>
          <t>PAGAMENTO DE BOLETO - DIST CARNES CANT LTDA EPP</t>
        </is>
      </c>
      <c r="I264" t="n">
        <v>427</v>
      </c>
    </row>
    <row r="265">
      <c r="A265" t="n">
        <v>154948</v>
      </c>
      <c r="B265" t="n">
        <v>151</v>
      </c>
      <c r="C265" t="inlineStr">
        <is>
          <t>Bar Léo -  Aurora Térreo - Banco do Brasil</t>
        </is>
      </c>
      <c r="D265" t="n">
        <v>116</v>
      </c>
      <c r="E265" t="inlineStr">
        <is>
          <t>Bar Léo - Centro</t>
        </is>
      </c>
      <c r="F265" s="27" t="n">
        <v>45873</v>
      </c>
      <c r="G265" t="inlineStr">
        <is>
          <t>CREDITO</t>
        </is>
      </c>
      <c r="H265" t="inlineStr">
        <is>
          <t>PIX - RECEBIDO - 04/08 10:10 57174128000199 BAR AURORA</t>
        </is>
      </c>
      <c r="I265" t="n">
        <v>3149274</v>
      </c>
    </row>
    <row r="266">
      <c r="A266" t="n">
        <v>154950</v>
      </c>
      <c r="B266" t="n">
        <v>151</v>
      </c>
      <c r="C266" t="inlineStr">
        <is>
          <t>Bar Léo -  Aurora Térreo - Banco do Brasil</t>
        </is>
      </c>
      <c r="D266" t="n">
        <v>116</v>
      </c>
      <c r="E266" t="inlineStr">
        <is>
          <t>Bar Léo - Centro</t>
        </is>
      </c>
      <c r="F266" s="27" t="n">
        <v>45873</v>
      </c>
      <c r="G266" t="inlineStr">
        <is>
          <t>DEBITO</t>
        </is>
      </c>
      <c r="H266" t="inlineStr">
        <is>
          <t>PAGAMENTO DE BOLETO - CEPEL COMERCIO DE PAPEIS E EMB</t>
        </is>
      </c>
      <c r="I266" t="n">
        <v>32349</v>
      </c>
    </row>
    <row r="267">
      <c r="A267" t="n">
        <v>154951</v>
      </c>
      <c r="B267" t="n">
        <v>151</v>
      </c>
      <c r="C267" t="inlineStr">
        <is>
          <t>Bar Léo -  Aurora Térreo - Banco do Brasil</t>
        </is>
      </c>
      <c r="D267" t="n">
        <v>116</v>
      </c>
      <c r="E267" t="inlineStr">
        <is>
          <t>Bar Léo - Centro</t>
        </is>
      </c>
      <c r="F267" s="27" t="n">
        <v>45873</v>
      </c>
      <c r="G267" t="inlineStr">
        <is>
          <t>DEBITO</t>
        </is>
      </c>
      <c r="H267" t="inlineStr">
        <is>
          <t>PAGAMENTO DE BOLETO - DTK COMERCIO DE ALIMENTOS LTDA</t>
        </is>
      </c>
      <c r="I267" t="n">
        <v>11857</v>
      </c>
    </row>
    <row r="268">
      <c r="A268" t="n">
        <v>154952</v>
      </c>
      <c r="B268" t="n">
        <v>151</v>
      </c>
      <c r="C268" t="inlineStr">
        <is>
          <t>Bar Léo -  Aurora Térreo - Banco do Brasil</t>
        </is>
      </c>
      <c r="D268" t="n">
        <v>116</v>
      </c>
      <c r="E268" t="inlineStr">
        <is>
          <t>Bar Léo - Centro</t>
        </is>
      </c>
      <c r="F268" s="27" t="n">
        <v>45873</v>
      </c>
      <c r="G268" t="inlineStr">
        <is>
          <t>DEBITO</t>
        </is>
      </c>
      <c r="H268" t="inlineStr">
        <is>
          <t>PAGAMENTO DE BOLETO - MARIO PEDRO FELICIANO HORTIFRU</t>
        </is>
      </c>
      <c r="I268" t="n">
        <v>16129</v>
      </c>
    </row>
    <row r="269">
      <c r="A269" t="n">
        <v>155014</v>
      </c>
      <c r="B269" t="n">
        <v>151</v>
      </c>
      <c r="C269" t="inlineStr">
        <is>
          <t>Bar Léo -  Aurora Térreo - Banco do Brasil</t>
        </is>
      </c>
      <c r="D269" t="n">
        <v>116</v>
      </c>
      <c r="E269" t="inlineStr">
        <is>
          <t>Bar Léo - Centro</t>
        </is>
      </c>
      <c r="F269" s="27" t="n">
        <v>45873</v>
      </c>
      <c r="G269" t="inlineStr">
        <is>
          <t>DEBITO</t>
        </is>
      </c>
      <c r="H269" t="inlineStr">
        <is>
          <t>TED TRANSF.ELETR.DISPONIV - 301 0001 025086016000190 RUBENS OLIVEI</t>
        </is>
      </c>
      <c r="I269" t="n">
        <v>3000</v>
      </c>
    </row>
    <row r="270">
      <c r="A270" t="n">
        <v>155012</v>
      </c>
      <c r="B270" t="n">
        <v>151</v>
      </c>
      <c r="C270" t="inlineStr">
        <is>
          <t>Bar Léo -  Aurora Térreo - Banco do Brasil</t>
        </is>
      </c>
      <c r="D270" t="n">
        <v>116</v>
      </c>
      <c r="E270" t="inlineStr">
        <is>
          <t>Bar Léo - Centro</t>
        </is>
      </c>
      <c r="F270" s="27" t="n">
        <v>45873</v>
      </c>
      <c r="G270" t="inlineStr">
        <is>
          <t>DEBITO</t>
        </is>
      </c>
      <c r="H270" t="inlineStr">
        <is>
          <t>PAGAMENTO DE BOLETO - CECILIA TSUYACO ARAKI SILVA LT</t>
        </is>
      </c>
      <c r="I270" t="n">
        <v>10925</v>
      </c>
    </row>
    <row r="271">
      <c r="A271" t="n">
        <v>155007</v>
      </c>
      <c r="B271" t="n">
        <v>151</v>
      </c>
      <c r="C271" t="inlineStr">
        <is>
          <t>Bar Léo -  Aurora Térreo - Banco do Brasil</t>
        </is>
      </c>
      <c r="D271" t="n">
        <v>116</v>
      </c>
      <c r="E271" t="inlineStr">
        <is>
          <t>Bar Léo - Centro</t>
        </is>
      </c>
      <c r="F271" s="27" t="n">
        <v>45873</v>
      </c>
      <c r="G271" t="inlineStr">
        <is>
          <t>DEBITO</t>
        </is>
      </c>
      <c r="H271" t="inlineStr">
        <is>
          <t>PAGAMENTO DE BOLETO - AMBEV SA</t>
        </is>
      </c>
      <c r="I271" t="n">
        <v>356928</v>
      </c>
    </row>
    <row r="272">
      <c r="A272" t="n">
        <v>154960</v>
      </c>
      <c r="B272" t="n">
        <v>151</v>
      </c>
      <c r="C272" t="inlineStr">
        <is>
          <t>Bar Léo -  Aurora Térreo - Banco do Brasil</t>
        </is>
      </c>
      <c r="D272" t="n">
        <v>116</v>
      </c>
      <c r="E272" t="inlineStr">
        <is>
          <t>Bar Léo - Centro</t>
        </is>
      </c>
      <c r="F272" s="27" t="n">
        <v>45873</v>
      </c>
      <c r="G272" t="inlineStr">
        <is>
          <t>DEBITO</t>
        </is>
      </c>
      <c r="H272" t="inlineStr">
        <is>
          <t>PAGTO CONTA TELEFONE - VIVO FIXO/BRASIL</t>
        </is>
      </c>
      <c r="I272" t="n">
        <v>10099</v>
      </c>
    </row>
    <row r="273">
      <c r="A273" t="n">
        <v>154995</v>
      </c>
      <c r="B273" t="n">
        <v>151</v>
      </c>
      <c r="C273" t="inlineStr">
        <is>
          <t>Bar Léo -  Aurora Térreo - Banco do Brasil</t>
        </is>
      </c>
      <c r="D273" t="n">
        <v>116</v>
      </c>
      <c r="E273" t="inlineStr">
        <is>
          <t>Bar Léo - Centro</t>
        </is>
      </c>
      <c r="F273" s="27" t="n">
        <v>45873</v>
      </c>
      <c r="G273" t="inlineStr">
        <is>
          <t>DEBITO</t>
        </is>
      </c>
      <c r="H273" t="inlineStr">
        <is>
          <t>PAGAMENTO DE BOLETO - ESHOWS PROMOCOES ARTISTICAS LT</t>
        </is>
      </c>
      <c r="I273" t="n">
        <v>1200</v>
      </c>
    </row>
    <row r="274">
      <c r="A274" t="n">
        <v>129347</v>
      </c>
      <c r="B274" t="n">
        <v>151</v>
      </c>
      <c r="C274" t="inlineStr">
        <is>
          <t>Bar Léo -  Aurora Térreo - Banco do Brasil</t>
        </is>
      </c>
      <c r="D274" t="n">
        <v>116</v>
      </c>
      <c r="E274" t="inlineStr">
        <is>
          <t>Bar Léo - Centro</t>
        </is>
      </c>
      <c r="F274" s="27" t="n">
        <v>45870</v>
      </c>
      <c r="G274" t="inlineStr">
        <is>
          <t>CREDITO</t>
        </is>
      </c>
      <c r="H274" t="inlineStr">
        <is>
          <t>RECEBIMENTO FORNECEDOR - 04.740.876/0001-25 ALELO INSTITUICAO D</t>
        </is>
      </c>
      <c r="I274" t="n">
        <v>170.1</v>
      </c>
    </row>
    <row r="275">
      <c r="A275" t="n">
        <v>129346</v>
      </c>
      <c r="B275" t="n">
        <v>151</v>
      </c>
      <c r="C275" t="inlineStr">
        <is>
          <t>Bar Léo -  Aurora Térreo - Banco do Brasil</t>
        </is>
      </c>
      <c r="D275" t="n">
        <v>116</v>
      </c>
      <c r="E275" t="inlineStr">
        <is>
          <t>Bar Léo - Centro</t>
        </is>
      </c>
      <c r="F275" s="27" t="n">
        <v>45870</v>
      </c>
      <c r="G275" t="inlineStr">
        <is>
          <t>CREDITO</t>
        </is>
      </c>
      <c r="H275" t="inlineStr">
        <is>
          <t>PIX - RECEBIDO - 01/08 10:14 57174128000199 BAR AURORA</t>
        </is>
      </c>
      <c r="I275" t="n">
        <v>6429.82</v>
      </c>
    </row>
    <row r="276">
      <c r="A276" t="n">
        <v>129345</v>
      </c>
      <c r="B276" t="n">
        <v>151</v>
      </c>
      <c r="C276" t="inlineStr">
        <is>
          <t>Bar Léo -  Aurora Térreo - Banco do Brasil</t>
        </is>
      </c>
      <c r="D276" t="n">
        <v>116</v>
      </c>
      <c r="E276" t="inlineStr">
        <is>
          <t>Bar Léo - Centro</t>
        </is>
      </c>
      <c r="F276" s="27" t="n">
        <v>45870</v>
      </c>
      <c r="G276" t="inlineStr">
        <is>
          <t>CREDITO</t>
        </is>
      </c>
      <c r="H276" t="inlineStr">
        <is>
          <t>TED-CRDITO EM CONTA - 341 0912 69034668000156 PLUXEE BENEFIC</t>
        </is>
      </c>
      <c r="I276" t="n">
        <v>1716.51</v>
      </c>
    </row>
    <row r="277">
      <c r="A277" t="n">
        <v>129341</v>
      </c>
      <c r="B277" t="n">
        <v>151</v>
      </c>
      <c r="C277" t="inlineStr">
        <is>
          <t>Bar Léo -  Aurora Térreo - Banco do Brasil</t>
        </is>
      </c>
      <c r="D277" t="n">
        <v>116</v>
      </c>
      <c r="E277" t="inlineStr">
        <is>
          <t>Bar Léo - Centro</t>
        </is>
      </c>
      <c r="F277" s="27" t="n">
        <v>45869</v>
      </c>
      <c r="G277" t="inlineStr">
        <is>
          <t>DEBITO</t>
        </is>
      </c>
      <c r="H277" t="inlineStr">
        <is>
          <t>PAGAMENTO DE BOLETO - CECILIA TSUYACO ARAKI SILVA LT</t>
        </is>
      </c>
      <c r="I277" t="n">
        <v>-427.9</v>
      </c>
    </row>
    <row r="278">
      <c r="A278" t="n">
        <v>129333</v>
      </c>
      <c r="B278" t="n">
        <v>151</v>
      </c>
      <c r="C278" t="inlineStr">
        <is>
          <t>Bar Léo -  Aurora Térreo - Banco do Brasil</t>
        </is>
      </c>
      <c r="D278" t="n">
        <v>116</v>
      </c>
      <c r="E278" t="inlineStr">
        <is>
          <t>Bar Léo - Centro</t>
        </is>
      </c>
      <c r="F278" s="27" t="n">
        <v>45869</v>
      </c>
      <c r="G278" t="inlineStr">
        <is>
          <t>CREDITO</t>
        </is>
      </c>
      <c r="H278" t="inlineStr">
        <is>
          <t>RECEBIMENTO FORNECEDOR - 04.740.876/0001-25 ALELO INSTITUICAO D</t>
        </is>
      </c>
      <c r="I278" t="n">
        <v>38.68</v>
      </c>
    </row>
    <row r="279">
      <c r="A279" t="n">
        <v>129334</v>
      </c>
      <c r="B279" t="n">
        <v>151</v>
      </c>
      <c r="C279" t="inlineStr">
        <is>
          <t>Bar Léo -  Aurora Térreo - Banco do Brasil</t>
        </is>
      </c>
      <c r="D279" t="n">
        <v>116</v>
      </c>
      <c r="E279" t="inlineStr">
        <is>
          <t>Bar Léo - Centro</t>
        </is>
      </c>
      <c r="F279" s="27" t="n">
        <v>45869</v>
      </c>
      <c r="G279" t="inlineStr">
        <is>
          <t>CREDITO</t>
        </is>
      </c>
      <c r="H279" t="inlineStr">
        <is>
          <t>PIX - RECEBIDO - 31/07 10:09 57174128000199 BAR AURORA</t>
        </is>
      </c>
      <c r="I279" t="n">
        <v>5309.9</v>
      </c>
    </row>
    <row r="280">
      <c r="A280" t="n">
        <v>129335</v>
      </c>
      <c r="B280" t="n">
        <v>151</v>
      </c>
      <c r="C280" t="inlineStr">
        <is>
          <t>Bar Léo -  Aurora Térreo - Banco do Brasil</t>
        </is>
      </c>
      <c r="D280" t="n">
        <v>116</v>
      </c>
      <c r="E280" t="inlineStr">
        <is>
          <t>Bar Léo - Centro</t>
        </is>
      </c>
      <c r="F280" s="27" t="n">
        <v>45869</v>
      </c>
      <c r="G280" t="inlineStr">
        <is>
          <t>DEBITO</t>
        </is>
      </c>
      <c r="H280" t="inlineStr">
        <is>
          <t>PIX - ENVIADO - 31/07 11:26 MARLENE MARIA DE JESUS OLI</t>
        </is>
      </c>
      <c r="I280" t="n">
        <v>-1350</v>
      </c>
    </row>
    <row r="281">
      <c r="A281" t="n">
        <v>129336</v>
      </c>
      <c r="B281" t="n">
        <v>151</v>
      </c>
      <c r="C281" t="inlineStr">
        <is>
          <t>Bar Léo -  Aurora Térreo - Banco do Brasil</t>
        </is>
      </c>
      <c r="D281" t="n">
        <v>116</v>
      </c>
      <c r="E281" t="inlineStr">
        <is>
          <t>Bar Léo - Centro</t>
        </is>
      </c>
      <c r="F281" s="27" t="n">
        <v>45869</v>
      </c>
      <c r="G281" t="inlineStr">
        <is>
          <t>DEBITO</t>
        </is>
      </c>
      <c r="H281" t="inlineStr">
        <is>
          <t>PIX - ENVIADO - 31/07 11:27 EVA FATIMA LORINI</t>
        </is>
      </c>
      <c r="I281" t="n">
        <v>-168</v>
      </c>
    </row>
    <row r="282">
      <c r="A282" t="n">
        <v>129337</v>
      </c>
      <c r="B282" t="n">
        <v>151</v>
      </c>
      <c r="C282" t="inlineStr">
        <is>
          <t>Bar Léo -  Aurora Térreo - Banco do Brasil</t>
        </is>
      </c>
      <c r="D282" t="n">
        <v>116</v>
      </c>
      <c r="E282" t="inlineStr">
        <is>
          <t>Bar Léo - Centro</t>
        </is>
      </c>
      <c r="F282" s="27" t="n">
        <v>45869</v>
      </c>
      <c r="G282" t="inlineStr">
        <is>
          <t>DEBITO</t>
        </is>
      </c>
      <c r="H282" t="inlineStr">
        <is>
          <t>PAGAMENTO DE BOLETO - T. F. CIUFFI HORTIFRUTI LTDA</t>
        </is>
      </c>
      <c r="I282" t="n">
        <v>-223.2</v>
      </c>
    </row>
    <row r="283">
      <c r="A283" t="n">
        <v>129338</v>
      </c>
      <c r="B283" t="n">
        <v>151</v>
      </c>
      <c r="C283" t="inlineStr">
        <is>
          <t>Bar Léo -  Aurora Térreo - Banco do Brasil</t>
        </is>
      </c>
      <c r="D283" t="n">
        <v>116</v>
      </c>
      <c r="E283" t="inlineStr">
        <is>
          <t>Bar Léo - Centro</t>
        </is>
      </c>
      <c r="F283" s="27" t="n">
        <v>45869</v>
      </c>
      <c r="G283" t="inlineStr">
        <is>
          <t>DEBITO</t>
        </is>
      </c>
      <c r="H283" t="inlineStr">
        <is>
          <t>PAGAMENTO DE BOLETO - NG27 CONSULTORIA E GESTAO EMPR</t>
        </is>
      </c>
      <c r="I283" t="n">
        <v>-240</v>
      </c>
    </row>
    <row r="284">
      <c r="A284" t="n">
        <v>129339</v>
      </c>
      <c r="B284" t="n">
        <v>151</v>
      </c>
      <c r="C284" t="inlineStr">
        <is>
          <t>Bar Léo -  Aurora Térreo - Banco do Brasil</t>
        </is>
      </c>
      <c r="D284" t="n">
        <v>116</v>
      </c>
      <c r="E284" t="inlineStr">
        <is>
          <t>Bar Léo - Centro</t>
        </is>
      </c>
      <c r="F284" s="27" t="n">
        <v>45869</v>
      </c>
      <c r="G284" t="inlineStr">
        <is>
          <t>DEBITO</t>
        </is>
      </c>
      <c r="H284" t="inlineStr">
        <is>
          <t>PAGAMENTO DE BOLETO - EAU DISTRIBUIDORA A M LTDA</t>
        </is>
      </c>
      <c r="I284" t="n">
        <v>-330</v>
      </c>
    </row>
    <row r="285">
      <c r="A285" t="n">
        <v>129340</v>
      </c>
      <c r="B285" t="n">
        <v>151</v>
      </c>
      <c r="C285" t="inlineStr">
        <is>
          <t>Bar Léo -  Aurora Térreo - Banco do Brasil</t>
        </is>
      </c>
      <c r="D285" t="n">
        <v>116</v>
      </c>
      <c r="E285" t="inlineStr">
        <is>
          <t>Bar Léo - Centro</t>
        </is>
      </c>
      <c r="F285" s="27" t="n">
        <v>45869</v>
      </c>
      <c r="G285" t="inlineStr">
        <is>
          <t>DEBITO</t>
        </is>
      </c>
      <c r="H285" t="inlineStr">
        <is>
          <t>PAGAMENTO DE BOLETO - DIST CARNES CANT LTDA EPP</t>
        </is>
      </c>
      <c r="I285" t="n">
        <v>-360.24</v>
      </c>
    </row>
    <row r="286">
      <c r="A286" t="n">
        <v>129342</v>
      </c>
      <c r="B286" t="n">
        <v>151</v>
      </c>
      <c r="C286" t="inlineStr">
        <is>
          <t>Bar Léo -  Aurora Térreo - Banco do Brasil</t>
        </is>
      </c>
      <c r="D286" t="n">
        <v>116</v>
      </c>
      <c r="E286" t="inlineStr">
        <is>
          <t>Bar Léo - Centro</t>
        </is>
      </c>
      <c r="F286" s="27" t="n">
        <v>45869</v>
      </c>
      <c r="G286" t="inlineStr">
        <is>
          <t>DEBITO</t>
        </is>
      </c>
      <c r="H286" t="inlineStr">
        <is>
          <t>PAGAMENTO DE BOLETO - AMBEV SA</t>
        </is>
      </c>
      <c r="I286" t="n">
        <v>-4963.1</v>
      </c>
    </row>
    <row r="287">
      <c r="A287" t="n">
        <v>129343</v>
      </c>
      <c r="B287" t="n">
        <v>151</v>
      </c>
      <c r="C287" t="inlineStr">
        <is>
          <t>Bar Léo -  Aurora Térreo - Banco do Brasil</t>
        </is>
      </c>
      <c r="D287" t="n">
        <v>116</v>
      </c>
      <c r="E287" t="inlineStr">
        <is>
          <t>Bar Léo - Centro</t>
        </is>
      </c>
      <c r="F287" s="27" t="n">
        <v>45869</v>
      </c>
      <c r="G287" t="inlineStr">
        <is>
          <t>DEBITO</t>
        </is>
      </c>
      <c r="H287" t="inlineStr">
        <is>
          <t>PAGAMENTO DE BOLETO - SPTRANS</t>
        </is>
      </c>
      <c r="I287" t="n">
        <v>-1039.1</v>
      </c>
    </row>
    <row r="288">
      <c r="A288" t="n">
        <v>129344</v>
      </c>
      <c r="B288" t="n">
        <v>151</v>
      </c>
      <c r="C288" t="inlineStr">
        <is>
          <t>Bar Léo -  Aurora Térreo - Banco do Brasil</t>
        </is>
      </c>
      <c r="D288" t="n">
        <v>116</v>
      </c>
      <c r="E288" t="inlineStr">
        <is>
          <t>Bar Léo - Centro</t>
        </is>
      </c>
      <c r="F288" s="27" t="n">
        <v>45869</v>
      </c>
      <c r="G288" t="inlineStr">
        <is>
          <t>DEBITO</t>
        </is>
      </c>
      <c r="H288" t="inlineStr">
        <is>
          <t>TARIFA PIX ENVIADO - TAR. AGRUPADAS - OCORRENCIA 31/07/2025</t>
        </is>
      </c>
      <c r="I288" t="n">
        <v>-11.66</v>
      </c>
    </row>
    <row r="289">
      <c r="A289" t="n">
        <v>129332</v>
      </c>
      <c r="B289" t="n">
        <v>151</v>
      </c>
      <c r="C289" t="inlineStr">
        <is>
          <t>Bar Léo -  Aurora Térreo - Banco do Brasil</t>
        </is>
      </c>
      <c r="D289" t="n">
        <v>116</v>
      </c>
      <c r="E289" t="inlineStr">
        <is>
          <t>Bar Léo - Centro</t>
        </is>
      </c>
      <c r="F289" s="27" t="n">
        <v>45868</v>
      </c>
      <c r="G289" t="inlineStr">
        <is>
          <t>CREDITO</t>
        </is>
      </c>
      <c r="H289" t="inlineStr">
        <is>
          <t>PIX - RECEBIDO - 30/07 10:12 57174128000199 BAR AURORA</t>
        </is>
      </c>
      <c r="I289" t="n">
        <v>4493.76</v>
      </c>
    </row>
    <row r="290">
      <c r="A290" t="n">
        <v>129331</v>
      </c>
      <c r="B290" t="n">
        <v>151</v>
      </c>
      <c r="C290" t="inlineStr">
        <is>
          <t>Bar Léo -  Aurora Térreo - Banco do Brasil</t>
        </is>
      </c>
      <c r="D290" t="n">
        <v>116</v>
      </c>
      <c r="E290" t="inlineStr">
        <is>
          <t>Bar Léo - Centro</t>
        </is>
      </c>
      <c r="F290" s="27" t="n">
        <v>45868</v>
      </c>
      <c r="G290" t="inlineStr">
        <is>
          <t>CREDITO</t>
        </is>
      </c>
      <c r="H290" t="inlineStr">
        <is>
          <t>PIX - RECEBIDO - 30/07 09:46 02535864000133 VR BENEFICI</t>
        </is>
      </c>
      <c r="I290" t="n">
        <v>121.17</v>
      </c>
    </row>
    <row r="291">
      <c r="A291" t="n">
        <v>129330</v>
      </c>
      <c r="B291" t="n">
        <v>151</v>
      </c>
      <c r="C291" t="inlineStr">
        <is>
          <t>Bar Léo -  Aurora Térreo - Banco do Brasil</t>
        </is>
      </c>
      <c r="D291" t="n">
        <v>116</v>
      </c>
      <c r="E291" t="inlineStr">
        <is>
          <t>Bar Léo - Centro</t>
        </is>
      </c>
      <c r="F291" s="27" t="n">
        <v>45868</v>
      </c>
      <c r="G291" t="inlineStr">
        <is>
          <t>CREDITO</t>
        </is>
      </c>
      <c r="H291" t="inlineStr">
        <is>
          <t>PIX - RECEBIDO</t>
        </is>
      </c>
      <c r="I291" t="n">
        <v>85.61</v>
      </c>
    </row>
    <row r="292">
      <c r="A292" t="n">
        <v>129329</v>
      </c>
      <c r="B292" t="n">
        <v>151</v>
      </c>
      <c r="C292" t="inlineStr">
        <is>
          <t>Bar Léo -  Aurora Térreo - Banco do Brasil</t>
        </is>
      </c>
      <c r="D292" t="n">
        <v>116</v>
      </c>
      <c r="E292" t="inlineStr">
        <is>
          <t>Bar Léo - Centro</t>
        </is>
      </c>
      <c r="F292" s="27" t="n">
        <v>45868</v>
      </c>
      <c r="G292" t="inlineStr">
        <is>
          <t>CREDITO</t>
        </is>
      </c>
      <c r="H292" t="inlineStr">
        <is>
          <t>IFOOD.COM CRDITO</t>
        </is>
      </c>
      <c r="I292" t="n">
        <v>90.03</v>
      </c>
    </row>
    <row r="293">
      <c r="A293" t="n">
        <v>129320</v>
      </c>
      <c r="B293" t="n">
        <v>151</v>
      </c>
      <c r="C293" t="inlineStr">
        <is>
          <t>Bar Léo -  Aurora Térreo - Banco do Brasil</t>
        </is>
      </c>
      <c r="D293" t="n">
        <v>116</v>
      </c>
      <c r="E293" t="inlineStr">
        <is>
          <t>Bar Léo - Centro</t>
        </is>
      </c>
      <c r="F293" s="27" t="n">
        <v>45867</v>
      </c>
      <c r="G293" t="inlineStr">
        <is>
          <t>DEBITO</t>
        </is>
      </c>
      <c r="H293" t="inlineStr">
        <is>
          <t>PAGAMENTO DE BOLETO - PSSS LTDA</t>
        </is>
      </c>
      <c r="I293" t="n">
        <v>-697.48</v>
      </c>
    </row>
    <row r="294">
      <c r="A294" t="n">
        <v>129319</v>
      </c>
      <c r="B294" t="n">
        <v>151</v>
      </c>
      <c r="C294" t="inlineStr">
        <is>
          <t>Bar Léo -  Aurora Térreo - Banco do Brasil</t>
        </is>
      </c>
      <c r="D294" t="n">
        <v>116</v>
      </c>
      <c r="E294" t="inlineStr">
        <is>
          <t>Bar Léo - Centro</t>
        </is>
      </c>
      <c r="F294" s="27" t="n">
        <v>45867</v>
      </c>
      <c r="G294" t="inlineStr">
        <is>
          <t>DEBITO</t>
        </is>
      </c>
      <c r="H294" t="inlineStr">
        <is>
          <t>PAGAMENTO DE BOLETO - FG7 COMERCIO D B EIRELI EPP</t>
        </is>
      </c>
      <c r="I294" t="n">
        <v>-452.18</v>
      </c>
    </row>
    <row r="295">
      <c r="A295" t="n">
        <v>129318</v>
      </c>
      <c r="B295" t="n">
        <v>151</v>
      </c>
      <c r="C295" t="inlineStr">
        <is>
          <t>Bar Léo -  Aurora Térreo - Banco do Brasil</t>
        </is>
      </c>
      <c r="D295" t="n">
        <v>116</v>
      </c>
      <c r="E295" t="inlineStr">
        <is>
          <t>Bar Léo - Centro</t>
        </is>
      </c>
      <c r="F295" s="27" t="n">
        <v>45867</v>
      </c>
      <c r="G295" t="inlineStr">
        <is>
          <t>DEBITO</t>
        </is>
      </c>
      <c r="H295" t="inlineStr">
        <is>
          <t>PAGAMENTO DE BOLETO - CIA DO WHISKY</t>
        </is>
      </c>
      <c r="I295" t="n">
        <v>-309</v>
      </c>
    </row>
    <row r="296">
      <c r="A296" t="n">
        <v>129317</v>
      </c>
      <c r="B296" t="n">
        <v>151</v>
      </c>
      <c r="C296" t="inlineStr">
        <is>
          <t>Bar Léo -  Aurora Térreo - Banco do Brasil</t>
        </is>
      </c>
      <c r="D296" t="n">
        <v>116</v>
      </c>
      <c r="E296" t="inlineStr">
        <is>
          <t>Bar Léo - Centro</t>
        </is>
      </c>
      <c r="F296" s="27" t="n">
        <v>45867</v>
      </c>
      <c r="G296" t="inlineStr">
        <is>
          <t>DEBITO</t>
        </is>
      </c>
      <c r="H296" t="inlineStr">
        <is>
          <t>PAGAMENTO DE BOLETO - T. F. CIUFFI HORTIFRUTI LTDA</t>
        </is>
      </c>
      <c r="I296" t="n">
        <v>-250</v>
      </c>
    </row>
    <row r="297">
      <c r="A297" t="n">
        <v>129316</v>
      </c>
      <c r="B297" t="n">
        <v>151</v>
      </c>
      <c r="C297" t="inlineStr">
        <is>
          <t>Bar Léo -  Aurora Térreo - Banco do Brasil</t>
        </is>
      </c>
      <c r="D297" t="n">
        <v>116</v>
      </c>
      <c r="E297" t="inlineStr">
        <is>
          <t>Bar Léo - Centro</t>
        </is>
      </c>
      <c r="F297" s="27" t="n">
        <v>45867</v>
      </c>
      <c r="G297" t="inlineStr">
        <is>
          <t>DEBITO</t>
        </is>
      </c>
      <c r="H297" t="inlineStr">
        <is>
          <t>PAGAMENTO DE BOLETO - W P P C CARNES EIRELI EPP</t>
        </is>
      </c>
      <c r="I297" t="n">
        <v>-194.3</v>
      </c>
    </row>
    <row r="298">
      <c r="A298" t="n">
        <v>129315</v>
      </c>
      <c r="B298" t="n">
        <v>151</v>
      </c>
      <c r="C298" t="inlineStr">
        <is>
          <t>Bar Léo -  Aurora Térreo - Banco do Brasil</t>
        </is>
      </c>
      <c r="D298" t="n">
        <v>116</v>
      </c>
      <c r="E298" t="inlineStr">
        <is>
          <t>Bar Léo - Centro</t>
        </is>
      </c>
      <c r="F298" s="27" t="n">
        <v>45867</v>
      </c>
      <c r="G298" t="inlineStr">
        <is>
          <t>DEBITO</t>
        </is>
      </c>
      <c r="H298" t="inlineStr">
        <is>
          <t>PAGAMENTO DE BOLETO - NG27 CONSULTORIA E GESTAO EMPR</t>
        </is>
      </c>
      <c r="I298" t="n">
        <v>-112.84</v>
      </c>
    </row>
    <row r="299">
      <c r="A299" t="n">
        <v>129314</v>
      </c>
      <c r="B299" t="n">
        <v>151</v>
      </c>
      <c r="C299" t="inlineStr">
        <is>
          <t>Bar Léo -  Aurora Térreo - Banco do Brasil</t>
        </is>
      </c>
      <c r="D299" t="n">
        <v>116</v>
      </c>
      <c r="E299" t="inlineStr">
        <is>
          <t>Bar Léo - Centro</t>
        </is>
      </c>
      <c r="F299" s="27" t="n">
        <v>45867</v>
      </c>
      <c r="G299" t="inlineStr">
        <is>
          <t>DEBITO</t>
        </is>
      </c>
      <c r="H299" t="inlineStr">
        <is>
          <t>PAGAMENTO DE BOLETO - WIDE STOCK COM E REP LTDA</t>
        </is>
      </c>
      <c r="I299" t="n">
        <v>-111.35</v>
      </c>
    </row>
    <row r="300">
      <c r="A300" t="n">
        <v>129312</v>
      </c>
      <c r="B300" t="n">
        <v>151</v>
      </c>
      <c r="C300" t="inlineStr">
        <is>
          <t>Bar Léo -  Aurora Térreo - Banco do Brasil</t>
        </is>
      </c>
      <c r="D300" t="n">
        <v>116</v>
      </c>
      <c r="E300" t="inlineStr">
        <is>
          <t>Bar Léo - Centro</t>
        </is>
      </c>
      <c r="F300" s="27" t="n">
        <v>45867</v>
      </c>
      <c r="G300" t="inlineStr">
        <is>
          <t>CREDITO</t>
        </is>
      </c>
      <c r="H300" t="inlineStr">
        <is>
          <t>PIX - RECEBIDO - 29/07 10:16 57174128000199 BAR AURORA</t>
        </is>
      </c>
      <c r="I300" t="n">
        <v>9799.92</v>
      </c>
    </row>
    <row r="301">
      <c r="A301" t="n">
        <v>129313</v>
      </c>
      <c r="B301" t="n">
        <v>151</v>
      </c>
      <c r="C301" t="inlineStr">
        <is>
          <t>Bar Léo -  Aurora Térreo - Banco do Brasil</t>
        </is>
      </c>
      <c r="D301" t="n">
        <v>116</v>
      </c>
      <c r="E301" t="inlineStr">
        <is>
          <t>Bar Léo - Centro</t>
        </is>
      </c>
      <c r="F301" s="27" t="n">
        <v>45867</v>
      </c>
      <c r="G301" t="inlineStr">
        <is>
          <t>DEBITO</t>
        </is>
      </c>
      <c r="H301" t="inlineStr">
        <is>
          <t>PIX - ENVIADO - 29/07 11:34 EVA FATIMA LORINI</t>
        </is>
      </c>
      <c r="I301" t="n">
        <v>-173</v>
      </c>
    </row>
    <row r="302">
      <c r="A302" t="n">
        <v>129322</v>
      </c>
      <c r="B302" t="n">
        <v>151</v>
      </c>
      <c r="C302" t="inlineStr">
        <is>
          <t>Bar Léo -  Aurora Térreo - Banco do Brasil</t>
        </is>
      </c>
      <c r="D302" t="n">
        <v>116</v>
      </c>
      <c r="E302" t="inlineStr">
        <is>
          <t>Bar Léo - Centro</t>
        </is>
      </c>
      <c r="F302" s="27" t="n">
        <v>45867</v>
      </c>
      <c r="G302" t="inlineStr">
        <is>
          <t>DEBITO</t>
        </is>
      </c>
      <c r="H302" t="inlineStr">
        <is>
          <t>PAGAMENTO DE BOLETO - PARAMU COMERCIO R P A LTDA</t>
        </is>
      </c>
      <c r="I302" t="n">
        <v>-995.5</v>
      </c>
    </row>
    <row r="303">
      <c r="A303" t="n">
        <v>129321</v>
      </c>
      <c r="B303" t="n">
        <v>151</v>
      </c>
      <c r="C303" t="inlineStr">
        <is>
          <t>Bar Léo -  Aurora Térreo - Banco do Brasil</t>
        </is>
      </c>
      <c r="D303" t="n">
        <v>116</v>
      </c>
      <c r="E303" t="inlineStr">
        <is>
          <t>Bar Léo - Centro</t>
        </is>
      </c>
      <c r="F303" s="27" t="n">
        <v>45867</v>
      </c>
      <c r="G303" t="inlineStr">
        <is>
          <t>DEBITO</t>
        </is>
      </c>
      <c r="H303" t="inlineStr">
        <is>
          <t>PAGAMENTO DE BOLETO - BB DISTRIBUIDORA</t>
        </is>
      </c>
      <c r="I303" t="n">
        <v>-833.4400000000001</v>
      </c>
    </row>
    <row r="304">
      <c r="A304" t="n">
        <v>129323</v>
      </c>
      <c r="B304" t="n">
        <v>151</v>
      </c>
      <c r="C304" t="inlineStr">
        <is>
          <t>Bar Léo -  Aurora Térreo - Banco do Brasil</t>
        </is>
      </c>
      <c r="D304" t="n">
        <v>116</v>
      </c>
      <c r="E304" t="inlineStr">
        <is>
          <t>Bar Léo - Centro</t>
        </is>
      </c>
      <c r="F304" s="27" t="n">
        <v>45867</v>
      </c>
      <c r="G304" t="inlineStr">
        <is>
          <t>DEBITO</t>
        </is>
      </c>
      <c r="H304" t="inlineStr">
        <is>
          <t>PAGAMENTO DE BOLETO - CIA DO WHISKY</t>
        </is>
      </c>
      <c r="I304" t="n">
        <v>-1189.4</v>
      </c>
    </row>
    <row r="305">
      <c r="A305" t="n">
        <v>129324</v>
      </c>
      <c r="B305" t="n">
        <v>151</v>
      </c>
      <c r="C305" t="inlineStr">
        <is>
          <t>Bar Léo -  Aurora Térreo - Banco do Brasil</t>
        </is>
      </c>
      <c r="D305" t="n">
        <v>116</v>
      </c>
      <c r="E305" t="inlineStr">
        <is>
          <t>Bar Léo - Centro</t>
        </is>
      </c>
      <c r="F305" s="27" t="n">
        <v>45867</v>
      </c>
      <c r="G305" t="inlineStr">
        <is>
          <t>DEBITO</t>
        </is>
      </c>
      <c r="H305" t="inlineStr">
        <is>
          <t>PAGAMENTO DE BOLETO - LATICINIOS PIRAMIDE LTDA</t>
        </is>
      </c>
      <c r="I305" t="n">
        <v>-1251.9</v>
      </c>
    </row>
    <row r="306">
      <c r="A306" t="n">
        <v>129325</v>
      </c>
      <c r="B306" t="n">
        <v>151</v>
      </c>
      <c r="C306" t="inlineStr">
        <is>
          <t>Bar Léo -  Aurora Térreo - Banco do Brasil</t>
        </is>
      </c>
      <c r="D306" t="n">
        <v>116</v>
      </c>
      <c r="E306" t="inlineStr">
        <is>
          <t>Bar Léo - Centro</t>
        </is>
      </c>
      <c r="F306" s="27" t="n">
        <v>45867</v>
      </c>
      <c r="G306" t="inlineStr">
        <is>
          <t>DEBITO</t>
        </is>
      </c>
      <c r="H306" t="inlineStr">
        <is>
          <t>PAGAMENTO DE BOLETO - LATICINIOS PIRAMIDE LTDA</t>
        </is>
      </c>
      <c r="I306" t="n">
        <v>-1319.18</v>
      </c>
    </row>
    <row r="307">
      <c r="A307" t="n">
        <v>129326</v>
      </c>
      <c r="B307" t="n">
        <v>151</v>
      </c>
      <c r="C307" t="inlineStr">
        <is>
          <t>Bar Léo -  Aurora Térreo - Banco do Brasil</t>
        </is>
      </c>
      <c r="D307" t="n">
        <v>116</v>
      </c>
      <c r="E307" t="inlineStr">
        <is>
          <t>Bar Léo - Centro</t>
        </is>
      </c>
      <c r="F307" s="27" t="n">
        <v>45867</v>
      </c>
      <c r="G307" t="inlineStr">
        <is>
          <t>DEBITO</t>
        </is>
      </c>
      <c r="H307" t="inlineStr">
        <is>
          <t>PAGAMENTO DE BOLETO - W P P C CARNES EIRELI EPP</t>
        </is>
      </c>
      <c r="I307" t="n">
        <v>-1666.41</v>
      </c>
    </row>
    <row r="308">
      <c r="A308" t="n">
        <v>129327</v>
      </c>
      <c r="B308" t="n">
        <v>151</v>
      </c>
      <c r="C308" t="inlineStr">
        <is>
          <t>Bar Léo -  Aurora Térreo - Banco do Brasil</t>
        </is>
      </c>
      <c r="D308" t="n">
        <v>116</v>
      </c>
      <c r="E308" t="inlineStr">
        <is>
          <t>Bar Léo - Centro</t>
        </is>
      </c>
      <c r="F308" s="27" t="n">
        <v>45867</v>
      </c>
      <c r="G308" t="inlineStr">
        <is>
          <t>DEBITO</t>
        </is>
      </c>
      <c r="H308" t="inlineStr">
        <is>
          <t>PAGAMENTO DE BOLETO - ESTAFF SOLUCOES TECNOLOGICAS D</t>
        </is>
      </c>
      <c r="I308" t="n">
        <v>-2497</v>
      </c>
    </row>
    <row r="309">
      <c r="A309" t="n">
        <v>129328</v>
      </c>
      <c r="B309" t="n">
        <v>151</v>
      </c>
      <c r="C309" t="inlineStr">
        <is>
          <t>Bar Léo -  Aurora Térreo - Banco do Brasil</t>
        </is>
      </c>
      <c r="D309" t="n">
        <v>116</v>
      </c>
      <c r="E309" t="inlineStr">
        <is>
          <t>Bar Léo - Centro</t>
        </is>
      </c>
      <c r="F309" s="27" t="n">
        <v>45867</v>
      </c>
      <c r="G309" t="inlineStr">
        <is>
          <t>DEBITO</t>
        </is>
      </c>
      <c r="H309" t="inlineStr">
        <is>
          <t>TARIFA PIX ENVIADO - TAR. AGRUPADAS - OCORRENCIA 29/07/2025</t>
        </is>
      </c>
      <c r="I309" t="n">
        <v>-1.71</v>
      </c>
    </row>
    <row r="310">
      <c r="A310" t="n">
        <v>129303</v>
      </c>
      <c r="B310" t="n">
        <v>151</v>
      </c>
      <c r="C310" t="inlineStr">
        <is>
          <t>Bar Léo -  Aurora Térreo - Banco do Brasil</t>
        </is>
      </c>
      <c r="D310" t="n">
        <v>116</v>
      </c>
      <c r="E310" t="inlineStr">
        <is>
          <t>Bar Léo - Centro</t>
        </is>
      </c>
      <c r="F310" s="27" t="n">
        <v>45866</v>
      </c>
      <c r="G310" t="inlineStr">
        <is>
          <t>DEBITO</t>
        </is>
      </c>
      <c r="H310" t="inlineStr">
        <is>
          <t>PAGAMENTO DE BOLETO - CRYSTALMIXX-GAS COMERCIO E MAN</t>
        </is>
      </c>
      <c r="I310" t="n">
        <v>-330</v>
      </c>
    </row>
    <row r="311">
      <c r="A311" t="n">
        <v>129305</v>
      </c>
      <c r="B311" t="n">
        <v>151</v>
      </c>
      <c r="C311" t="inlineStr">
        <is>
          <t>Bar Léo -  Aurora Térreo - Banco do Brasil</t>
        </is>
      </c>
      <c r="D311" t="n">
        <v>116</v>
      </c>
      <c r="E311" t="inlineStr">
        <is>
          <t>Bar Léo - Centro</t>
        </is>
      </c>
      <c r="F311" s="27" t="n">
        <v>45866</v>
      </c>
      <c r="G311" t="inlineStr">
        <is>
          <t>DEBITO</t>
        </is>
      </c>
      <c r="H311" t="inlineStr">
        <is>
          <t>PAGAMENTO DE BOLETO - DIST CARNES CANT LTDA EPP</t>
        </is>
      </c>
      <c r="I311" t="n">
        <v>-432</v>
      </c>
    </row>
    <row r="312">
      <c r="A312" t="n">
        <v>129302</v>
      </c>
      <c r="B312" t="n">
        <v>151</v>
      </c>
      <c r="C312" t="inlineStr">
        <is>
          <t>Bar Léo -  Aurora Térreo - Banco do Brasil</t>
        </is>
      </c>
      <c r="D312" t="n">
        <v>116</v>
      </c>
      <c r="E312" t="inlineStr">
        <is>
          <t>Bar Léo - Centro</t>
        </is>
      </c>
      <c r="F312" s="27" t="n">
        <v>45866</v>
      </c>
      <c r="G312" t="inlineStr">
        <is>
          <t>DEBITO</t>
        </is>
      </c>
      <c r="H312" t="inlineStr">
        <is>
          <t>PAGAMENTO DE BOLETO - DISTRIBUICOES E REPRESENTACOES</t>
        </is>
      </c>
      <c r="I312" t="n">
        <v>-270.8</v>
      </c>
    </row>
    <row r="313">
      <c r="A313" t="n">
        <v>129301</v>
      </c>
      <c r="B313" t="n">
        <v>151</v>
      </c>
      <c r="C313" t="inlineStr">
        <is>
          <t>Bar Léo -  Aurora Térreo - Banco do Brasil</t>
        </is>
      </c>
      <c r="D313" t="n">
        <v>116</v>
      </c>
      <c r="E313" t="inlineStr">
        <is>
          <t>Bar Léo - Centro</t>
        </is>
      </c>
      <c r="F313" s="27" t="n">
        <v>45866</v>
      </c>
      <c r="G313" t="inlineStr">
        <is>
          <t>DEBITO</t>
        </is>
      </c>
      <c r="H313" t="inlineStr">
        <is>
          <t>PAGAMENTO DE BOLETO - LATICINIOS PIRAMIDE LTDA</t>
        </is>
      </c>
      <c r="I313" t="n">
        <v>-261.3</v>
      </c>
    </row>
    <row r="314">
      <c r="A314" t="n">
        <v>129300</v>
      </c>
      <c r="B314" t="n">
        <v>151</v>
      </c>
      <c r="C314" t="inlineStr">
        <is>
          <t>Bar Léo -  Aurora Térreo - Banco do Brasil</t>
        </is>
      </c>
      <c r="D314" t="n">
        <v>116</v>
      </c>
      <c r="E314" t="inlineStr">
        <is>
          <t>Bar Léo - Centro</t>
        </is>
      </c>
      <c r="F314" s="27" t="n">
        <v>45866</v>
      </c>
      <c r="G314" t="inlineStr">
        <is>
          <t>DEBITO</t>
        </is>
      </c>
      <c r="H314" t="inlineStr">
        <is>
          <t>PAGAMENTO DE BOLETO - MARCOS SILVA DO NASCIMENTO</t>
        </is>
      </c>
      <c r="I314" t="n">
        <v>-215.89</v>
      </c>
    </row>
    <row r="315">
      <c r="A315" t="n">
        <v>129299</v>
      </c>
      <c r="B315" t="n">
        <v>151</v>
      </c>
      <c r="C315" t="inlineStr">
        <is>
          <t>Bar Léo -  Aurora Térreo - Banco do Brasil</t>
        </is>
      </c>
      <c r="D315" t="n">
        <v>116</v>
      </c>
      <c r="E315" t="inlineStr">
        <is>
          <t>Bar Léo - Centro</t>
        </is>
      </c>
      <c r="F315" s="27" t="n">
        <v>45866</v>
      </c>
      <c r="G315" t="inlineStr">
        <is>
          <t>DEBITO</t>
        </is>
      </c>
      <c r="H315" t="inlineStr">
        <is>
          <t>PAGAMENTO DE BOLETO - CECILIA TSUYACO ARAKI SILVA LT</t>
        </is>
      </c>
      <c r="I315" t="n">
        <v>-129.85</v>
      </c>
    </row>
    <row r="316">
      <c r="A316" t="n">
        <v>129298</v>
      </c>
      <c r="B316" t="n">
        <v>151</v>
      </c>
      <c r="C316" t="inlineStr">
        <is>
          <t>Bar Léo -  Aurora Térreo - Banco do Brasil</t>
        </is>
      </c>
      <c r="D316" t="n">
        <v>116</v>
      </c>
      <c r="E316" t="inlineStr">
        <is>
          <t>Bar Léo - Centro</t>
        </is>
      </c>
      <c r="F316" s="27" t="n">
        <v>45866</v>
      </c>
      <c r="G316" t="inlineStr">
        <is>
          <t>DEBITO</t>
        </is>
      </c>
      <c r="H316" t="inlineStr">
        <is>
          <t>PIX - ENVIADO - 28/07 11:31 GORILLAZ CARDAPIOS E EMBAL</t>
        </is>
      </c>
      <c r="I316" t="n">
        <v>-1505</v>
      </c>
    </row>
    <row r="317">
      <c r="A317" t="n">
        <v>129297</v>
      </c>
      <c r="B317" t="n">
        <v>151</v>
      </c>
      <c r="C317" t="inlineStr">
        <is>
          <t>Bar Léo -  Aurora Térreo - Banco do Brasil</t>
        </is>
      </c>
      <c r="D317" t="n">
        <v>116</v>
      </c>
      <c r="E317" t="inlineStr">
        <is>
          <t>Bar Léo - Centro</t>
        </is>
      </c>
      <c r="F317" s="27" t="n">
        <v>45866</v>
      </c>
      <c r="G317" t="inlineStr">
        <is>
          <t>DEBITO</t>
        </is>
      </c>
      <c r="H317" t="inlineStr">
        <is>
          <t>PIX - ENVIADO - 28/07 11:31 IMPRESSAO ARTES GRAFICAS L</t>
        </is>
      </c>
      <c r="I317" t="n">
        <v>-218</v>
      </c>
    </row>
    <row r="318">
      <c r="A318" t="n">
        <v>129296</v>
      </c>
      <c r="B318" t="n">
        <v>151</v>
      </c>
      <c r="C318" t="inlineStr">
        <is>
          <t>Bar Léo -  Aurora Térreo - Banco do Brasil</t>
        </is>
      </c>
      <c r="D318" t="n">
        <v>116</v>
      </c>
      <c r="E318" t="inlineStr">
        <is>
          <t>Bar Léo - Centro</t>
        </is>
      </c>
      <c r="F318" s="27" t="n">
        <v>45866</v>
      </c>
      <c r="G318" t="inlineStr">
        <is>
          <t>CREDITO</t>
        </is>
      </c>
      <c r="H318" t="inlineStr">
        <is>
          <t>PIX - RECEBIDO - 28/07 10:12 57174128000199 BAR AURORA</t>
        </is>
      </c>
      <c r="I318" t="n">
        <v>36115.01</v>
      </c>
    </row>
    <row r="319">
      <c r="A319" t="n">
        <v>129295</v>
      </c>
      <c r="B319" t="n">
        <v>151</v>
      </c>
      <c r="C319" t="inlineStr">
        <is>
          <t>Bar Léo -  Aurora Térreo - Banco do Brasil</t>
        </is>
      </c>
      <c r="D319" t="n">
        <v>116</v>
      </c>
      <c r="E319" t="inlineStr">
        <is>
          <t>Bar Léo - Centro</t>
        </is>
      </c>
      <c r="F319" s="27" t="n">
        <v>45866</v>
      </c>
      <c r="G319" t="inlineStr">
        <is>
          <t>CREDITO</t>
        </is>
      </c>
      <c r="H319" t="inlineStr">
        <is>
          <t>RECEBIMENTO FORNECEDOR - 04.740.876/0001-25 ALELO INSTITUICAO D</t>
        </is>
      </c>
      <c r="I319" t="n">
        <v>806.3099999999999</v>
      </c>
    </row>
    <row r="320">
      <c r="A320" t="n">
        <v>129294</v>
      </c>
      <c r="B320" t="n">
        <v>151</v>
      </c>
      <c r="C320" t="inlineStr">
        <is>
          <t>Bar Léo -  Aurora Térreo - Banco do Brasil</t>
        </is>
      </c>
      <c r="D320" t="n">
        <v>116</v>
      </c>
      <c r="E320" t="inlineStr">
        <is>
          <t>Bar Léo - Centro</t>
        </is>
      </c>
      <c r="F320" s="27" t="n">
        <v>45866</v>
      </c>
      <c r="G320" t="inlineStr">
        <is>
          <t>CREDITO</t>
        </is>
      </c>
      <c r="H320" t="inlineStr">
        <is>
          <t>TED-CRDITO EM CONTA - 341 0262 47866934000174 TICKET SERVICO</t>
        </is>
      </c>
      <c r="I320" t="n">
        <v>392.76</v>
      </c>
    </row>
    <row r="321">
      <c r="A321" t="n">
        <v>129304</v>
      </c>
      <c r="B321" t="n">
        <v>151</v>
      </c>
      <c r="C321" t="inlineStr">
        <is>
          <t>Bar Léo -  Aurora Térreo - Banco do Brasil</t>
        </is>
      </c>
      <c r="D321" t="n">
        <v>116</v>
      </c>
      <c r="E321" t="inlineStr">
        <is>
          <t>Bar Léo - Centro</t>
        </is>
      </c>
      <c r="F321" s="27" t="n">
        <v>45866</v>
      </c>
      <c r="G321" t="inlineStr">
        <is>
          <t>DEBITO</t>
        </is>
      </c>
      <c r="H321" t="inlineStr">
        <is>
          <t>PAGAMENTO DE BOLETO - MARCOS SILVA DO NASCIMENTO</t>
        </is>
      </c>
      <c r="I321" t="n">
        <v>-335.88</v>
      </c>
    </row>
    <row r="322">
      <c r="A322" t="n">
        <v>129306</v>
      </c>
      <c r="B322" t="n">
        <v>151</v>
      </c>
      <c r="C322" t="inlineStr">
        <is>
          <t>Bar Léo -  Aurora Térreo - Banco do Brasil</t>
        </is>
      </c>
      <c r="D322" t="n">
        <v>116</v>
      </c>
      <c r="E322" t="inlineStr">
        <is>
          <t>Bar Léo - Centro</t>
        </is>
      </c>
      <c r="F322" s="27" t="n">
        <v>45866</v>
      </c>
      <c r="G322" t="inlineStr">
        <is>
          <t>DEBITO</t>
        </is>
      </c>
      <c r="H322" t="inlineStr">
        <is>
          <t>PAGAMENTO DE BOLETO - MARCOS SILVA DO NASCIMENTO</t>
        </is>
      </c>
      <c r="I322" t="n">
        <v>-433.85</v>
      </c>
    </row>
    <row r="323">
      <c r="A323" t="n">
        <v>129307</v>
      </c>
      <c r="B323" t="n">
        <v>151</v>
      </c>
      <c r="C323" t="inlineStr">
        <is>
          <t>Bar Léo -  Aurora Térreo - Banco do Brasil</t>
        </is>
      </c>
      <c r="D323" t="n">
        <v>116</v>
      </c>
      <c r="E323" t="inlineStr">
        <is>
          <t>Bar Léo - Centro</t>
        </is>
      </c>
      <c r="F323" s="27" t="n">
        <v>45866</v>
      </c>
      <c r="G323" t="inlineStr">
        <is>
          <t>DEBITO</t>
        </is>
      </c>
      <c r="H323" t="inlineStr">
        <is>
          <t>PAGAMENTO DE BOLETO - ESHOWS PROMOCOES ARTISTICAS LT</t>
        </is>
      </c>
      <c r="I323" t="n">
        <v>-1200</v>
      </c>
    </row>
    <row r="324">
      <c r="A324" t="n">
        <v>129308</v>
      </c>
      <c r="B324" t="n">
        <v>151</v>
      </c>
      <c r="C324" t="inlineStr">
        <is>
          <t>Bar Léo -  Aurora Térreo - Banco do Brasil</t>
        </is>
      </c>
      <c r="D324" t="n">
        <v>116</v>
      </c>
      <c r="E324" t="inlineStr">
        <is>
          <t>Bar Léo - Centro</t>
        </is>
      </c>
      <c r="F324" s="27" t="n">
        <v>45866</v>
      </c>
      <c r="G324" t="inlineStr">
        <is>
          <t>DEBITO</t>
        </is>
      </c>
      <c r="H324" t="inlineStr">
        <is>
          <t>PAGAMENTO DE BOLETO - DTK COMERCIO DE ALIMENTOS LTDA</t>
        </is>
      </c>
      <c r="I324" t="n">
        <v>-1713.39</v>
      </c>
    </row>
    <row r="325">
      <c r="A325" t="n">
        <v>129309</v>
      </c>
      <c r="B325" t="n">
        <v>151</v>
      </c>
      <c r="C325" t="inlineStr">
        <is>
          <t>Bar Léo -  Aurora Térreo - Banco do Brasil</t>
        </is>
      </c>
      <c r="D325" t="n">
        <v>116</v>
      </c>
      <c r="E325" t="inlineStr">
        <is>
          <t>Bar Léo - Centro</t>
        </is>
      </c>
      <c r="F325" s="27" t="n">
        <v>45866</v>
      </c>
      <c r="G325" t="inlineStr">
        <is>
          <t>DEBITO</t>
        </is>
      </c>
      <c r="H325" t="inlineStr">
        <is>
          <t>PAGAMENTO DE BOLETO - COMPANHIA DE GAS DE SP COMGAS</t>
        </is>
      </c>
      <c r="I325" t="n">
        <v>-2834.45</v>
      </c>
    </row>
    <row r="326">
      <c r="A326" t="n">
        <v>129310</v>
      </c>
      <c r="B326" t="n">
        <v>151</v>
      </c>
      <c r="C326" t="inlineStr">
        <is>
          <t>Bar Léo -  Aurora Térreo - Banco do Brasil</t>
        </is>
      </c>
      <c r="D326" t="n">
        <v>116</v>
      </c>
      <c r="E326" t="inlineStr">
        <is>
          <t>Bar Léo - Centro</t>
        </is>
      </c>
      <c r="F326" s="27" t="n">
        <v>45866</v>
      </c>
      <c r="G326" t="inlineStr">
        <is>
          <t>DEBITO</t>
        </is>
      </c>
      <c r="H326" t="inlineStr">
        <is>
          <t>PAGAMENTO DE BOLETO - ESTAFF SOLUCOES TECNOLOGICAS D</t>
        </is>
      </c>
      <c r="I326" t="n">
        <v>-3306.88</v>
      </c>
    </row>
    <row r="327">
      <c r="A327" t="n">
        <v>129311</v>
      </c>
      <c r="B327" t="n">
        <v>151</v>
      </c>
      <c r="C327" t="inlineStr">
        <is>
          <t>Bar Léo -  Aurora Térreo - Banco do Brasil</t>
        </is>
      </c>
      <c r="D327" t="n">
        <v>116</v>
      </c>
      <c r="E327" t="inlineStr">
        <is>
          <t>Bar Léo - Centro</t>
        </is>
      </c>
      <c r="F327" s="27" t="n">
        <v>45866</v>
      </c>
      <c r="G327" t="inlineStr">
        <is>
          <t>DEBITO</t>
        </is>
      </c>
      <c r="H327" t="inlineStr">
        <is>
          <t>TARIFA PIX ENVIADO - TAR. AGRUPADAS - OCORRENCIA 28/07/2025</t>
        </is>
      </c>
      <c r="I327" t="n">
        <v>-12.15</v>
      </c>
    </row>
    <row r="328">
      <c r="A328" t="n">
        <v>129293</v>
      </c>
      <c r="B328" t="n">
        <v>151</v>
      </c>
      <c r="C328" t="inlineStr">
        <is>
          <t>Bar Léo -  Aurora Térreo - Banco do Brasil</t>
        </is>
      </c>
      <c r="D328" t="n">
        <v>116</v>
      </c>
      <c r="E328" t="inlineStr">
        <is>
          <t>Bar Léo - Centro</t>
        </is>
      </c>
      <c r="F328" s="27" t="n">
        <v>45863</v>
      </c>
      <c r="G328" t="inlineStr">
        <is>
          <t>CREDITO</t>
        </is>
      </c>
      <c r="H328" t="inlineStr">
        <is>
          <t>PIX - RECEBIDO - 25/07 10:08 57174128000199 BAR AURORA</t>
        </is>
      </c>
      <c r="I328" t="n">
        <v>7767.1</v>
      </c>
    </row>
    <row r="329">
      <c r="A329" t="n">
        <v>129292</v>
      </c>
      <c r="B329" t="n">
        <v>151</v>
      </c>
      <c r="C329" t="inlineStr">
        <is>
          <t>Bar Léo -  Aurora Térreo - Banco do Brasil</t>
        </is>
      </c>
      <c r="D329" t="n">
        <v>116</v>
      </c>
      <c r="E329" t="inlineStr">
        <is>
          <t>Bar Léo - Centro</t>
        </is>
      </c>
      <c r="F329" s="27" t="n">
        <v>45863</v>
      </c>
      <c r="G329" t="inlineStr">
        <is>
          <t>CREDITO</t>
        </is>
      </c>
      <c r="H329" t="inlineStr">
        <is>
          <t>RECEBIMENTO FORNECEDOR - 04.740.876/0001-25 ALELO INSTITUICAO D</t>
        </is>
      </c>
      <c r="I329" t="n">
        <v>66.59999999999999</v>
      </c>
    </row>
    <row r="330">
      <c r="A330" t="n">
        <v>129291</v>
      </c>
      <c r="B330" t="n">
        <v>151</v>
      </c>
      <c r="C330" t="inlineStr">
        <is>
          <t>Bar Léo -  Aurora Térreo - Banco do Brasil</t>
        </is>
      </c>
      <c r="D330" t="n">
        <v>116</v>
      </c>
      <c r="E330" t="inlineStr">
        <is>
          <t>Bar Léo - Centro</t>
        </is>
      </c>
      <c r="F330" s="27" t="n">
        <v>45863</v>
      </c>
      <c r="G330" t="inlineStr">
        <is>
          <t>CREDITO</t>
        </is>
      </c>
      <c r="H330" t="inlineStr">
        <is>
          <t>TED-CRDITO EM CONTA - 341 0912 69034668000156 PLUXEE BENEFIC</t>
        </is>
      </c>
      <c r="I330" t="n">
        <v>235.62</v>
      </c>
    </row>
    <row r="331">
      <c r="A331" t="n">
        <v>129281</v>
      </c>
      <c r="B331" t="n">
        <v>151</v>
      </c>
      <c r="C331" t="inlineStr">
        <is>
          <t>Bar Léo -  Aurora Térreo - Banco do Brasil</t>
        </is>
      </c>
      <c r="D331" t="n">
        <v>116</v>
      </c>
      <c r="E331" t="inlineStr">
        <is>
          <t>Bar Léo - Centro</t>
        </is>
      </c>
      <c r="F331" s="27" t="n">
        <v>45862</v>
      </c>
      <c r="G331" t="inlineStr">
        <is>
          <t>DEBITO</t>
        </is>
      </c>
      <c r="H331" t="inlineStr">
        <is>
          <t>PAGAMENTO DE BOLETO - ELETROPAULO METROPOLITANA</t>
        </is>
      </c>
      <c r="I331" t="n">
        <v>-2894.66</v>
      </c>
    </row>
    <row r="332">
      <c r="A332" t="n">
        <v>129279</v>
      </c>
      <c r="B332" t="n">
        <v>151</v>
      </c>
      <c r="C332" t="inlineStr">
        <is>
          <t>Bar Léo -  Aurora Térreo - Banco do Brasil</t>
        </is>
      </c>
      <c r="D332" t="n">
        <v>116</v>
      </c>
      <c r="E332" t="inlineStr">
        <is>
          <t>Bar Léo - Centro</t>
        </is>
      </c>
      <c r="F332" s="27" t="n">
        <v>45862</v>
      </c>
      <c r="G332" t="inlineStr">
        <is>
          <t>DEBITO</t>
        </is>
      </c>
      <c r="H332" t="inlineStr">
        <is>
          <t>PAGAMENTO DE BOLETO - CECILIA TSUYACO ARAKI SILVA LT</t>
        </is>
      </c>
      <c r="I332" t="n">
        <v>-851.05</v>
      </c>
    </row>
    <row r="333">
      <c r="A333" t="n">
        <v>129280</v>
      </c>
      <c r="B333" t="n">
        <v>151</v>
      </c>
      <c r="C333" t="inlineStr">
        <is>
          <t>Bar Léo -  Aurora Térreo - Banco do Brasil</t>
        </is>
      </c>
      <c r="D333" t="n">
        <v>116</v>
      </c>
      <c r="E333" t="inlineStr">
        <is>
          <t>Bar Léo - Centro</t>
        </is>
      </c>
      <c r="F333" s="27" t="n">
        <v>45862</v>
      </c>
      <c r="G333" t="inlineStr">
        <is>
          <t>DEBITO</t>
        </is>
      </c>
      <c r="H333" t="inlineStr">
        <is>
          <t>PAGAMENTO DE BOLETO - BRASALIMENT IND COM CARNES LT</t>
        </is>
      </c>
      <c r="I333" t="n">
        <v>-992.02</v>
      </c>
    </row>
    <row r="334">
      <c r="A334" t="n">
        <v>129278</v>
      </c>
      <c r="B334" t="n">
        <v>151</v>
      </c>
      <c r="C334" t="inlineStr">
        <is>
          <t>Bar Léo -  Aurora Térreo - Banco do Brasil</t>
        </is>
      </c>
      <c r="D334" t="n">
        <v>116</v>
      </c>
      <c r="E334" t="inlineStr">
        <is>
          <t>Bar Léo - Centro</t>
        </is>
      </c>
      <c r="F334" s="27" t="n">
        <v>45862</v>
      </c>
      <c r="G334" t="inlineStr">
        <is>
          <t>DEBITO</t>
        </is>
      </c>
      <c r="H334" t="inlineStr">
        <is>
          <t>PAGAMENTO DE BOLETO - PSSS LTDA</t>
        </is>
      </c>
      <c r="I334" t="n">
        <v>-572.1</v>
      </c>
    </row>
    <row r="335">
      <c r="A335" t="n">
        <v>129277</v>
      </c>
      <c r="B335" t="n">
        <v>151</v>
      </c>
      <c r="C335" t="inlineStr">
        <is>
          <t>Bar Léo -  Aurora Térreo - Banco do Brasil</t>
        </is>
      </c>
      <c r="D335" t="n">
        <v>116</v>
      </c>
      <c r="E335" t="inlineStr">
        <is>
          <t>Bar Léo - Centro</t>
        </is>
      </c>
      <c r="F335" s="27" t="n">
        <v>45862</v>
      </c>
      <c r="G335" t="inlineStr">
        <is>
          <t>DEBITO</t>
        </is>
      </c>
      <c r="H335" t="inlineStr">
        <is>
          <t>PAGAMENTO DE BOLETO - BENEFICIO FACIL SERVS LTDA</t>
        </is>
      </c>
      <c r="I335" t="n">
        <v>-556.2</v>
      </c>
    </row>
    <row r="336">
      <c r="A336" t="n">
        <v>129276</v>
      </c>
      <c r="B336" t="n">
        <v>151</v>
      </c>
      <c r="C336" t="inlineStr">
        <is>
          <t>Bar Léo -  Aurora Térreo - Banco do Brasil</t>
        </is>
      </c>
      <c r="D336" t="n">
        <v>116</v>
      </c>
      <c r="E336" t="inlineStr">
        <is>
          <t>Bar Léo - Centro</t>
        </is>
      </c>
      <c r="F336" s="27" t="n">
        <v>45862</v>
      </c>
      <c r="G336" t="inlineStr">
        <is>
          <t>DEBITO</t>
        </is>
      </c>
      <c r="H336" t="inlineStr">
        <is>
          <t>PAGAMENTO DE BOLETO - NG27 CONSULTORIA E GESTAO EMPR</t>
        </is>
      </c>
      <c r="I336" t="n">
        <v>-133.1</v>
      </c>
    </row>
    <row r="337">
      <c r="A337" t="n">
        <v>129275</v>
      </c>
      <c r="B337" t="n">
        <v>151</v>
      </c>
      <c r="C337" t="inlineStr">
        <is>
          <t>Bar Léo -  Aurora Térreo - Banco do Brasil</t>
        </is>
      </c>
      <c r="D337" t="n">
        <v>116</v>
      </c>
      <c r="E337" t="inlineStr">
        <is>
          <t>Bar Léo - Centro</t>
        </is>
      </c>
      <c r="F337" s="27" t="n">
        <v>45862</v>
      </c>
      <c r="G337" t="inlineStr">
        <is>
          <t>DEBITO</t>
        </is>
      </c>
      <c r="H337" t="inlineStr">
        <is>
          <t>PAGAMENTO DE BOLETO - ELETROPAULO METROPOLITANA</t>
        </is>
      </c>
      <c r="I337" t="n">
        <v>-46.34</v>
      </c>
    </row>
    <row r="338">
      <c r="A338" t="n">
        <v>129274</v>
      </c>
      <c r="B338" t="n">
        <v>151</v>
      </c>
      <c r="C338" t="inlineStr">
        <is>
          <t>Bar Léo -  Aurora Térreo - Banco do Brasil</t>
        </is>
      </c>
      <c r="D338" t="n">
        <v>116</v>
      </c>
      <c r="E338" t="inlineStr">
        <is>
          <t>Bar Léo - Centro</t>
        </is>
      </c>
      <c r="F338" s="27" t="n">
        <v>45862</v>
      </c>
      <c r="G338" t="inlineStr">
        <is>
          <t>DEBITO</t>
        </is>
      </c>
      <c r="H338" t="inlineStr">
        <is>
          <t>PGTO CONTA GUA - SABESP</t>
        </is>
      </c>
      <c r="I338" t="n">
        <v>-4530.14</v>
      </c>
    </row>
    <row r="339">
      <c r="A339" t="n">
        <v>129272</v>
      </c>
      <c r="B339" t="n">
        <v>151</v>
      </c>
      <c r="C339" t="inlineStr">
        <is>
          <t>Bar Léo -  Aurora Térreo - Banco do Brasil</t>
        </is>
      </c>
      <c r="D339" t="n">
        <v>116</v>
      </c>
      <c r="E339" t="inlineStr">
        <is>
          <t>Bar Léo - Centro</t>
        </is>
      </c>
      <c r="F339" s="27" t="n">
        <v>45862</v>
      </c>
      <c r="G339" t="inlineStr">
        <is>
          <t>CREDITO</t>
        </is>
      </c>
      <c r="H339" t="inlineStr">
        <is>
          <t>PIX - RECEBIDO - 24/07 10:16 57174128000199 BAR AURORA</t>
        </is>
      </c>
      <c r="I339" t="n">
        <v>3928.95</v>
      </c>
    </row>
    <row r="340">
      <c r="A340" t="n">
        <v>129273</v>
      </c>
      <c r="B340" t="n">
        <v>151</v>
      </c>
      <c r="C340" t="inlineStr">
        <is>
          <t>Bar Léo -  Aurora Térreo - Banco do Brasil</t>
        </is>
      </c>
      <c r="D340" t="n">
        <v>116</v>
      </c>
      <c r="E340" t="inlineStr">
        <is>
          <t>Bar Léo - Centro</t>
        </is>
      </c>
      <c r="F340" s="27" t="n">
        <v>45862</v>
      </c>
      <c r="G340" t="inlineStr">
        <is>
          <t>CREDITO</t>
        </is>
      </c>
      <c r="H340" t="inlineStr">
        <is>
          <t>PIX - RECEBIDO - 24/07 14:47 42728081000190 TEMPUS FUGI</t>
        </is>
      </c>
      <c r="I340" t="n">
        <v>27000</v>
      </c>
    </row>
    <row r="341">
      <c r="A341" t="n">
        <v>129283</v>
      </c>
      <c r="B341" t="n">
        <v>151</v>
      </c>
      <c r="C341" t="inlineStr">
        <is>
          <t>Bar Léo -  Aurora Térreo - Banco do Brasil</t>
        </is>
      </c>
      <c r="D341" t="n">
        <v>116</v>
      </c>
      <c r="E341" t="inlineStr">
        <is>
          <t>Bar Léo - Centro</t>
        </is>
      </c>
      <c r="F341" s="27" t="n">
        <v>45862</v>
      </c>
      <c r="G341" t="inlineStr">
        <is>
          <t>DEBITO</t>
        </is>
      </c>
      <c r="H341" t="inlineStr">
        <is>
          <t>PAGAMENTO DE BOLETO - AMBEV SA</t>
        </is>
      </c>
      <c r="I341" t="n">
        <v>-4427.9</v>
      </c>
    </row>
    <row r="342">
      <c r="A342" t="n">
        <v>129282</v>
      </c>
      <c r="B342" t="n">
        <v>151</v>
      </c>
      <c r="C342" t="inlineStr">
        <is>
          <t>Bar Léo -  Aurora Térreo - Banco do Brasil</t>
        </is>
      </c>
      <c r="D342" t="n">
        <v>116</v>
      </c>
      <c r="E342" t="inlineStr">
        <is>
          <t>Bar Léo - Centro</t>
        </is>
      </c>
      <c r="F342" s="27" t="n">
        <v>45862</v>
      </c>
      <c r="G342" t="inlineStr">
        <is>
          <t>DEBITO</t>
        </is>
      </c>
      <c r="H342" t="inlineStr">
        <is>
          <t>PAGAMENTO DE BOLETO - AMBEV SA</t>
        </is>
      </c>
      <c r="I342" t="n">
        <v>-2953.39</v>
      </c>
    </row>
    <row r="343">
      <c r="A343" t="n">
        <v>129284</v>
      </c>
      <c r="B343" t="n">
        <v>151</v>
      </c>
      <c r="C343" t="inlineStr">
        <is>
          <t>Bar Léo -  Aurora Térreo - Banco do Brasil</t>
        </is>
      </c>
      <c r="D343" t="n">
        <v>116</v>
      </c>
      <c r="E343" t="inlineStr">
        <is>
          <t>Bar Léo - Centro</t>
        </is>
      </c>
      <c r="F343" s="27" t="n">
        <v>45862</v>
      </c>
      <c r="G343" t="inlineStr">
        <is>
          <t>DEBITO</t>
        </is>
      </c>
      <c r="H343" t="inlineStr">
        <is>
          <t>PIX - ENVIADO - 24/07 13:28 KARINA CRISTINA GONALVES</t>
        </is>
      </c>
      <c r="I343" t="n">
        <v>-540</v>
      </c>
    </row>
    <row r="344">
      <c r="A344" t="n">
        <v>129285</v>
      </c>
      <c r="B344" t="n">
        <v>151</v>
      </c>
      <c r="C344" t="inlineStr">
        <is>
          <t>Bar Léo -  Aurora Térreo - Banco do Brasil</t>
        </is>
      </c>
      <c r="D344" t="n">
        <v>116</v>
      </c>
      <c r="E344" t="inlineStr">
        <is>
          <t>Bar Léo - Centro</t>
        </is>
      </c>
      <c r="F344" s="27" t="n">
        <v>45862</v>
      </c>
      <c r="G344" t="inlineStr">
        <is>
          <t>DEBITO</t>
        </is>
      </c>
      <c r="H344" t="inlineStr">
        <is>
          <t>PIX - ENVIADO - 24/07 14:47 ARMINDO DA SILVA FREITAS</t>
        </is>
      </c>
      <c r="I344" t="n">
        <v>-2875.35</v>
      </c>
    </row>
    <row r="345">
      <c r="A345" t="n">
        <v>129286</v>
      </c>
      <c r="B345" t="n">
        <v>151</v>
      </c>
      <c r="C345" t="inlineStr">
        <is>
          <t>Bar Léo -  Aurora Térreo - Banco do Brasil</t>
        </is>
      </c>
      <c r="D345" t="n">
        <v>116</v>
      </c>
      <c r="E345" t="inlineStr">
        <is>
          <t>Bar Léo - Centro</t>
        </is>
      </c>
      <c r="F345" s="27" t="n">
        <v>45862</v>
      </c>
      <c r="G345" t="inlineStr">
        <is>
          <t>DEBITO</t>
        </is>
      </c>
      <c r="H345" t="inlineStr">
        <is>
          <t>PIX - ENVIADO - 24/07 14:47 JOSE AUGUSTO VIEIRA DA CRU</t>
        </is>
      </c>
      <c r="I345" t="n">
        <v>-4810</v>
      </c>
    </row>
    <row r="346">
      <c r="A346" t="n">
        <v>129287</v>
      </c>
      <c r="B346" t="n">
        <v>151</v>
      </c>
      <c r="C346" t="inlineStr">
        <is>
          <t>Bar Léo -  Aurora Térreo - Banco do Brasil</t>
        </is>
      </c>
      <c r="D346" t="n">
        <v>116</v>
      </c>
      <c r="E346" t="inlineStr">
        <is>
          <t>Bar Léo - Centro</t>
        </is>
      </c>
      <c r="F346" s="27" t="n">
        <v>45862</v>
      </c>
      <c r="G346" t="inlineStr">
        <is>
          <t>DEBITO</t>
        </is>
      </c>
      <c r="H346" t="inlineStr">
        <is>
          <t>PIX - ENVIADO - 24/07 14:47 ANDERSON SOARES DE MEDEIRO</t>
        </is>
      </c>
      <c r="I346" t="n">
        <v>-3080</v>
      </c>
    </row>
    <row r="347">
      <c r="A347" t="n">
        <v>129288</v>
      </c>
      <c r="B347" t="n">
        <v>151</v>
      </c>
      <c r="C347" t="inlineStr">
        <is>
          <t>Bar Léo -  Aurora Térreo - Banco do Brasil</t>
        </is>
      </c>
      <c r="D347" t="n">
        <v>116</v>
      </c>
      <c r="E347" t="inlineStr">
        <is>
          <t>Bar Léo - Centro</t>
        </is>
      </c>
      <c r="F347" s="27" t="n">
        <v>45862</v>
      </c>
      <c r="G347" t="inlineStr">
        <is>
          <t>DEBITO</t>
        </is>
      </c>
      <c r="H347" t="inlineStr">
        <is>
          <t>PIX - ENVIADO - 24/07 14:47 LUIZ CARLOS ALVES DA SILVA</t>
        </is>
      </c>
      <c r="I347" t="n">
        <v>-2825.35</v>
      </c>
    </row>
    <row r="348">
      <c r="A348" t="n">
        <v>129289</v>
      </c>
      <c r="B348" t="n">
        <v>151</v>
      </c>
      <c r="C348" t="inlineStr">
        <is>
          <t>Bar Léo -  Aurora Térreo - Banco do Brasil</t>
        </is>
      </c>
      <c r="D348" t="n">
        <v>116</v>
      </c>
      <c r="E348" t="inlineStr">
        <is>
          <t>Bar Léo - Centro</t>
        </is>
      </c>
      <c r="F348" s="27" t="n">
        <v>45862</v>
      </c>
      <c r="G348" t="inlineStr">
        <is>
          <t>DEBITO</t>
        </is>
      </c>
      <c r="H348" t="inlineStr">
        <is>
          <t>PIX - ENVIADO - 24/07 15:25 MARLENE MARIA DE JESUS OLI</t>
        </is>
      </c>
      <c r="I348" t="n">
        <v>-3684.36</v>
      </c>
    </row>
    <row r="349">
      <c r="A349" t="n">
        <v>129290</v>
      </c>
      <c r="B349" t="n">
        <v>151</v>
      </c>
      <c r="C349" t="inlineStr">
        <is>
          <t>Bar Léo -  Aurora Térreo - Banco do Brasil</t>
        </is>
      </c>
      <c r="D349" t="n">
        <v>116</v>
      </c>
      <c r="E349" t="inlineStr">
        <is>
          <t>Bar Léo - Centro</t>
        </is>
      </c>
      <c r="F349" s="27" t="n">
        <v>45862</v>
      </c>
      <c r="G349" t="inlineStr">
        <is>
          <t>DEBITO</t>
        </is>
      </c>
      <c r="H349" t="inlineStr">
        <is>
          <t>TARIFA PIX ENVIADO - TAR. AGRUPADAS - OCORRENCIA 24/07/2025</t>
        </is>
      </c>
      <c r="I349" t="n">
        <v>-55.34</v>
      </c>
    </row>
    <row r="350">
      <c r="A350" t="n">
        <v>129271</v>
      </c>
      <c r="B350" t="n">
        <v>151</v>
      </c>
      <c r="C350" t="inlineStr">
        <is>
          <t>Bar Léo -  Aurora Térreo - Banco do Brasil</t>
        </is>
      </c>
      <c r="D350" t="n">
        <v>116</v>
      </c>
      <c r="E350" t="inlineStr">
        <is>
          <t>Bar Léo - Centro</t>
        </is>
      </c>
      <c r="F350" s="27" t="n">
        <v>45861</v>
      </c>
      <c r="G350" t="inlineStr">
        <is>
          <t>CREDITO</t>
        </is>
      </c>
      <c r="H350" t="inlineStr">
        <is>
          <t>PIX - RECEBIDO - 23/07 10:16 57174128000199 BAR AURORA</t>
        </is>
      </c>
      <c r="I350" t="n">
        <v>4396.74</v>
      </c>
    </row>
    <row r="351">
      <c r="A351" t="n">
        <v>129269</v>
      </c>
      <c r="B351" t="n">
        <v>151</v>
      </c>
      <c r="C351" t="inlineStr">
        <is>
          <t>Bar Léo -  Aurora Térreo - Banco do Brasil</t>
        </is>
      </c>
      <c r="D351" t="n">
        <v>116</v>
      </c>
      <c r="E351" t="inlineStr">
        <is>
          <t>Bar Léo - Centro</t>
        </is>
      </c>
      <c r="F351" s="27" t="n">
        <v>45861</v>
      </c>
      <c r="G351" t="inlineStr">
        <is>
          <t>CREDITO</t>
        </is>
      </c>
      <c r="H351" t="inlineStr">
        <is>
          <t>IFOOD.COM DBITO</t>
        </is>
      </c>
      <c r="I351" t="n">
        <v>22.31</v>
      </c>
    </row>
    <row r="352">
      <c r="A352" t="n">
        <v>129270</v>
      </c>
      <c r="B352" t="n">
        <v>151</v>
      </c>
      <c r="C352" t="inlineStr">
        <is>
          <t>Bar Léo -  Aurora Térreo - Banco do Brasil</t>
        </is>
      </c>
      <c r="D352" t="n">
        <v>116</v>
      </c>
      <c r="E352" t="inlineStr">
        <is>
          <t>Bar Léo - Centro</t>
        </is>
      </c>
      <c r="F352" s="27" t="n">
        <v>45861</v>
      </c>
      <c r="G352" t="inlineStr">
        <is>
          <t>CREDITO</t>
        </is>
      </c>
      <c r="H352" t="inlineStr">
        <is>
          <t>PIX - RECEBIDO - 23/07 06:00 14380200000121 IFOOD COM A</t>
        </is>
      </c>
      <c r="I352" t="n">
        <v>94.59999999999999</v>
      </c>
    </row>
    <row r="353">
      <c r="A353" t="n">
        <v>129259</v>
      </c>
      <c r="B353" t="n">
        <v>151</v>
      </c>
      <c r="C353" t="inlineStr">
        <is>
          <t>Bar Léo -  Aurora Térreo - Banco do Brasil</t>
        </is>
      </c>
      <c r="D353" t="n">
        <v>116</v>
      </c>
      <c r="E353" t="inlineStr">
        <is>
          <t>Bar Léo - Centro</t>
        </is>
      </c>
      <c r="F353" s="27" t="n">
        <v>45860</v>
      </c>
      <c r="G353" t="inlineStr">
        <is>
          <t>DEBITO</t>
        </is>
      </c>
      <c r="H353" t="inlineStr">
        <is>
          <t>PAGAMENTO DE BOLETO - W P P C CARNES EIRELI EPP</t>
        </is>
      </c>
      <c r="I353" t="n">
        <v>-1050.33</v>
      </c>
    </row>
    <row r="354">
      <c r="A354" t="n">
        <v>129250</v>
      </c>
      <c r="B354" t="n">
        <v>151</v>
      </c>
      <c r="C354" t="inlineStr">
        <is>
          <t>Bar Léo -  Aurora Térreo - Banco do Brasil</t>
        </is>
      </c>
      <c r="D354" t="n">
        <v>116</v>
      </c>
      <c r="E354" t="inlineStr">
        <is>
          <t>Bar Léo - Centro</t>
        </is>
      </c>
      <c r="F354" s="27" t="n">
        <v>45860</v>
      </c>
      <c r="G354" t="inlineStr">
        <is>
          <t>CREDITO</t>
        </is>
      </c>
      <c r="H354" t="inlineStr">
        <is>
          <t>PIX - RECEBIDO - 22/07 12:04 42728081000190 TEMPUS FUGI</t>
        </is>
      </c>
      <c r="I354" t="n">
        <v>6000</v>
      </c>
    </row>
    <row r="355">
      <c r="A355" t="n">
        <v>129249</v>
      </c>
      <c r="B355" t="n">
        <v>151</v>
      </c>
      <c r="C355" t="inlineStr">
        <is>
          <t>Bar Léo -  Aurora Térreo - Banco do Brasil</t>
        </is>
      </c>
      <c r="D355" t="n">
        <v>116</v>
      </c>
      <c r="E355" t="inlineStr">
        <is>
          <t>Bar Léo - Centro</t>
        </is>
      </c>
      <c r="F355" s="27" t="n">
        <v>45860</v>
      </c>
      <c r="G355" t="inlineStr">
        <is>
          <t>CREDITO</t>
        </is>
      </c>
      <c r="H355" t="inlineStr">
        <is>
          <t>PIX - RECEBIDO - 22/07 10:16 57174128000199 BAR AURORA</t>
        </is>
      </c>
      <c r="I355" t="n">
        <v>13897.36</v>
      </c>
    </row>
    <row r="356">
      <c r="A356" t="n">
        <v>129251</v>
      </c>
      <c r="B356" t="n">
        <v>151</v>
      </c>
      <c r="C356" t="inlineStr">
        <is>
          <t>Bar Léo -  Aurora Térreo - Banco do Brasil</t>
        </is>
      </c>
      <c r="D356" t="n">
        <v>116</v>
      </c>
      <c r="E356" t="inlineStr">
        <is>
          <t>Bar Léo - Centro</t>
        </is>
      </c>
      <c r="F356" s="27" t="n">
        <v>45860</v>
      </c>
      <c r="G356" t="inlineStr">
        <is>
          <t>CREDITO</t>
        </is>
      </c>
      <c r="H356" t="inlineStr">
        <is>
          <t>PIX - RECEBIDO - 22/07 16:31 42728081000190 TEMPUS FUGI</t>
        </is>
      </c>
      <c r="I356" t="n">
        <v>1000</v>
      </c>
    </row>
    <row r="357">
      <c r="A357" t="n">
        <v>129252</v>
      </c>
      <c r="B357" t="n">
        <v>151</v>
      </c>
      <c r="C357" t="inlineStr">
        <is>
          <t>Bar Léo -  Aurora Térreo - Banco do Brasil</t>
        </is>
      </c>
      <c r="D357" t="n">
        <v>116</v>
      </c>
      <c r="E357" t="inlineStr">
        <is>
          <t>Bar Léo - Centro</t>
        </is>
      </c>
      <c r="F357" s="27" t="n">
        <v>45860</v>
      </c>
      <c r="G357" t="inlineStr">
        <is>
          <t>DEBITO</t>
        </is>
      </c>
      <c r="H357" t="inlineStr">
        <is>
          <t>PAGAMENTO DE BOLETO - NG27 CONSULTORIA E GESTAO EMPR</t>
        </is>
      </c>
      <c r="I357" t="n">
        <v>-170.38</v>
      </c>
    </row>
    <row r="358">
      <c r="A358" t="n">
        <v>129253</v>
      </c>
      <c r="B358" t="n">
        <v>151</v>
      </c>
      <c r="C358" t="inlineStr">
        <is>
          <t>Bar Léo -  Aurora Térreo - Banco do Brasil</t>
        </is>
      </c>
      <c r="D358" t="n">
        <v>116</v>
      </c>
      <c r="E358" t="inlineStr">
        <is>
          <t>Bar Léo - Centro</t>
        </is>
      </c>
      <c r="F358" s="27" t="n">
        <v>45860</v>
      </c>
      <c r="G358" t="inlineStr">
        <is>
          <t>DEBITO</t>
        </is>
      </c>
      <c r="H358" t="inlineStr">
        <is>
          <t>PAGAMENTO DE BOLETO - N K S   NEW KONTROLL SYSTEM CO</t>
        </is>
      </c>
      <c r="I358" t="n">
        <v>-172.21</v>
      </c>
    </row>
    <row r="359">
      <c r="A359" t="n">
        <v>129254</v>
      </c>
      <c r="B359" t="n">
        <v>151</v>
      </c>
      <c r="C359" t="inlineStr">
        <is>
          <t>Bar Léo -  Aurora Térreo - Banco do Brasil</t>
        </is>
      </c>
      <c r="D359" t="n">
        <v>116</v>
      </c>
      <c r="E359" t="inlineStr">
        <is>
          <t>Bar Léo - Centro</t>
        </is>
      </c>
      <c r="F359" s="27" t="n">
        <v>45860</v>
      </c>
      <c r="G359" t="inlineStr">
        <is>
          <t>DEBITO</t>
        </is>
      </c>
      <c r="H359" t="inlineStr">
        <is>
          <t>PAGAMENTO DE BOLETO - CIA DO WHISKY</t>
        </is>
      </c>
      <c r="I359" t="n">
        <v>-512.8</v>
      </c>
    </row>
    <row r="360">
      <c r="A360" t="n">
        <v>129255</v>
      </c>
      <c r="B360" t="n">
        <v>151</v>
      </c>
      <c r="C360" t="inlineStr">
        <is>
          <t>Bar Léo -  Aurora Térreo - Banco do Brasil</t>
        </is>
      </c>
      <c r="D360" t="n">
        <v>116</v>
      </c>
      <c r="E360" t="inlineStr">
        <is>
          <t>Bar Léo - Centro</t>
        </is>
      </c>
      <c r="F360" s="27" t="n">
        <v>45860</v>
      </c>
      <c r="G360" t="inlineStr">
        <is>
          <t>DEBITO</t>
        </is>
      </c>
      <c r="H360" t="inlineStr">
        <is>
          <t>PAGAMENTO DE BOLETO - PSSS LTDA</t>
        </is>
      </c>
      <c r="I360" t="n">
        <v>-372.18</v>
      </c>
    </row>
    <row r="361">
      <c r="A361" t="n">
        <v>129256</v>
      </c>
      <c r="B361" t="n">
        <v>151</v>
      </c>
      <c r="C361" t="inlineStr">
        <is>
          <t>Bar Léo -  Aurora Térreo - Banco do Brasil</t>
        </is>
      </c>
      <c r="D361" t="n">
        <v>116</v>
      </c>
      <c r="E361" t="inlineStr">
        <is>
          <t>Bar Léo - Centro</t>
        </is>
      </c>
      <c r="F361" s="27" t="n">
        <v>45860</v>
      </c>
      <c r="G361" t="inlineStr">
        <is>
          <t>DEBITO</t>
        </is>
      </c>
      <c r="H361" t="inlineStr">
        <is>
          <t>PAGAMENTO DE BOLETO - D.D.T. SERVICE SOCIEDADE EMPRE</t>
        </is>
      </c>
      <c r="I361" t="n">
        <v>-550</v>
      </c>
    </row>
    <row r="362">
      <c r="A362" t="n">
        <v>129257</v>
      </c>
      <c r="B362" t="n">
        <v>151</v>
      </c>
      <c r="C362" t="inlineStr">
        <is>
          <t>Bar Léo -  Aurora Térreo - Banco do Brasil</t>
        </is>
      </c>
      <c r="D362" t="n">
        <v>116</v>
      </c>
      <c r="E362" t="inlineStr">
        <is>
          <t>Bar Léo - Centro</t>
        </is>
      </c>
      <c r="F362" s="27" t="n">
        <v>45860</v>
      </c>
      <c r="G362" t="inlineStr">
        <is>
          <t>DEBITO</t>
        </is>
      </c>
      <c r="H362" t="inlineStr">
        <is>
          <t>PAGAMENTO DE BOLETO - ALPHALIX AMBIENTAL LOCACAO DE</t>
        </is>
      </c>
      <c r="I362" t="n">
        <v>-570</v>
      </c>
    </row>
    <row r="363">
      <c r="A363" t="n">
        <v>129258</v>
      </c>
      <c r="B363" t="n">
        <v>151</v>
      </c>
      <c r="C363" t="inlineStr">
        <is>
          <t>Bar Léo -  Aurora Térreo - Banco do Brasil</t>
        </is>
      </c>
      <c r="D363" t="n">
        <v>116</v>
      </c>
      <c r="E363" t="inlineStr">
        <is>
          <t>Bar Léo - Centro</t>
        </is>
      </c>
      <c r="F363" s="27" t="n">
        <v>45860</v>
      </c>
      <c r="G363" t="inlineStr">
        <is>
          <t>DEBITO</t>
        </is>
      </c>
      <c r="H363" t="inlineStr">
        <is>
          <t>PAGAMENTO DE BOLETO - LATICINIOS PIRAMIDE LTDA</t>
        </is>
      </c>
      <c r="I363" t="n">
        <v>-736.58</v>
      </c>
    </row>
    <row r="364">
      <c r="A364" t="n">
        <v>129261</v>
      </c>
      <c r="B364" t="n">
        <v>151</v>
      </c>
      <c r="C364" t="inlineStr">
        <is>
          <t>Bar Léo -  Aurora Térreo - Banco do Brasil</t>
        </is>
      </c>
      <c r="D364" t="n">
        <v>116</v>
      </c>
      <c r="E364" t="inlineStr">
        <is>
          <t>Bar Léo - Centro</t>
        </is>
      </c>
      <c r="F364" s="27" t="n">
        <v>45860</v>
      </c>
      <c r="G364" t="inlineStr">
        <is>
          <t>DEBITO</t>
        </is>
      </c>
      <c r="H364" t="inlineStr">
        <is>
          <t>PAGAMENTO DE BOLETO - LATICINIOS PIRAMIDE LTDA</t>
        </is>
      </c>
      <c r="I364" t="n">
        <v>-2161.4</v>
      </c>
    </row>
    <row r="365">
      <c r="A365" t="n">
        <v>129262</v>
      </c>
      <c r="B365" t="n">
        <v>151</v>
      </c>
      <c r="C365" t="inlineStr">
        <is>
          <t>Bar Léo -  Aurora Térreo - Banco do Brasil</t>
        </is>
      </c>
      <c r="D365" t="n">
        <v>116</v>
      </c>
      <c r="E365" t="inlineStr">
        <is>
          <t>Bar Léo - Centro</t>
        </is>
      </c>
      <c r="F365" s="27" t="n">
        <v>45860</v>
      </c>
      <c r="G365" t="inlineStr">
        <is>
          <t>DEBITO</t>
        </is>
      </c>
      <c r="H365" t="inlineStr">
        <is>
          <t>PAGAMENTO DE BOLETO - DTK COMERCIO DE ALIMENTOS LTDA</t>
        </is>
      </c>
      <c r="I365" t="n">
        <v>-2212.29</v>
      </c>
    </row>
    <row r="366">
      <c r="A366" t="n">
        <v>129263</v>
      </c>
      <c r="B366" t="n">
        <v>151</v>
      </c>
      <c r="C366" t="inlineStr">
        <is>
          <t>Bar Léo -  Aurora Térreo - Banco do Brasil</t>
        </is>
      </c>
      <c r="D366" t="n">
        <v>116</v>
      </c>
      <c r="E366" t="inlineStr">
        <is>
          <t>Bar Léo - Centro</t>
        </is>
      </c>
      <c r="F366" s="27" t="n">
        <v>45860</v>
      </c>
      <c r="G366" t="inlineStr">
        <is>
          <t>DEBITO</t>
        </is>
      </c>
      <c r="H366" t="inlineStr">
        <is>
          <t>TED TRANSF.ELETR.DISPONIV - 341 5275 21979852804 PAULO CESAR MEDEI</t>
        </is>
      </c>
      <c r="I366" t="n">
        <v>-20000</v>
      </c>
    </row>
    <row r="367">
      <c r="A367" t="n">
        <v>129264</v>
      </c>
      <c r="B367" t="n">
        <v>151</v>
      </c>
      <c r="C367" t="inlineStr">
        <is>
          <t>Bar Léo -  Aurora Térreo - Banco do Brasil</t>
        </is>
      </c>
      <c r="D367" t="n">
        <v>116</v>
      </c>
      <c r="E367" t="inlineStr">
        <is>
          <t>Bar Léo - Centro</t>
        </is>
      </c>
      <c r="F367" s="27" t="n">
        <v>45860</v>
      </c>
      <c r="G367" t="inlineStr">
        <is>
          <t>DEBITO</t>
        </is>
      </c>
      <c r="H367" t="inlineStr">
        <is>
          <t>PIX - ENVIADO - 22/07 15:53 COMERCIO E INDUSTRIA ARTHU</t>
        </is>
      </c>
      <c r="I367" t="n">
        <v>-950.22</v>
      </c>
    </row>
    <row r="368">
      <c r="A368" t="n">
        <v>129265</v>
      </c>
      <c r="B368" t="n">
        <v>151</v>
      </c>
      <c r="C368" t="inlineStr">
        <is>
          <t>Bar Léo -  Aurora Térreo - Banco do Brasil</t>
        </is>
      </c>
      <c r="D368" t="n">
        <v>116</v>
      </c>
      <c r="E368" t="inlineStr">
        <is>
          <t>Bar Léo - Centro</t>
        </is>
      </c>
      <c r="F368" s="27" t="n">
        <v>45860</v>
      </c>
      <c r="G368" t="inlineStr">
        <is>
          <t>DEBITO</t>
        </is>
      </c>
      <c r="H368" t="inlineStr">
        <is>
          <t>PIX - ENVIADO - 22/07 15:53 ELIZABETH BISPO 1708740180</t>
        </is>
      </c>
      <c r="I368" t="n">
        <v>-321</v>
      </c>
    </row>
    <row r="369">
      <c r="A369" t="n">
        <v>129266</v>
      </c>
      <c r="B369" t="n">
        <v>151</v>
      </c>
      <c r="C369" t="inlineStr">
        <is>
          <t>Bar Léo -  Aurora Térreo - Banco do Brasil</t>
        </is>
      </c>
      <c r="D369" t="n">
        <v>116</v>
      </c>
      <c r="E369" t="inlineStr">
        <is>
          <t>Bar Léo - Centro</t>
        </is>
      </c>
      <c r="F369" s="27" t="n">
        <v>45860</v>
      </c>
      <c r="G369" t="inlineStr">
        <is>
          <t>DEBITO</t>
        </is>
      </c>
      <c r="H369" t="inlineStr">
        <is>
          <t>PAGAMENTO DE BOLETO - CG FOOD S DISTR ALIMENTOS LTDA</t>
        </is>
      </c>
      <c r="I369" t="n">
        <v>-821.6</v>
      </c>
    </row>
    <row r="370">
      <c r="A370" t="n">
        <v>129267</v>
      </c>
      <c r="B370" t="n">
        <v>151</v>
      </c>
      <c r="C370" t="inlineStr">
        <is>
          <t>Bar Léo -  Aurora Térreo - Banco do Brasil</t>
        </is>
      </c>
      <c r="D370" t="n">
        <v>116</v>
      </c>
      <c r="E370" t="inlineStr">
        <is>
          <t>Bar Léo - Centro</t>
        </is>
      </c>
      <c r="F370" s="27" t="n">
        <v>45860</v>
      </c>
      <c r="G370" t="inlineStr">
        <is>
          <t>DEBITO</t>
        </is>
      </c>
      <c r="H370" t="inlineStr">
        <is>
          <t>TAR DOC/TED ELETRNICO - COBRANA REFERENTE 22/07/2025</t>
        </is>
      </c>
      <c r="I370" t="n">
        <v>-13</v>
      </c>
    </row>
    <row r="371">
      <c r="A371" t="n">
        <v>129268</v>
      </c>
      <c r="B371" t="n">
        <v>151</v>
      </c>
      <c r="C371" t="inlineStr">
        <is>
          <t>Bar Léo -  Aurora Térreo - Banco do Brasil</t>
        </is>
      </c>
      <c r="D371" t="n">
        <v>116</v>
      </c>
      <c r="E371" t="inlineStr">
        <is>
          <t>Bar Léo - Centro</t>
        </is>
      </c>
      <c r="F371" s="27" t="n">
        <v>45860</v>
      </c>
      <c r="G371" t="inlineStr">
        <is>
          <t>DEBITO</t>
        </is>
      </c>
      <c r="H371" t="inlineStr">
        <is>
          <t>TARIFA PIX ENVIADO - TAR. AGRUPADAS - OCORRENCIA 22/07/2025</t>
        </is>
      </c>
      <c r="I371" t="n">
        <v>-12.57</v>
      </c>
    </row>
    <row r="372">
      <c r="A372" t="n">
        <v>129260</v>
      </c>
      <c r="B372" t="n">
        <v>151</v>
      </c>
      <c r="C372" t="inlineStr">
        <is>
          <t>Bar Léo -  Aurora Térreo - Banco do Brasil</t>
        </is>
      </c>
      <c r="D372" t="n">
        <v>116</v>
      </c>
      <c r="E372" t="inlineStr">
        <is>
          <t>Bar Léo - Centro</t>
        </is>
      </c>
      <c r="F372" s="27" t="n">
        <v>45860</v>
      </c>
      <c r="G372" t="inlineStr">
        <is>
          <t>DEBITO</t>
        </is>
      </c>
      <c r="H372" t="inlineStr">
        <is>
          <t>PAGAMENTO DE BOLETO - MAR DIRETO POC COMERCIO DE PEI</t>
        </is>
      </c>
      <c r="I372" t="n">
        <v>-1444.8</v>
      </c>
    </row>
    <row r="373">
      <c r="A373" t="n">
        <v>129228</v>
      </c>
      <c r="B373" t="n">
        <v>151</v>
      </c>
      <c r="C373" t="inlineStr">
        <is>
          <t>Bar Léo -  Aurora Térreo - Banco do Brasil</t>
        </is>
      </c>
      <c r="D373" t="n">
        <v>116</v>
      </c>
      <c r="E373" t="inlineStr">
        <is>
          <t>Bar Léo - Centro</t>
        </is>
      </c>
      <c r="F373" s="27" t="n">
        <v>45859</v>
      </c>
      <c r="G373" t="inlineStr">
        <is>
          <t>DEBITO</t>
        </is>
      </c>
      <c r="H373" t="inlineStr">
        <is>
          <t>PAGAMENTO DE BOLETO - ARENA BEBIDAS</t>
        </is>
      </c>
      <c r="I373" t="n">
        <v>-205.38</v>
      </c>
    </row>
    <row r="374">
      <c r="A374" t="n">
        <v>129222</v>
      </c>
      <c r="B374" t="n">
        <v>151</v>
      </c>
      <c r="C374" t="inlineStr">
        <is>
          <t>Bar Léo -  Aurora Térreo - Banco do Brasil</t>
        </is>
      </c>
      <c r="D374" t="n">
        <v>116</v>
      </c>
      <c r="E374" t="inlineStr">
        <is>
          <t>Bar Léo - Centro</t>
        </is>
      </c>
      <c r="F374" s="27" t="n">
        <v>45859</v>
      </c>
      <c r="G374" t="inlineStr">
        <is>
          <t>CREDITO</t>
        </is>
      </c>
      <c r="H374" t="inlineStr">
        <is>
          <t>PIX - RECEBIDO - 21/07 10:12 57174128000199 BAR AURORA</t>
        </is>
      </c>
      <c r="I374" t="n">
        <v>37063.54</v>
      </c>
    </row>
    <row r="375">
      <c r="A375" t="n">
        <v>129229</v>
      </c>
      <c r="B375" t="n">
        <v>151</v>
      </c>
      <c r="C375" t="inlineStr">
        <is>
          <t>Bar Léo -  Aurora Térreo - Banco do Brasil</t>
        </is>
      </c>
      <c r="D375" t="n">
        <v>116</v>
      </c>
      <c r="E375" t="inlineStr">
        <is>
          <t>Bar Léo - Centro</t>
        </is>
      </c>
      <c r="F375" s="27" t="n">
        <v>45859</v>
      </c>
      <c r="G375" t="inlineStr">
        <is>
          <t>DEBITO</t>
        </is>
      </c>
      <c r="H375" t="inlineStr">
        <is>
          <t>PAGAMENTO DE BOLETO - WIDE STOCK COM E REP LTDA</t>
        </is>
      </c>
      <c r="I375" t="n">
        <v>-274.8</v>
      </c>
    </row>
    <row r="376">
      <c r="A376" t="n">
        <v>129230</v>
      </c>
      <c r="B376" t="n">
        <v>151</v>
      </c>
      <c r="C376" t="inlineStr">
        <is>
          <t>Bar Léo -  Aurora Térreo - Banco do Brasil</t>
        </is>
      </c>
      <c r="D376" t="n">
        <v>116</v>
      </c>
      <c r="E376" t="inlineStr">
        <is>
          <t>Bar Léo - Centro</t>
        </is>
      </c>
      <c r="F376" s="27" t="n">
        <v>45859</v>
      </c>
      <c r="G376" t="inlineStr">
        <is>
          <t>DEBITO</t>
        </is>
      </c>
      <c r="H376" t="inlineStr">
        <is>
          <t>PAGAMENTO DE BOLETO - GOMES D ELIA EQUIPAMENTOS DE H</t>
        </is>
      </c>
      <c r="I376" t="n">
        <v>-278</v>
      </c>
    </row>
    <row r="377">
      <c r="A377" t="n">
        <v>129231</v>
      </c>
      <c r="B377" t="n">
        <v>151</v>
      </c>
      <c r="C377" t="inlineStr">
        <is>
          <t>Bar Léo -  Aurora Térreo - Banco do Brasil</t>
        </is>
      </c>
      <c r="D377" t="n">
        <v>116</v>
      </c>
      <c r="E377" t="inlineStr">
        <is>
          <t>Bar Léo - Centro</t>
        </is>
      </c>
      <c r="F377" s="27" t="n">
        <v>45859</v>
      </c>
      <c r="G377" t="inlineStr">
        <is>
          <t>DEBITO</t>
        </is>
      </c>
      <c r="H377" t="inlineStr">
        <is>
          <t>PAGAMENTO DE BOLETO - OPUS CONSULTORIA E PESQUISA LT</t>
        </is>
      </c>
      <c r="I377" t="n">
        <v>-300</v>
      </c>
    </row>
    <row r="378">
      <c r="A378" t="n">
        <v>129232</v>
      </c>
      <c r="B378" t="n">
        <v>151</v>
      </c>
      <c r="C378" t="inlineStr">
        <is>
          <t>Bar Léo -  Aurora Térreo - Banco do Brasil</t>
        </is>
      </c>
      <c r="D378" t="n">
        <v>116</v>
      </c>
      <c r="E378" t="inlineStr">
        <is>
          <t>Bar Léo - Centro</t>
        </is>
      </c>
      <c r="F378" s="27" t="n">
        <v>45859</v>
      </c>
      <c r="G378" t="inlineStr">
        <is>
          <t>DEBITO</t>
        </is>
      </c>
      <c r="H378" t="inlineStr">
        <is>
          <t>PAGAMENTO DE BOLETO - SORVETES JUNDIA</t>
        </is>
      </c>
      <c r="I378" t="n">
        <v>-332.7</v>
      </c>
    </row>
    <row r="379">
      <c r="A379" t="n">
        <v>129233</v>
      </c>
      <c r="B379" t="n">
        <v>151</v>
      </c>
      <c r="C379" t="inlineStr">
        <is>
          <t>Bar Léo -  Aurora Térreo - Banco do Brasil</t>
        </is>
      </c>
      <c r="D379" t="n">
        <v>116</v>
      </c>
      <c r="E379" t="inlineStr">
        <is>
          <t>Bar Léo - Centro</t>
        </is>
      </c>
      <c r="F379" s="27" t="n">
        <v>45859</v>
      </c>
      <c r="G379" t="inlineStr">
        <is>
          <t>DEBITO</t>
        </is>
      </c>
      <c r="H379" t="inlineStr">
        <is>
          <t>PAGAMENTO DE BOLETO - CECILIA TSUYACO ARAKI SILVA LT</t>
        </is>
      </c>
      <c r="I379" t="n">
        <v>-353.2</v>
      </c>
    </row>
    <row r="380">
      <c r="A380" t="n">
        <v>129234</v>
      </c>
      <c r="B380" t="n">
        <v>151</v>
      </c>
      <c r="C380" t="inlineStr">
        <is>
          <t>Bar Léo -  Aurora Térreo - Banco do Brasil</t>
        </is>
      </c>
      <c r="D380" t="n">
        <v>116</v>
      </c>
      <c r="E380" t="inlineStr">
        <is>
          <t>Bar Léo - Centro</t>
        </is>
      </c>
      <c r="F380" s="27" t="n">
        <v>45859</v>
      </c>
      <c r="G380" t="inlineStr">
        <is>
          <t>DEBITO</t>
        </is>
      </c>
      <c r="H380" t="inlineStr">
        <is>
          <t>PAGAMENTO DE BOLETO - DISTRIBUICOES E REPRESENTACOES</t>
        </is>
      </c>
      <c r="I380" t="n">
        <v>-368.6</v>
      </c>
    </row>
    <row r="381">
      <c r="A381" t="n">
        <v>129227</v>
      </c>
      <c r="B381" t="n">
        <v>151</v>
      </c>
      <c r="C381" t="inlineStr">
        <is>
          <t>Bar Léo -  Aurora Térreo - Banco do Brasil</t>
        </is>
      </c>
      <c r="D381" t="n">
        <v>116</v>
      </c>
      <c r="E381" t="inlineStr">
        <is>
          <t>Bar Léo - Centro</t>
        </is>
      </c>
      <c r="F381" s="27" t="n">
        <v>45859</v>
      </c>
      <c r="G381" t="inlineStr">
        <is>
          <t>DEBITO</t>
        </is>
      </c>
      <c r="H381" t="inlineStr">
        <is>
          <t>PIX - ENVIADO - 21/07 11:43 TASSIO SOUZA SANTOS</t>
        </is>
      </c>
      <c r="I381" t="n">
        <v>-2750</v>
      </c>
    </row>
    <row r="382">
      <c r="A382" t="n">
        <v>129226</v>
      </c>
      <c r="B382" t="n">
        <v>151</v>
      </c>
      <c r="C382" t="inlineStr">
        <is>
          <t>Bar Léo -  Aurora Térreo - Banco do Brasil</t>
        </is>
      </c>
      <c r="D382" t="n">
        <v>116</v>
      </c>
      <c r="E382" t="inlineStr">
        <is>
          <t>Bar Léo - Centro</t>
        </is>
      </c>
      <c r="F382" s="27" t="n">
        <v>45859</v>
      </c>
      <c r="G382" t="inlineStr">
        <is>
          <t>DEBITO</t>
        </is>
      </c>
      <c r="H382" t="inlineStr">
        <is>
          <t>PIX - ENVIADO - 21/07 11:43 MACHINE SEGURANCA PATRIMON</t>
        </is>
      </c>
      <c r="I382" t="n">
        <v>-760</v>
      </c>
    </row>
    <row r="383">
      <c r="A383" t="n">
        <v>129225</v>
      </c>
      <c r="B383" t="n">
        <v>151</v>
      </c>
      <c r="C383" t="inlineStr">
        <is>
          <t>Bar Léo -  Aurora Térreo - Banco do Brasil</t>
        </is>
      </c>
      <c r="D383" t="n">
        <v>116</v>
      </c>
      <c r="E383" t="inlineStr">
        <is>
          <t>Bar Léo - Centro</t>
        </is>
      </c>
      <c r="F383" s="27" t="n">
        <v>45859</v>
      </c>
      <c r="G383" t="inlineStr">
        <is>
          <t>DEBITO</t>
        </is>
      </c>
      <c r="H383" t="inlineStr">
        <is>
          <t>PIX - ENVIADO - 21/07 11:43 JUCELITO LOURENCO DE MOURA</t>
        </is>
      </c>
      <c r="I383" t="n">
        <v>-200</v>
      </c>
    </row>
    <row r="384">
      <c r="A384" t="n">
        <v>129224</v>
      </c>
      <c r="B384" t="n">
        <v>151</v>
      </c>
      <c r="C384" t="inlineStr">
        <is>
          <t>Bar Léo -  Aurora Térreo - Banco do Brasil</t>
        </is>
      </c>
      <c r="D384" t="n">
        <v>116</v>
      </c>
      <c r="E384" t="inlineStr">
        <is>
          <t>Bar Léo - Centro</t>
        </is>
      </c>
      <c r="F384" s="27" t="n">
        <v>45859</v>
      </c>
      <c r="G384" t="inlineStr">
        <is>
          <t>DEBITO</t>
        </is>
      </c>
      <c r="H384" t="inlineStr">
        <is>
          <t>IMPOSTOS - DAS - SIMPLES NACIONAL</t>
        </is>
      </c>
      <c r="I384" t="n">
        <v>-38980</v>
      </c>
    </row>
    <row r="385">
      <c r="A385" t="n">
        <v>129223</v>
      </c>
      <c r="B385" t="n">
        <v>151</v>
      </c>
      <c r="C385" t="inlineStr">
        <is>
          <t>Bar Léo -  Aurora Térreo - Banco do Brasil</t>
        </is>
      </c>
      <c r="D385" t="n">
        <v>116</v>
      </c>
      <c r="E385" t="inlineStr">
        <is>
          <t>Bar Léo - Centro</t>
        </is>
      </c>
      <c r="F385" s="27" t="n">
        <v>45859</v>
      </c>
      <c r="G385" t="inlineStr">
        <is>
          <t>DEBITO</t>
        </is>
      </c>
      <c r="H385" t="inlineStr">
        <is>
          <t>PAGTO CONTA TELEFONE - VIVO FIXO/BRASIL</t>
        </is>
      </c>
      <c r="I385" t="n">
        <v>-338.72</v>
      </c>
    </row>
    <row r="386">
      <c r="A386" t="n">
        <v>129220</v>
      </c>
      <c r="B386" t="n">
        <v>151</v>
      </c>
      <c r="C386" t="inlineStr">
        <is>
          <t>Bar Léo -  Aurora Térreo - Banco do Brasil</t>
        </is>
      </c>
      <c r="D386" t="n">
        <v>116</v>
      </c>
      <c r="E386" t="inlineStr">
        <is>
          <t>Bar Léo - Centro</t>
        </is>
      </c>
      <c r="F386" s="27" t="n">
        <v>45859</v>
      </c>
      <c r="G386" t="inlineStr">
        <is>
          <t>CREDITO</t>
        </is>
      </c>
      <c r="H386" t="inlineStr">
        <is>
          <t>TED-CRDITO EM CONTA - 341 0262 47866934000174 TICKET SERVICO</t>
        </is>
      </c>
      <c r="I386" t="n">
        <v>2.04</v>
      </c>
    </row>
    <row r="387">
      <c r="A387" t="n">
        <v>129221</v>
      </c>
      <c r="B387" t="n">
        <v>151</v>
      </c>
      <c r="C387" t="inlineStr">
        <is>
          <t>Bar Léo -  Aurora Térreo - Banco do Brasil</t>
        </is>
      </c>
      <c r="D387" t="n">
        <v>116</v>
      </c>
      <c r="E387" t="inlineStr">
        <is>
          <t>Bar Léo - Centro</t>
        </is>
      </c>
      <c r="F387" s="27" t="n">
        <v>45859</v>
      </c>
      <c r="G387" t="inlineStr">
        <is>
          <t>CREDITO</t>
        </is>
      </c>
      <c r="H387" t="inlineStr">
        <is>
          <t>RECEBIMENTO FORNECEDOR - 04.740.876/0001-25 ALELO INSTITUICAO D</t>
        </is>
      </c>
      <c r="I387" t="n">
        <v>477.78</v>
      </c>
    </row>
    <row r="388">
      <c r="A388" t="n">
        <v>129247</v>
      </c>
      <c r="B388" t="n">
        <v>151</v>
      </c>
      <c r="C388" t="inlineStr">
        <is>
          <t>Bar Léo -  Aurora Térreo - Banco do Brasil</t>
        </is>
      </c>
      <c r="D388" t="n">
        <v>116</v>
      </c>
      <c r="E388" t="inlineStr">
        <is>
          <t>Bar Léo - Centro</t>
        </is>
      </c>
      <c r="F388" s="27" t="n">
        <v>45859</v>
      </c>
      <c r="G388" t="inlineStr">
        <is>
          <t>DEBITO</t>
        </is>
      </c>
      <c r="H388" t="inlineStr">
        <is>
          <t>TARIFA PIX ENVIADO - TAR. AGRUPADAS - OCORRENCIA 21/07/2025</t>
        </is>
      </c>
      <c r="I388" t="n">
        <v>-51.87</v>
      </c>
    </row>
    <row r="389">
      <c r="A389" t="n">
        <v>129236</v>
      </c>
      <c r="B389" t="n">
        <v>151</v>
      </c>
      <c r="C389" t="inlineStr">
        <is>
          <t>Bar Léo -  Aurora Térreo - Banco do Brasil</t>
        </is>
      </c>
      <c r="D389" t="n">
        <v>116</v>
      </c>
      <c r="E389" t="inlineStr">
        <is>
          <t>Bar Léo - Centro</t>
        </is>
      </c>
      <c r="F389" s="27" t="n">
        <v>45859</v>
      </c>
      <c r="G389" t="inlineStr">
        <is>
          <t>DEBITO</t>
        </is>
      </c>
      <c r="H389" t="inlineStr">
        <is>
          <t>PAGAMENTO DE BOLETO - PARAMU COMERCIO R P A LTDA</t>
        </is>
      </c>
      <c r="I389" t="n">
        <v>-514.1</v>
      </c>
    </row>
    <row r="390">
      <c r="A390" t="n">
        <v>129248</v>
      </c>
      <c r="B390" t="n">
        <v>151</v>
      </c>
      <c r="C390" t="inlineStr">
        <is>
          <t>Bar Léo -  Aurora Térreo - Banco do Brasil</t>
        </is>
      </c>
      <c r="D390" t="n">
        <v>116</v>
      </c>
      <c r="E390" t="inlineStr">
        <is>
          <t>Bar Léo - Centro</t>
        </is>
      </c>
      <c r="F390" s="27" t="n">
        <v>45859</v>
      </c>
      <c r="G390" t="inlineStr">
        <is>
          <t>DEBITO</t>
        </is>
      </c>
      <c r="H390" t="inlineStr">
        <is>
          <t>PAGAMENTOS DIVERSOS - CIELO</t>
        </is>
      </c>
      <c r="I390" t="n">
        <v>-199.8</v>
      </c>
    </row>
    <row r="391">
      <c r="A391" t="n">
        <v>129235</v>
      </c>
      <c r="B391" t="n">
        <v>151</v>
      </c>
      <c r="C391" t="inlineStr">
        <is>
          <t>Bar Léo -  Aurora Térreo - Banco do Brasil</t>
        </is>
      </c>
      <c r="D391" t="n">
        <v>116</v>
      </c>
      <c r="E391" t="inlineStr">
        <is>
          <t>Bar Léo - Centro</t>
        </is>
      </c>
      <c r="F391" s="27" t="n">
        <v>45859</v>
      </c>
      <c r="G391" t="inlineStr">
        <is>
          <t>DEBITO</t>
        </is>
      </c>
      <c r="H391" t="inlineStr">
        <is>
          <t>PAGAMENTO DE BOLETO - KING COMERCIO DE BEBIDAS LTDA</t>
        </is>
      </c>
      <c r="I391" t="n">
        <v>-408.16</v>
      </c>
    </row>
    <row r="392">
      <c r="A392" t="n">
        <v>129246</v>
      </c>
      <c r="B392" t="n">
        <v>151</v>
      </c>
      <c r="C392" t="inlineStr">
        <is>
          <t>Bar Léo -  Aurora Térreo - Banco do Brasil</t>
        </is>
      </c>
      <c r="D392" t="n">
        <v>116</v>
      </c>
      <c r="E392" t="inlineStr">
        <is>
          <t>Bar Léo - Centro</t>
        </is>
      </c>
      <c r="F392" s="27" t="n">
        <v>45859</v>
      </c>
      <c r="G392" t="inlineStr">
        <is>
          <t>DEBITO</t>
        </is>
      </c>
      <c r="H392" t="inlineStr">
        <is>
          <t>PAGAMENTO DE BOLETO - ASSOCIACAO BRASILEIRA DE BARES</t>
        </is>
      </c>
      <c r="I392" t="n">
        <v>-185</v>
      </c>
    </row>
    <row r="393">
      <c r="A393" t="n">
        <v>129245</v>
      </c>
      <c r="B393" t="n">
        <v>151</v>
      </c>
      <c r="C393" t="inlineStr">
        <is>
          <t>Bar Léo -  Aurora Térreo - Banco do Brasil</t>
        </is>
      </c>
      <c r="D393" t="n">
        <v>116</v>
      </c>
      <c r="E393" t="inlineStr">
        <is>
          <t>Bar Léo - Centro</t>
        </is>
      </c>
      <c r="F393" s="27" t="n">
        <v>45859</v>
      </c>
      <c r="G393" t="inlineStr">
        <is>
          <t>DEBITO</t>
        </is>
      </c>
      <c r="H393" t="inlineStr">
        <is>
          <t>PIX - ENVIADO - 21/07 11:49 LUIZ CARLOS ALVES DA SILVA</t>
        </is>
      </c>
      <c r="I393" t="n">
        <v>-1100</v>
      </c>
    </row>
    <row r="394">
      <c r="A394" t="n">
        <v>129244</v>
      </c>
      <c r="B394" t="n">
        <v>151</v>
      </c>
      <c r="C394" t="inlineStr">
        <is>
          <t>Bar Léo -  Aurora Térreo - Banco do Brasil</t>
        </is>
      </c>
      <c r="D394" t="n">
        <v>116</v>
      </c>
      <c r="E394" t="inlineStr">
        <is>
          <t>Bar Léo - Centro</t>
        </is>
      </c>
      <c r="F394" s="27" t="n">
        <v>45859</v>
      </c>
      <c r="G394" t="inlineStr">
        <is>
          <t>DEBITO</t>
        </is>
      </c>
      <c r="H394" t="inlineStr">
        <is>
          <t>PIX - ENVIADO - 21/07 11:49 ANDERSON SOARES DE MEDEIRO</t>
        </is>
      </c>
      <c r="I394" t="n">
        <v>-706</v>
      </c>
    </row>
    <row r="395">
      <c r="A395" t="n">
        <v>129243</v>
      </c>
      <c r="B395" t="n">
        <v>151</v>
      </c>
      <c r="C395" t="inlineStr">
        <is>
          <t>Bar Léo -  Aurora Térreo - Banco do Brasil</t>
        </is>
      </c>
      <c r="D395" t="n">
        <v>116</v>
      </c>
      <c r="E395" t="inlineStr">
        <is>
          <t>Bar Léo - Centro</t>
        </is>
      </c>
      <c r="F395" s="27" t="n">
        <v>45859</v>
      </c>
      <c r="G395" t="inlineStr">
        <is>
          <t>DEBITO</t>
        </is>
      </c>
      <c r="H395" t="inlineStr">
        <is>
          <t>PIX - ENVIADO - 21/07 11:49 JOSE AUGUSTO VIEIRA DA CRU</t>
        </is>
      </c>
      <c r="I395" t="n">
        <v>-706</v>
      </c>
    </row>
    <row r="396">
      <c r="A396" t="n">
        <v>129242</v>
      </c>
      <c r="B396" t="n">
        <v>151</v>
      </c>
      <c r="C396" t="inlineStr">
        <is>
          <t>Bar Léo -  Aurora Térreo - Banco do Brasil</t>
        </is>
      </c>
      <c r="D396" t="n">
        <v>116</v>
      </c>
      <c r="E396" t="inlineStr">
        <is>
          <t>Bar Léo - Centro</t>
        </is>
      </c>
      <c r="F396" s="27" t="n">
        <v>45859</v>
      </c>
      <c r="G396" t="inlineStr">
        <is>
          <t>DEBITO</t>
        </is>
      </c>
      <c r="H396" t="inlineStr">
        <is>
          <t>PIX - ENVIADO - 21/07 11:49 ARMINDO DA SILVA FREITAS</t>
        </is>
      </c>
      <c r="I396" t="n">
        <v>-850</v>
      </c>
    </row>
    <row r="397">
      <c r="A397" t="n">
        <v>129241</v>
      </c>
      <c r="B397" t="n">
        <v>151</v>
      </c>
      <c r="C397" t="inlineStr">
        <is>
          <t>Bar Léo -  Aurora Térreo - Banco do Brasil</t>
        </is>
      </c>
      <c r="D397" t="n">
        <v>116</v>
      </c>
      <c r="E397" t="inlineStr">
        <is>
          <t>Bar Léo - Centro</t>
        </is>
      </c>
      <c r="F397" s="27" t="n">
        <v>45859</v>
      </c>
      <c r="G397" t="inlineStr">
        <is>
          <t>DEBITO</t>
        </is>
      </c>
      <c r="H397" t="inlineStr">
        <is>
          <t>PAGAMENTO DE BOLETO - AMBEV SA</t>
        </is>
      </c>
      <c r="I397" t="n">
        <v>-2676.96</v>
      </c>
    </row>
    <row r="398">
      <c r="A398" t="n">
        <v>129240</v>
      </c>
      <c r="B398" t="n">
        <v>151</v>
      </c>
      <c r="C398" t="inlineStr">
        <is>
          <t>Bar Léo -  Aurora Térreo - Banco do Brasil</t>
        </is>
      </c>
      <c r="D398" t="n">
        <v>116</v>
      </c>
      <c r="E398" t="inlineStr">
        <is>
          <t>Bar Léo - Centro</t>
        </is>
      </c>
      <c r="F398" s="27" t="n">
        <v>45859</v>
      </c>
      <c r="G398" t="inlineStr">
        <is>
          <t>DEBITO</t>
        </is>
      </c>
      <c r="H398" t="inlineStr">
        <is>
          <t>PAGAMENTO DE BOLETO - PARAMU COMERCIO R P A LTDA</t>
        </is>
      </c>
      <c r="I398" t="n">
        <v>-1290.45</v>
      </c>
    </row>
    <row r="399">
      <c r="A399" t="n">
        <v>129239</v>
      </c>
      <c r="B399" t="n">
        <v>151</v>
      </c>
      <c r="C399" t="inlineStr">
        <is>
          <t>Bar Léo -  Aurora Térreo - Banco do Brasil</t>
        </is>
      </c>
      <c r="D399" t="n">
        <v>116</v>
      </c>
      <c r="E399" t="inlineStr">
        <is>
          <t>Bar Léo - Centro</t>
        </is>
      </c>
      <c r="F399" s="27" t="n">
        <v>45859</v>
      </c>
      <c r="G399" t="inlineStr">
        <is>
          <t>DEBITO</t>
        </is>
      </c>
      <c r="H399" t="inlineStr">
        <is>
          <t>PAGAMENTO DE BOLETO - BB DISTRIBUIDORA</t>
        </is>
      </c>
      <c r="I399" t="n">
        <v>-1097.8</v>
      </c>
    </row>
    <row r="400">
      <c r="A400" t="n">
        <v>129238</v>
      </c>
      <c r="B400" t="n">
        <v>151</v>
      </c>
      <c r="C400" t="inlineStr">
        <is>
          <t>Bar Léo -  Aurora Térreo - Banco do Brasil</t>
        </is>
      </c>
      <c r="D400" t="n">
        <v>116</v>
      </c>
      <c r="E400" t="inlineStr">
        <is>
          <t>Bar Léo - Centro</t>
        </is>
      </c>
      <c r="F400" s="27" t="n">
        <v>45859</v>
      </c>
      <c r="G400" t="inlineStr">
        <is>
          <t>DEBITO</t>
        </is>
      </c>
      <c r="H400" t="inlineStr">
        <is>
          <t>PAGAMENTO DE BOLETO - MS FRANGOS LTDA</t>
        </is>
      </c>
      <c r="I400" t="n">
        <v>-708.09</v>
      </c>
    </row>
    <row r="401">
      <c r="A401" t="n">
        <v>129237</v>
      </c>
      <c r="B401" t="n">
        <v>151</v>
      </c>
      <c r="C401" t="inlineStr">
        <is>
          <t>Bar Léo -  Aurora Térreo - Banco do Brasil</t>
        </is>
      </c>
      <c r="D401" t="n">
        <v>116</v>
      </c>
      <c r="E401" t="inlineStr">
        <is>
          <t>Bar Léo - Centro</t>
        </is>
      </c>
      <c r="F401" s="27" t="n">
        <v>45859</v>
      </c>
      <c r="G401" t="inlineStr">
        <is>
          <t>DEBITO</t>
        </is>
      </c>
      <c r="H401" t="inlineStr">
        <is>
          <t>PAGAMENTO DE BOLETO - DIST CARNES CANT LTDA EPP</t>
        </is>
      </c>
      <c r="I401" t="n">
        <v>-532.98</v>
      </c>
    </row>
    <row r="402">
      <c r="A402" t="n">
        <v>129219</v>
      </c>
      <c r="B402" t="n">
        <v>151</v>
      </c>
      <c r="C402" t="inlineStr">
        <is>
          <t>Bar Léo -  Aurora Térreo - Banco do Brasil</t>
        </is>
      </c>
      <c r="D402" t="n">
        <v>116</v>
      </c>
      <c r="E402" t="inlineStr">
        <is>
          <t>Bar Léo - Centro</t>
        </is>
      </c>
      <c r="F402" s="27" t="n">
        <v>45856</v>
      </c>
      <c r="G402" t="inlineStr">
        <is>
          <t>DEBITO</t>
        </is>
      </c>
      <c r="H402" t="inlineStr">
        <is>
          <t>IMPOSTOS - RFB-DARF CODIGO DE BARRAS</t>
        </is>
      </c>
      <c r="I402" t="n">
        <v>-1582.34</v>
      </c>
    </row>
    <row r="403">
      <c r="A403" t="n">
        <v>129218</v>
      </c>
      <c r="B403" t="n">
        <v>151</v>
      </c>
      <c r="C403" t="inlineStr">
        <is>
          <t>Bar Léo -  Aurora Térreo - Banco do Brasil</t>
        </is>
      </c>
      <c r="D403" t="n">
        <v>116</v>
      </c>
      <c r="E403" t="inlineStr">
        <is>
          <t>Bar Léo - Centro</t>
        </is>
      </c>
      <c r="F403" s="27" t="n">
        <v>45856</v>
      </c>
      <c r="G403" t="inlineStr">
        <is>
          <t>DEBITO</t>
        </is>
      </c>
      <c r="H403" t="inlineStr">
        <is>
          <t>PAGAMENTO DE BOLETO - JOSE CASSIO PREVEDEL SISTEMAS</t>
        </is>
      </c>
      <c r="I403" t="n">
        <v>-400</v>
      </c>
    </row>
    <row r="404">
      <c r="A404" t="n">
        <v>129217</v>
      </c>
      <c r="B404" t="n">
        <v>151</v>
      </c>
      <c r="C404" t="inlineStr">
        <is>
          <t>Bar Léo -  Aurora Térreo - Banco do Brasil</t>
        </is>
      </c>
      <c r="D404" t="n">
        <v>116</v>
      </c>
      <c r="E404" t="inlineStr">
        <is>
          <t>Bar Léo - Centro</t>
        </is>
      </c>
      <c r="F404" s="27" t="n">
        <v>45856</v>
      </c>
      <c r="G404" t="inlineStr">
        <is>
          <t>CREDITO</t>
        </is>
      </c>
      <c r="H404" t="inlineStr">
        <is>
          <t>RECEBIMENTO FORNECEDOR - 04.740.876/0001-25 ALELO INSTITUICAO D</t>
        </is>
      </c>
      <c r="I404" t="n">
        <v>80.61</v>
      </c>
    </row>
    <row r="405">
      <c r="A405" t="n">
        <v>129216</v>
      </c>
      <c r="B405" t="n">
        <v>151</v>
      </c>
      <c r="C405" t="inlineStr">
        <is>
          <t>Bar Léo -  Aurora Térreo - Banco do Brasil</t>
        </is>
      </c>
      <c r="D405" t="n">
        <v>116</v>
      </c>
      <c r="E405" t="inlineStr">
        <is>
          <t>Bar Léo - Centro</t>
        </is>
      </c>
      <c r="F405" s="27" t="n">
        <v>45856</v>
      </c>
      <c r="G405" t="inlineStr">
        <is>
          <t>CREDITO</t>
        </is>
      </c>
      <c r="H405" t="inlineStr">
        <is>
          <t>TED-CRDITO EM CONTA - 341 0912 69034668000156 PLUXEE BENEFIC</t>
        </is>
      </c>
      <c r="I405" t="n">
        <v>432.23</v>
      </c>
    </row>
    <row r="406">
      <c r="A406" t="n">
        <v>129198</v>
      </c>
      <c r="B406" t="n">
        <v>151</v>
      </c>
      <c r="C406" t="inlineStr">
        <is>
          <t>Bar Léo -  Aurora Térreo - Banco do Brasil</t>
        </is>
      </c>
      <c r="D406" t="n">
        <v>116</v>
      </c>
      <c r="E406" t="inlineStr">
        <is>
          <t>Bar Léo - Centro</t>
        </is>
      </c>
      <c r="F406" s="27" t="n">
        <v>45855</v>
      </c>
      <c r="G406" t="inlineStr">
        <is>
          <t>DEBITO</t>
        </is>
      </c>
      <c r="H406" t="inlineStr">
        <is>
          <t>IMPOSTOS - RFB-DARF CODIGO DE BARRAS</t>
        </is>
      </c>
      <c r="I406" t="n">
        <v>-33</v>
      </c>
    </row>
    <row r="407">
      <c r="A407" t="n">
        <v>129199</v>
      </c>
      <c r="B407" t="n">
        <v>151</v>
      </c>
      <c r="C407" t="inlineStr">
        <is>
          <t>Bar Léo -  Aurora Térreo - Banco do Brasil</t>
        </is>
      </c>
      <c r="D407" t="n">
        <v>116</v>
      </c>
      <c r="E407" t="inlineStr">
        <is>
          <t>Bar Léo - Centro</t>
        </is>
      </c>
      <c r="F407" s="27" t="n">
        <v>45855</v>
      </c>
      <c r="G407" t="inlineStr">
        <is>
          <t>DEBITO</t>
        </is>
      </c>
      <c r="H407" t="inlineStr">
        <is>
          <t>IMPOSTOS - RFB-DARF CODIGO DE BARRAS</t>
        </is>
      </c>
      <c r="I407" t="n">
        <v>-2266.23</v>
      </c>
    </row>
    <row r="408">
      <c r="A408" t="n">
        <v>129200</v>
      </c>
      <c r="B408" t="n">
        <v>151</v>
      </c>
      <c r="C408" t="inlineStr">
        <is>
          <t>Bar Léo -  Aurora Térreo - Banco do Brasil</t>
        </is>
      </c>
      <c r="D408" t="n">
        <v>116</v>
      </c>
      <c r="E408" t="inlineStr">
        <is>
          <t>Bar Léo - Centro</t>
        </is>
      </c>
      <c r="F408" s="27" t="n">
        <v>45855</v>
      </c>
      <c r="G408" t="inlineStr">
        <is>
          <t>DEBITO</t>
        </is>
      </c>
      <c r="H408" t="inlineStr">
        <is>
          <t>PIX - ENVIADO - 17/07 11:38 EVA FATIMA LORINI</t>
        </is>
      </c>
      <c r="I408" t="n">
        <v>-181</v>
      </c>
    </row>
    <row r="409">
      <c r="A409" t="n">
        <v>129201</v>
      </c>
      <c r="B409" t="n">
        <v>151</v>
      </c>
      <c r="C409" t="inlineStr">
        <is>
          <t>Bar Léo -  Aurora Térreo - Banco do Brasil</t>
        </is>
      </c>
      <c r="D409" t="n">
        <v>116</v>
      </c>
      <c r="E409" t="inlineStr">
        <is>
          <t>Bar Léo - Centro</t>
        </is>
      </c>
      <c r="F409" s="27" t="n">
        <v>45855</v>
      </c>
      <c r="G409" t="inlineStr">
        <is>
          <t>DEBITO</t>
        </is>
      </c>
      <c r="H409" t="inlineStr">
        <is>
          <t>PIX - ENVIADO - 17/07 11:38 CEF MATRIZ</t>
        </is>
      </c>
      <c r="I409" t="n">
        <v>-1736.89</v>
      </c>
    </row>
    <row r="410">
      <c r="A410" t="n">
        <v>129203</v>
      </c>
      <c r="B410" t="n">
        <v>151</v>
      </c>
      <c r="C410" t="inlineStr">
        <is>
          <t>Bar Léo -  Aurora Térreo - Banco do Brasil</t>
        </is>
      </c>
      <c r="D410" t="n">
        <v>116</v>
      </c>
      <c r="E410" t="inlineStr">
        <is>
          <t>Bar Léo - Centro</t>
        </is>
      </c>
      <c r="F410" s="27" t="n">
        <v>45855</v>
      </c>
      <c r="G410" t="inlineStr">
        <is>
          <t>DEBITO</t>
        </is>
      </c>
      <c r="H410" t="inlineStr">
        <is>
          <t>PAGAMENTO DE BOLETO - T. F. CIUFFI HORTIFRUTI LTDA</t>
        </is>
      </c>
      <c r="I410" t="n">
        <v>-369.5</v>
      </c>
    </row>
    <row r="411">
      <c r="A411" t="n">
        <v>129202</v>
      </c>
      <c r="B411" t="n">
        <v>151</v>
      </c>
      <c r="C411" t="inlineStr">
        <is>
          <t>Bar Léo -  Aurora Térreo - Banco do Brasil</t>
        </is>
      </c>
      <c r="D411" t="n">
        <v>116</v>
      </c>
      <c r="E411" t="inlineStr">
        <is>
          <t>Bar Léo - Centro</t>
        </is>
      </c>
      <c r="F411" s="27" t="n">
        <v>45855</v>
      </c>
      <c r="G411" t="inlineStr">
        <is>
          <t>DEBITO</t>
        </is>
      </c>
      <c r="H411" t="inlineStr">
        <is>
          <t>PAGAMENTO DE BOLETO - MS FRANGOS LTDA</t>
        </is>
      </c>
      <c r="I411" t="n">
        <v>-138.5</v>
      </c>
    </row>
    <row r="412">
      <c r="A412" t="n">
        <v>129204</v>
      </c>
      <c r="B412" t="n">
        <v>151</v>
      </c>
      <c r="C412" t="inlineStr">
        <is>
          <t>Bar Léo -  Aurora Térreo - Banco do Brasil</t>
        </is>
      </c>
      <c r="D412" t="n">
        <v>116</v>
      </c>
      <c r="E412" t="inlineStr">
        <is>
          <t>Bar Léo - Centro</t>
        </is>
      </c>
      <c r="F412" s="27" t="n">
        <v>45855</v>
      </c>
      <c r="G412" t="inlineStr">
        <is>
          <t>DEBITO</t>
        </is>
      </c>
      <c r="H412" t="inlineStr">
        <is>
          <t>PAGAMENTO DE BOLETO - W P P C CARNES EIRELI EPP</t>
        </is>
      </c>
      <c r="I412" t="n">
        <v>-409.2</v>
      </c>
    </row>
    <row r="413">
      <c r="A413" t="n">
        <v>129197</v>
      </c>
      <c r="B413" t="n">
        <v>151</v>
      </c>
      <c r="C413" t="inlineStr">
        <is>
          <t>Bar Léo -  Aurora Térreo - Banco do Brasil</t>
        </is>
      </c>
      <c r="D413" t="n">
        <v>116</v>
      </c>
      <c r="E413" t="inlineStr">
        <is>
          <t>Bar Léo - Centro</t>
        </is>
      </c>
      <c r="F413" s="27" t="n">
        <v>45855</v>
      </c>
      <c r="G413" t="inlineStr">
        <is>
          <t>DEBITO</t>
        </is>
      </c>
      <c r="H413" t="inlineStr">
        <is>
          <t>PIX - ENVIADO - 17/07 11:36 JOAO BATISTA DA COSTA SOBR</t>
        </is>
      </c>
      <c r="I413" t="n">
        <v>-738.2</v>
      </c>
    </row>
    <row r="414">
      <c r="A414" t="n">
        <v>129196</v>
      </c>
      <c r="B414" t="n">
        <v>151</v>
      </c>
      <c r="C414" t="inlineStr">
        <is>
          <t>Bar Léo -  Aurora Térreo - Banco do Brasil</t>
        </is>
      </c>
      <c r="D414" t="n">
        <v>116</v>
      </c>
      <c r="E414" t="inlineStr">
        <is>
          <t>Bar Léo - Centro</t>
        </is>
      </c>
      <c r="F414" s="27" t="n">
        <v>45855</v>
      </c>
      <c r="G414" t="inlineStr">
        <is>
          <t>DEBITO</t>
        </is>
      </c>
      <c r="H414" t="inlineStr">
        <is>
          <t>PIX - ENVIADO - 17/07 11:36 ALEXSANDRA GRACIELE DA SIL</t>
        </is>
      </c>
      <c r="I414" t="n">
        <v>-1077.41</v>
      </c>
    </row>
    <row r="415">
      <c r="A415" t="n">
        <v>129195</v>
      </c>
      <c r="B415" t="n">
        <v>151</v>
      </c>
      <c r="C415" t="inlineStr">
        <is>
          <t>Bar Léo -  Aurora Térreo - Banco do Brasil</t>
        </is>
      </c>
      <c r="D415" t="n">
        <v>116</v>
      </c>
      <c r="E415" t="inlineStr">
        <is>
          <t>Bar Léo - Centro</t>
        </is>
      </c>
      <c r="F415" s="27" t="n">
        <v>45855</v>
      </c>
      <c r="G415" t="inlineStr">
        <is>
          <t>DEBITO</t>
        </is>
      </c>
      <c r="H415" t="inlineStr">
        <is>
          <t>PIX - ENVIADO - 17/07 11:36 MARIA CRISTINA LEMOS</t>
        </is>
      </c>
      <c r="I415" t="n">
        <v>-757.26</v>
      </c>
    </row>
    <row r="416">
      <c r="A416" t="n">
        <v>129194</v>
      </c>
      <c r="B416" t="n">
        <v>151</v>
      </c>
      <c r="C416" t="inlineStr">
        <is>
          <t>Bar Léo -  Aurora Térreo - Banco do Brasil</t>
        </is>
      </c>
      <c r="D416" t="n">
        <v>116</v>
      </c>
      <c r="E416" t="inlineStr">
        <is>
          <t>Bar Léo - Centro</t>
        </is>
      </c>
      <c r="F416" s="27" t="n">
        <v>45855</v>
      </c>
      <c r="G416" t="inlineStr">
        <is>
          <t>DEBITO</t>
        </is>
      </c>
      <c r="H416" t="inlineStr">
        <is>
          <t>PIX - ENVIADO - 17/07 11:36 ADRIANA APARECIDA DE JESUS</t>
        </is>
      </c>
      <c r="I416" t="n">
        <v>-738.2</v>
      </c>
    </row>
    <row r="417">
      <c r="A417" t="n">
        <v>129192</v>
      </c>
      <c r="B417" t="n">
        <v>151</v>
      </c>
      <c r="C417" t="inlineStr">
        <is>
          <t>Bar Léo -  Aurora Térreo - Banco do Brasil</t>
        </is>
      </c>
      <c r="D417" t="n">
        <v>116</v>
      </c>
      <c r="E417" t="inlineStr">
        <is>
          <t>Bar Léo - Centro</t>
        </is>
      </c>
      <c r="F417" s="27" t="n">
        <v>45855</v>
      </c>
      <c r="G417" t="inlineStr">
        <is>
          <t>CREDITO</t>
        </is>
      </c>
      <c r="H417" t="inlineStr">
        <is>
          <t>TRANSFERNCIA RECEBIDA - 17/07 21:08 LIRIUM IND E COM LTDA</t>
        </is>
      </c>
      <c r="I417" t="n">
        <v>81</v>
      </c>
    </row>
    <row r="418">
      <c r="A418" t="n">
        <v>129193</v>
      </c>
      <c r="B418" t="n">
        <v>151</v>
      </c>
      <c r="C418" t="inlineStr">
        <is>
          <t>Bar Léo -  Aurora Térreo - Banco do Brasil</t>
        </is>
      </c>
      <c r="D418" t="n">
        <v>116</v>
      </c>
      <c r="E418" t="inlineStr">
        <is>
          <t>Bar Léo - Centro</t>
        </is>
      </c>
      <c r="F418" s="27" t="n">
        <v>45855</v>
      </c>
      <c r="G418" t="inlineStr">
        <is>
          <t>CREDITO</t>
        </is>
      </c>
      <c r="H418" t="inlineStr">
        <is>
          <t>RECEBIMENTO FORNECEDOR - 04.740.876/0001-25 ALELO INSTITUICAO D</t>
        </is>
      </c>
      <c r="I418" t="n">
        <v>58.08</v>
      </c>
    </row>
    <row r="419">
      <c r="A419" t="n">
        <v>129206</v>
      </c>
      <c r="B419" t="n">
        <v>151</v>
      </c>
      <c r="C419" t="inlineStr">
        <is>
          <t>Bar Léo -  Aurora Térreo - Banco do Brasil</t>
        </is>
      </c>
      <c r="D419" t="n">
        <v>116</v>
      </c>
      <c r="E419" t="inlineStr">
        <is>
          <t>Bar Léo - Centro</t>
        </is>
      </c>
      <c r="F419" s="27" t="n">
        <v>45855</v>
      </c>
      <c r="G419" t="inlineStr">
        <is>
          <t>DEBITO</t>
        </is>
      </c>
      <c r="H419" t="inlineStr">
        <is>
          <t>PAGAMENTO DE BOLETO - CECILIA TSUYACO ARAKI SILVA LT</t>
        </is>
      </c>
      <c r="I419" t="n">
        <v>-558.16</v>
      </c>
    </row>
    <row r="420">
      <c r="A420" t="n">
        <v>129205</v>
      </c>
      <c r="B420" t="n">
        <v>151</v>
      </c>
      <c r="C420" t="inlineStr">
        <is>
          <t>Bar Léo -  Aurora Térreo - Banco do Brasil</t>
        </is>
      </c>
      <c r="D420" t="n">
        <v>116</v>
      </c>
      <c r="E420" t="inlineStr">
        <is>
          <t>Bar Léo - Centro</t>
        </is>
      </c>
      <c r="F420" s="27" t="n">
        <v>45855</v>
      </c>
      <c r="G420" t="inlineStr">
        <is>
          <t>DEBITO</t>
        </is>
      </c>
      <c r="H420" t="inlineStr">
        <is>
          <t>PAGAMENTO DE BOLETO - PSSS LTDA</t>
        </is>
      </c>
      <c r="I420" t="n">
        <v>-523.5</v>
      </c>
    </row>
    <row r="421">
      <c r="A421" t="n">
        <v>129207</v>
      </c>
      <c r="B421" t="n">
        <v>151</v>
      </c>
      <c r="C421" t="inlineStr">
        <is>
          <t>Bar Léo -  Aurora Térreo - Banco do Brasil</t>
        </is>
      </c>
      <c r="D421" t="n">
        <v>116</v>
      </c>
      <c r="E421" t="inlineStr">
        <is>
          <t>Bar Léo - Centro</t>
        </is>
      </c>
      <c r="F421" s="27" t="n">
        <v>45855</v>
      </c>
      <c r="G421" t="inlineStr">
        <is>
          <t>DEBITO</t>
        </is>
      </c>
      <c r="H421" t="inlineStr">
        <is>
          <t>PAGAMENTO DE BOLETO - KAMINO PROCESSAMENTO DE DADOS</t>
        </is>
      </c>
      <c r="I421" t="n">
        <v>-700</v>
      </c>
    </row>
    <row r="422">
      <c r="A422" t="n">
        <v>129208</v>
      </c>
      <c r="B422" t="n">
        <v>151</v>
      </c>
      <c r="C422" t="inlineStr">
        <is>
          <t>Bar Léo -  Aurora Térreo - Banco do Brasil</t>
        </is>
      </c>
      <c r="D422" t="n">
        <v>116</v>
      </c>
      <c r="E422" t="inlineStr">
        <is>
          <t>Bar Léo - Centro</t>
        </is>
      </c>
      <c r="F422" s="27" t="n">
        <v>45855</v>
      </c>
      <c r="G422" t="inlineStr">
        <is>
          <t>DEBITO</t>
        </is>
      </c>
      <c r="H422" t="inlineStr">
        <is>
          <t>PAGAMENTO DE BOLETO - CIA DO WHISKY</t>
        </is>
      </c>
      <c r="I422" t="n">
        <v>-782.98</v>
      </c>
    </row>
    <row r="423">
      <c r="A423" t="n">
        <v>129209</v>
      </c>
      <c r="B423" t="n">
        <v>151</v>
      </c>
      <c r="C423" t="inlineStr">
        <is>
          <t>Bar Léo -  Aurora Térreo - Banco do Brasil</t>
        </is>
      </c>
      <c r="D423" t="n">
        <v>116</v>
      </c>
      <c r="E423" t="inlineStr">
        <is>
          <t>Bar Léo - Centro</t>
        </is>
      </c>
      <c r="F423" s="27" t="n">
        <v>45855</v>
      </c>
      <c r="G423" t="inlineStr">
        <is>
          <t>DEBITO</t>
        </is>
      </c>
      <c r="H423" t="inlineStr">
        <is>
          <t>PAGAMENTO DE BOLETO - FREIRE E CARVALHO AMORIM LTDA</t>
        </is>
      </c>
      <c r="I423" t="n">
        <v>-1060.52</v>
      </c>
    </row>
    <row r="424">
      <c r="A424" t="n">
        <v>129210</v>
      </c>
      <c r="B424" t="n">
        <v>151</v>
      </c>
      <c r="C424" t="inlineStr">
        <is>
          <t>Bar Léo -  Aurora Térreo - Banco do Brasil</t>
        </is>
      </c>
      <c r="D424" t="n">
        <v>116</v>
      </c>
      <c r="E424" t="inlineStr">
        <is>
          <t>Bar Léo - Centro</t>
        </is>
      </c>
      <c r="F424" s="27" t="n">
        <v>45855</v>
      </c>
      <c r="G424" t="inlineStr">
        <is>
          <t>DEBITO</t>
        </is>
      </c>
      <c r="H424" t="inlineStr">
        <is>
          <t>PAGAMENTO DE BOLETO - CEPEL COMERCIO DE PAPEIS E EMB</t>
        </is>
      </c>
      <c r="I424" t="n">
        <v>-1188</v>
      </c>
    </row>
    <row r="425">
      <c r="A425" t="n">
        <v>129211</v>
      </c>
      <c r="B425" t="n">
        <v>151</v>
      </c>
      <c r="C425" t="inlineStr">
        <is>
          <t>Bar Léo -  Aurora Térreo - Banco do Brasil</t>
        </is>
      </c>
      <c r="D425" t="n">
        <v>116</v>
      </c>
      <c r="E425" t="inlineStr">
        <is>
          <t>Bar Léo - Centro</t>
        </is>
      </c>
      <c r="F425" s="27" t="n">
        <v>45855</v>
      </c>
      <c r="G425" t="inlineStr">
        <is>
          <t>DEBITO</t>
        </is>
      </c>
      <c r="H425" t="inlineStr">
        <is>
          <t>PAGAMENTO DE BOLETO - ESTAFF SOLUCOES TECNOLOGICAS D</t>
        </is>
      </c>
      <c r="I425" t="n">
        <v>-3212</v>
      </c>
    </row>
    <row r="426">
      <c r="A426" t="n">
        <v>129212</v>
      </c>
      <c r="B426" t="n">
        <v>151</v>
      </c>
      <c r="C426" t="inlineStr">
        <is>
          <t>Bar Léo -  Aurora Térreo - Banco do Brasil</t>
        </is>
      </c>
      <c r="D426" t="n">
        <v>116</v>
      </c>
      <c r="E426" t="inlineStr">
        <is>
          <t>Bar Léo - Centro</t>
        </is>
      </c>
      <c r="F426" s="27" t="n">
        <v>45855</v>
      </c>
      <c r="G426" t="inlineStr">
        <is>
          <t>DEBITO</t>
        </is>
      </c>
      <c r="H426" t="inlineStr">
        <is>
          <t>PAGAMENTO DE BOLETO - AMBEV SA</t>
        </is>
      </c>
      <c r="I426" t="n">
        <v>-5172.14</v>
      </c>
    </row>
    <row r="427">
      <c r="A427" t="n">
        <v>129213</v>
      </c>
      <c r="B427" t="n">
        <v>151</v>
      </c>
      <c r="C427" t="inlineStr">
        <is>
          <t>Bar Léo -  Aurora Térreo - Banco do Brasil</t>
        </is>
      </c>
      <c r="D427" t="n">
        <v>116</v>
      </c>
      <c r="E427" t="inlineStr">
        <is>
          <t>Bar Léo - Centro</t>
        </is>
      </c>
      <c r="F427" s="27" t="n">
        <v>45855</v>
      </c>
      <c r="G427" t="inlineStr">
        <is>
          <t>DEBITO</t>
        </is>
      </c>
      <c r="H427" t="inlineStr">
        <is>
          <t>PAGAMENTO DE BOLETO - PSSS LTDA</t>
        </is>
      </c>
      <c r="I427" t="n">
        <v>-412.46</v>
      </c>
    </row>
    <row r="428">
      <c r="A428" t="n">
        <v>129214</v>
      </c>
      <c r="B428" t="n">
        <v>151</v>
      </c>
      <c r="C428" t="inlineStr">
        <is>
          <t>Bar Léo -  Aurora Térreo - Banco do Brasil</t>
        </is>
      </c>
      <c r="D428" t="n">
        <v>116</v>
      </c>
      <c r="E428" t="inlineStr">
        <is>
          <t>Bar Léo - Centro</t>
        </is>
      </c>
      <c r="F428" s="27" t="n">
        <v>45855</v>
      </c>
      <c r="G428" t="inlineStr">
        <is>
          <t>DEBITO</t>
        </is>
      </c>
      <c r="H428" t="inlineStr">
        <is>
          <t>PAGAMENTO DE BOLETO - RN DISTRIBUIDORA DE UTENSILIOS</t>
        </is>
      </c>
      <c r="I428" t="n">
        <v>-720</v>
      </c>
    </row>
    <row r="429">
      <c r="A429" t="n">
        <v>129215</v>
      </c>
      <c r="B429" t="n">
        <v>151</v>
      </c>
      <c r="C429" t="inlineStr">
        <is>
          <t>Bar Léo -  Aurora Térreo - Banco do Brasil</t>
        </is>
      </c>
      <c r="D429" t="n">
        <v>116</v>
      </c>
      <c r="E429" t="inlineStr">
        <is>
          <t>Bar Léo - Centro</t>
        </is>
      </c>
      <c r="F429" s="27" t="n">
        <v>45855</v>
      </c>
      <c r="G429" t="inlineStr">
        <is>
          <t>DEBITO</t>
        </is>
      </c>
      <c r="H429" t="inlineStr">
        <is>
          <t>TARIFA PIX ENVIADO - TAR. AGRUPADAS - OCORRENCIA 17/07/2025</t>
        </is>
      </c>
      <c r="I429" t="n">
        <v>-33.88</v>
      </c>
    </row>
    <row r="430">
      <c r="A430" t="n">
        <v>129190</v>
      </c>
      <c r="B430" t="n">
        <v>151</v>
      </c>
      <c r="C430" t="inlineStr">
        <is>
          <t>Bar Léo -  Aurora Térreo - Banco do Brasil</t>
        </is>
      </c>
      <c r="D430" t="n">
        <v>116</v>
      </c>
      <c r="E430" t="inlineStr">
        <is>
          <t>Bar Léo - Centro</t>
        </is>
      </c>
      <c r="F430" s="27" t="n">
        <v>45854</v>
      </c>
      <c r="G430" t="inlineStr">
        <is>
          <t>CREDITO</t>
        </is>
      </c>
      <c r="H430" t="inlineStr">
        <is>
          <t>IFOOD.COM CRDITO</t>
        </is>
      </c>
      <c r="I430" t="n">
        <v>174.9</v>
      </c>
    </row>
    <row r="431">
      <c r="A431" t="n">
        <v>129189</v>
      </c>
      <c r="B431" t="n">
        <v>151</v>
      </c>
      <c r="C431" t="inlineStr">
        <is>
          <t>Bar Léo -  Aurora Térreo - Banco do Brasil</t>
        </is>
      </c>
      <c r="D431" t="n">
        <v>116</v>
      </c>
      <c r="E431" t="inlineStr">
        <is>
          <t>Bar Léo - Centro</t>
        </is>
      </c>
      <c r="F431" s="27" t="n">
        <v>45854</v>
      </c>
      <c r="G431" t="inlineStr">
        <is>
          <t>CREDITO</t>
        </is>
      </c>
      <c r="H431" t="inlineStr">
        <is>
          <t>RECEBIMENTO FORNECEDOR - ALELO INSTITUICAO DE PAGAMENTO SA</t>
        </is>
      </c>
      <c r="I431" t="n">
        <v>68.68000000000001</v>
      </c>
    </row>
    <row r="432">
      <c r="A432" t="n">
        <v>129191</v>
      </c>
      <c r="B432" t="n">
        <v>151</v>
      </c>
      <c r="C432" t="inlineStr">
        <is>
          <t>Bar Léo -  Aurora Térreo - Banco do Brasil</t>
        </is>
      </c>
      <c r="D432" t="n">
        <v>116</v>
      </c>
      <c r="E432" t="inlineStr">
        <is>
          <t>Bar Léo - Centro</t>
        </is>
      </c>
      <c r="F432" s="27" t="n">
        <v>45854</v>
      </c>
      <c r="G432" t="inlineStr">
        <is>
          <t>CREDITO</t>
        </is>
      </c>
      <c r="H432" t="inlineStr">
        <is>
          <t>PIX - RECEBIDO - 16/07 08:53 14380200000121 IFOOD COM A</t>
        </is>
      </c>
      <c r="I432" t="n">
        <v>92.25</v>
      </c>
    </row>
    <row r="433">
      <c r="A433" t="n">
        <v>129163</v>
      </c>
      <c r="B433" t="n">
        <v>151</v>
      </c>
      <c r="C433" t="inlineStr">
        <is>
          <t>Bar Léo -  Aurora Térreo - Banco do Brasil</t>
        </is>
      </c>
      <c r="D433" t="n">
        <v>116</v>
      </c>
      <c r="E433" t="inlineStr">
        <is>
          <t>Bar Léo - Centro</t>
        </is>
      </c>
      <c r="F433" s="27" t="n">
        <v>45853</v>
      </c>
      <c r="G433" t="inlineStr">
        <is>
          <t>DEBITO</t>
        </is>
      </c>
      <c r="H433" t="inlineStr">
        <is>
          <t>PIX - ENVIADO - 15/07 11:28 MARLENE MARIA DE JESUS OLI</t>
        </is>
      </c>
      <c r="I433" t="n">
        <v>-1350</v>
      </c>
    </row>
    <row r="434">
      <c r="A434" t="n">
        <v>129169</v>
      </c>
      <c r="B434" t="n">
        <v>151</v>
      </c>
      <c r="C434" t="inlineStr">
        <is>
          <t>Bar Léo -  Aurora Térreo - Banco do Brasil</t>
        </is>
      </c>
      <c r="D434" t="n">
        <v>116</v>
      </c>
      <c r="E434" t="inlineStr">
        <is>
          <t>Bar Léo - Centro</t>
        </is>
      </c>
      <c r="F434" s="27" t="n">
        <v>45853</v>
      </c>
      <c r="G434" t="inlineStr">
        <is>
          <t>DEBITO</t>
        </is>
      </c>
      <c r="H434" t="inlineStr">
        <is>
          <t>PAGAMENTO DE BOLETO - STAR COPIAS COMERCIO E SERVICO</t>
        </is>
      </c>
      <c r="I434" t="n">
        <v>-140.15</v>
      </c>
    </row>
    <row r="435">
      <c r="A435" t="n">
        <v>129162</v>
      </c>
      <c r="B435" t="n">
        <v>151</v>
      </c>
      <c r="C435" t="inlineStr">
        <is>
          <t>Bar Léo -  Aurora Térreo - Banco do Brasil</t>
        </is>
      </c>
      <c r="D435" t="n">
        <v>116</v>
      </c>
      <c r="E435" t="inlineStr">
        <is>
          <t>Bar Léo - Centro</t>
        </is>
      </c>
      <c r="F435" s="27" t="n">
        <v>45853</v>
      </c>
      <c r="G435" t="inlineStr">
        <is>
          <t>DEBITO</t>
        </is>
      </c>
      <c r="H435" t="inlineStr">
        <is>
          <t>TRANSFERNCIA ENVIADA - 15/07 13:01 BAR A 100 TERREO LTDA</t>
        </is>
      </c>
      <c r="I435" t="n">
        <v>-8000</v>
      </c>
    </row>
    <row r="436">
      <c r="A436" t="n">
        <v>129164</v>
      </c>
      <c r="B436" t="n">
        <v>151</v>
      </c>
      <c r="C436" t="inlineStr">
        <is>
          <t>Bar Léo -  Aurora Térreo - Banco do Brasil</t>
        </is>
      </c>
      <c r="D436" t="n">
        <v>116</v>
      </c>
      <c r="E436" t="inlineStr">
        <is>
          <t>Bar Léo - Centro</t>
        </is>
      </c>
      <c r="F436" s="27" t="n">
        <v>45853</v>
      </c>
      <c r="G436" t="inlineStr">
        <is>
          <t>DEBITO</t>
        </is>
      </c>
      <c r="H436" t="inlineStr">
        <is>
          <t>PIX - ENVIADO - 15/07 11:28 MARJORYE FERREIRA SANTOS</t>
        </is>
      </c>
      <c r="I436" t="n">
        <v>-1750</v>
      </c>
    </row>
    <row r="437">
      <c r="A437" t="n">
        <v>129165</v>
      </c>
      <c r="B437" t="n">
        <v>151</v>
      </c>
      <c r="C437" t="inlineStr">
        <is>
          <t>Bar Léo -  Aurora Térreo - Banco do Brasil</t>
        </is>
      </c>
      <c r="D437" t="n">
        <v>116</v>
      </c>
      <c r="E437" t="inlineStr">
        <is>
          <t>Bar Léo - Centro</t>
        </is>
      </c>
      <c r="F437" s="27" t="n">
        <v>45853</v>
      </c>
      <c r="G437" t="inlineStr">
        <is>
          <t>DEBITO</t>
        </is>
      </c>
      <c r="H437" t="inlineStr">
        <is>
          <t>PIX - ENVIADO - 15/07 11:29 TASSIO SOUZA SANTOS</t>
        </is>
      </c>
      <c r="I437" t="n">
        <v>-2500</v>
      </c>
    </row>
    <row r="438">
      <c r="A438" t="n">
        <v>129166</v>
      </c>
      <c r="B438" t="n">
        <v>151</v>
      </c>
      <c r="C438" t="inlineStr">
        <is>
          <t>Bar Léo -  Aurora Térreo - Banco do Brasil</t>
        </is>
      </c>
      <c r="D438" t="n">
        <v>116</v>
      </c>
      <c r="E438" t="inlineStr">
        <is>
          <t>Bar Léo - Centro</t>
        </is>
      </c>
      <c r="F438" s="27" t="n">
        <v>45853</v>
      </c>
      <c r="G438" t="inlineStr">
        <is>
          <t>DEBITO</t>
        </is>
      </c>
      <c r="H438" t="inlineStr">
        <is>
          <t>PAGAMENTO DE BOLETO - DISTRIBUICOES E REPRESENTACOES</t>
        </is>
      </c>
      <c r="I438" t="n">
        <v>-74.7</v>
      </c>
    </row>
    <row r="439">
      <c r="A439" t="n">
        <v>129167</v>
      </c>
      <c r="B439" t="n">
        <v>151</v>
      </c>
      <c r="C439" t="inlineStr">
        <is>
          <t>Bar Léo -  Aurora Térreo - Banco do Brasil</t>
        </is>
      </c>
      <c r="D439" t="n">
        <v>116</v>
      </c>
      <c r="E439" t="inlineStr">
        <is>
          <t>Bar Léo - Centro</t>
        </is>
      </c>
      <c r="F439" s="27" t="n">
        <v>45853</v>
      </c>
      <c r="G439" t="inlineStr">
        <is>
          <t>DEBITO</t>
        </is>
      </c>
      <c r="H439" t="inlineStr">
        <is>
          <t>PAGAMENTO DE BOLETO - WIDE STOCK COM E REP LTDA</t>
        </is>
      </c>
      <c r="I439" t="n">
        <v>-113.61</v>
      </c>
    </row>
    <row r="440">
      <c r="A440" t="n">
        <v>129168</v>
      </c>
      <c r="B440" t="n">
        <v>151</v>
      </c>
      <c r="C440" t="inlineStr">
        <is>
          <t>Bar Léo -  Aurora Térreo - Banco do Brasil</t>
        </is>
      </c>
      <c r="D440" t="n">
        <v>116</v>
      </c>
      <c r="E440" t="inlineStr">
        <is>
          <t>Bar Léo - Centro</t>
        </is>
      </c>
      <c r="F440" s="27" t="n">
        <v>45853</v>
      </c>
      <c r="G440" t="inlineStr">
        <is>
          <t>DEBITO</t>
        </is>
      </c>
      <c r="H440" t="inlineStr">
        <is>
          <t>PAGAMENTO DE BOLETO - NG27 CONSULTORIA E GESTAO EMPR</t>
        </is>
      </c>
      <c r="I440" t="n">
        <v>-83.8</v>
      </c>
    </row>
    <row r="441">
      <c r="A441" t="n">
        <v>129170</v>
      </c>
      <c r="B441" t="n">
        <v>151</v>
      </c>
      <c r="C441" t="inlineStr">
        <is>
          <t>Bar Léo -  Aurora Térreo - Banco do Brasil</t>
        </is>
      </c>
      <c r="D441" t="n">
        <v>116</v>
      </c>
      <c r="E441" t="inlineStr">
        <is>
          <t>Bar Léo - Centro</t>
        </is>
      </c>
      <c r="F441" s="27" t="n">
        <v>45853</v>
      </c>
      <c r="G441" t="inlineStr">
        <is>
          <t>DEBITO</t>
        </is>
      </c>
      <c r="H441" t="inlineStr">
        <is>
          <t>PAGAMENTO DE BOLETO - BRH SAUDE OCUPACIONAL LTDA EPP</t>
        </is>
      </c>
      <c r="I441" t="n">
        <v>-142.48</v>
      </c>
    </row>
    <row r="442">
      <c r="A442" t="n">
        <v>129171</v>
      </c>
      <c r="B442" t="n">
        <v>151</v>
      </c>
      <c r="C442" t="inlineStr">
        <is>
          <t>Bar Léo -  Aurora Térreo - Banco do Brasil</t>
        </is>
      </c>
      <c r="D442" t="n">
        <v>116</v>
      </c>
      <c r="E442" t="inlineStr">
        <is>
          <t>Bar Léo - Centro</t>
        </is>
      </c>
      <c r="F442" s="27" t="n">
        <v>45853</v>
      </c>
      <c r="G442" t="inlineStr">
        <is>
          <t>DEBITO</t>
        </is>
      </c>
      <c r="H442" t="inlineStr">
        <is>
          <t>PAGAMENTO DE BOLETO - DISTRIBUICOES E REPRESENTACOES</t>
        </is>
      </c>
      <c r="I442" t="n">
        <v>-248.94</v>
      </c>
    </row>
    <row r="443">
      <c r="A443" t="n">
        <v>129172</v>
      </c>
      <c r="B443" t="n">
        <v>151</v>
      </c>
      <c r="C443" t="inlineStr">
        <is>
          <t>Bar Léo -  Aurora Térreo - Banco do Brasil</t>
        </is>
      </c>
      <c r="D443" t="n">
        <v>116</v>
      </c>
      <c r="E443" t="inlineStr">
        <is>
          <t>Bar Léo - Centro</t>
        </is>
      </c>
      <c r="F443" s="27" t="n">
        <v>45853</v>
      </c>
      <c r="G443" t="inlineStr">
        <is>
          <t>DEBITO</t>
        </is>
      </c>
      <c r="H443" t="inlineStr">
        <is>
          <t>PAGAMENTO DE BOLETO - DIST CARNES CANT LTDA EPP</t>
        </is>
      </c>
      <c r="I443" t="n">
        <v>-328</v>
      </c>
    </row>
    <row r="444">
      <c r="A444" t="n">
        <v>129173</v>
      </c>
      <c r="B444" t="n">
        <v>151</v>
      </c>
      <c r="C444" t="inlineStr">
        <is>
          <t>Bar Léo -  Aurora Térreo - Banco do Brasil</t>
        </is>
      </c>
      <c r="D444" t="n">
        <v>116</v>
      </c>
      <c r="E444" t="inlineStr">
        <is>
          <t>Bar Léo - Centro</t>
        </is>
      </c>
      <c r="F444" s="27" t="n">
        <v>45853</v>
      </c>
      <c r="G444" t="inlineStr">
        <is>
          <t>DEBITO</t>
        </is>
      </c>
      <c r="H444" t="inlineStr">
        <is>
          <t>PAGAMENTO DE BOLETO - STRENGTH SERVICOS DE MONITORAM</t>
        </is>
      </c>
      <c r="I444" t="n">
        <v>-350</v>
      </c>
    </row>
    <row r="445">
      <c r="A445" t="n">
        <v>129174</v>
      </c>
      <c r="B445" t="n">
        <v>151</v>
      </c>
      <c r="C445" t="inlineStr">
        <is>
          <t>Bar Léo -  Aurora Térreo - Banco do Brasil</t>
        </is>
      </c>
      <c r="D445" t="n">
        <v>116</v>
      </c>
      <c r="E445" t="inlineStr">
        <is>
          <t>Bar Léo - Centro</t>
        </is>
      </c>
      <c r="F445" s="27" t="n">
        <v>45853</v>
      </c>
      <c r="G445" t="inlineStr">
        <is>
          <t>DEBITO</t>
        </is>
      </c>
      <c r="H445" t="inlineStr">
        <is>
          <t>PAGAMENTO DE BOLETO - FABLAB INOVACAO S T LTDA</t>
        </is>
      </c>
      <c r="I445" t="n">
        <v>-389</v>
      </c>
    </row>
    <row r="446">
      <c r="A446" t="n">
        <v>129175</v>
      </c>
      <c r="B446" t="n">
        <v>151</v>
      </c>
      <c r="C446" t="inlineStr">
        <is>
          <t>Bar Léo -  Aurora Térreo - Banco do Brasil</t>
        </is>
      </c>
      <c r="D446" t="n">
        <v>116</v>
      </c>
      <c r="E446" t="inlineStr">
        <is>
          <t>Bar Léo - Centro</t>
        </is>
      </c>
      <c r="F446" s="27" t="n">
        <v>45853</v>
      </c>
      <c r="G446" t="inlineStr">
        <is>
          <t>DEBITO</t>
        </is>
      </c>
      <c r="H446" t="inlineStr">
        <is>
          <t>PAGAMENTO DE BOLETO - DISTRIBUIDORA CANTAROS B LTDA</t>
        </is>
      </c>
      <c r="I446" t="n">
        <v>-394.8</v>
      </c>
    </row>
    <row r="447">
      <c r="A447" t="n">
        <v>129176</v>
      </c>
      <c r="B447" t="n">
        <v>151</v>
      </c>
      <c r="C447" t="inlineStr">
        <is>
          <t>Bar Léo -  Aurora Térreo - Banco do Brasil</t>
        </is>
      </c>
      <c r="D447" t="n">
        <v>116</v>
      </c>
      <c r="E447" t="inlineStr">
        <is>
          <t>Bar Léo - Centro</t>
        </is>
      </c>
      <c r="F447" s="27" t="n">
        <v>45853</v>
      </c>
      <c r="G447" t="inlineStr">
        <is>
          <t>DEBITO</t>
        </is>
      </c>
      <c r="H447" t="inlineStr">
        <is>
          <t>PAGAMENTO DE BOLETO - CIA DO WHISKY</t>
        </is>
      </c>
      <c r="I447" t="n">
        <v>-417</v>
      </c>
    </row>
    <row r="448">
      <c r="A448" t="n">
        <v>129178</v>
      </c>
      <c r="B448" t="n">
        <v>151</v>
      </c>
      <c r="C448" t="inlineStr">
        <is>
          <t>Bar Léo -  Aurora Térreo - Banco do Brasil</t>
        </is>
      </c>
      <c r="D448" t="n">
        <v>116</v>
      </c>
      <c r="E448" t="inlineStr">
        <is>
          <t>Bar Léo - Centro</t>
        </is>
      </c>
      <c r="F448" s="27" t="n">
        <v>45853</v>
      </c>
      <c r="G448" t="inlineStr">
        <is>
          <t>DEBITO</t>
        </is>
      </c>
      <c r="H448" t="inlineStr">
        <is>
          <t>PAGAMENTO DE BOLETO - PARAMU COMERCIO R P A LTDA</t>
        </is>
      </c>
      <c r="I448" t="n">
        <v>-640.6</v>
      </c>
    </row>
    <row r="449">
      <c r="A449" t="n">
        <v>129177</v>
      </c>
      <c r="B449" t="n">
        <v>151</v>
      </c>
      <c r="C449" t="inlineStr">
        <is>
          <t>Bar Léo -  Aurora Térreo - Banco do Brasil</t>
        </is>
      </c>
      <c r="D449" t="n">
        <v>116</v>
      </c>
      <c r="E449" t="inlineStr">
        <is>
          <t>Bar Léo - Centro</t>
        </is>
      </c>
      <c r="F449" s="27" t="n">
        <v>45853</v>
      </c>
      <c r="G449" t="inlineStr">
        <is>
          <t>DEBITO</t>
        </is>
      </c>
      <c r="H449" t="inlineStr">
        <is>
          <t>PAGAMENTO DE BOLETO - KING COMERCIO DE BEBIDAS LTDA</t>
        </is>
      </c>
      <c r="I449" t="n">
        <v>-468.96</v>
      </c>
    </row>
    <row r="450">
      <c r="A450" t="n">
        <v>129188</v>
      </c>
      <c r="B450" t="n">
        <v>151</v>
      </c>
      <c r="C450" t="inlineStr">
        <is>
          <t>Bar Léo -  Aurora Térreo - Banco do Brasil</t>
        </is>
      </c>
      <c r="D450" t="n">
        <v>116</v>
      </c>
      <c r="E450" t="inlineStr">
        <is>
          <t>Bar Léo - Centro</t>
        </is>
      </c>
      <c r="F450" s="27" t="n">
        <v>45853</v>
      </c>
      <c r="G450" t="inlineStr">
        <is>
          <t>DEBITO</t>
        </is>
      </c>
      <c r="H450" t="inlineStr">
        <is>
          <t>TARIFA PIX ENVIADO - TAR. AGRUPADAS - OCORRENCIA 15/07/2025</t>
        </is>
      </c>
      <c r="I450" t="n">
        <v>-42.37</v>
      </c>
    </row>
    <row r="451">
      <c r="A451" t="n">
        <v>129187</v>
      </c>
      <c r="B451" t="n">
        <v>151</v>
      </c>
      <c r="C451" t="inlineStr">
        <is>
          <t>Bar Léo -  Aurora Térreo - Banco do Brasil</t>
        </is>
      </c>
      <c r="D451" t="n">
        <v>116</v>
      </c>
      <c r="E451" t="inlineStr">
        <is>
          <t>Bar Léo - Centro</t>
        </is>
      </c>
      <c r="F451" s="27" t="n">
        <v>45853</v>
      </c>
      <c r="G451" t="inlineStr">
        <is>
          <t>DEBITO</t>
        </is>
      </c>
      <c r="H451" t="inlineStr">
        <is>
          <t>PIX - ENVIADO - 15/07 17:08 BARTOLOMEU MARTINS FERNAND</t>
        </is>
      </c>
      <c r="I451" t="n">
        <v>-240</v>
      </c>
    </row>
    <row r="452">
      <c r="A452" t="n">
        <v>129186</v>
      </c>
      <c r="B452" t="n">
        <v>151</v>
      </c>
      <c r="C452" t="inlineStr">
        <is>
          <t>Bar Léo -  Aurora Térreo - Banco do Brasil</t>
        </is>
      </c>
      <c r="D452" t="n">
        <v>116</v>
      </c>
      <c r="E452" t="inlineStr">
        <is>
          <t>Bar Léo - Centro</t>
        </is>
      </c>
      <c r="F452" s="27" t="n">
        <v>45853</v>
      </c>
      <c r="G452" t="inlineStr">
        <is>
          <t>DEBITO</t>
        </is>
      </c>
      <c r="H452" t="inlineStr">
        <is>
          <t>PAGAMENTO DE BOLETO - GOMES D ELIA EQUIPAMENTOS DE H</t>
        </is>
      </c>
      <c r="I452" t="n">
        <v>-342</v>
      </c>
    </row>
    <row r="453">
      <c r="A453" t="n">
        <v>129185</v>
      </c>
      <c r="B453" t="n">
        <v>151</v>
      </c>
      <c r="C453" t="inlineStr">
        <is>
          <t>Bar Léo -  Aurora Térreo - Banco do Brasil</t>
        </is>
      </c>
      <c r="D453" t="n">
        <v>116</v>
      </c>
      <c r="E453" t="inlineStr">
        <is>
          <t>Bar Léo - Centro</t>
        </is>
      </c>
      <c r="F453" s="27" t="n">
        <v>45853</v>
      </c>
      <c r="G453" t="inlineStr">
        <is>
          <t>DEBITO</t>
        </is>
      </c>
      <c r="H453" t="inlineStr">
        <is>
          <t>PAGAMENTO DE BOLETO - LATICINIOS PIRAMIDE LTDA</t>
        </is>
      </c>
      <c r="I453" t="n">
        <v>-953.9</v>
      </c>
    </row>
    <row r="454">
      <c r="A454" t="n">
        <v>129184</v>
      </c>
      <c r="B454" t="n">
        <v>151</v>
      </c>
      <c r="C454" t="inlineStr">
        <is>
          <t>Bar Léo -  Aurora Térreo - Banco do Brasil</t>
        </is>
      </c>
      <c r="D454" t="n">
        <v>116</v>
      </c>
      <c r="E454" t="inlineStr">
        <is>
          <t>Bar Léo - Centro</t>
        </is>
      </c>
      <c r="F454" s="27" t="n">
        <v>45853</v>
      </c>
      <c r="G454" t="inlineStr">
        <is>
          <t>DEBITO</t>
        </is>
      </c>
      <c r="H454" t="inlineStr">
        <is>
          <t>PAGAMENTO DE BOLETO - ARENA BEBIDAS</t>
        </is>
      </c>
      <c r="I454" t="n">
        <v>-461.16</v>
      </c>
    </row>
    <row r="455">
      <c r="A455" t="n">
        <v>129183</v>
      </c>
      <c r="B455" t="n">
        <v>151</v>
      </c>
      <c r="C455" t="inlineStr">
        <is>
          <t>Bar Léo -  Aurora Térreo - Banco do Brasil</t>
        </is>
      </c>
      <c r="D455" t="n">
        <v>116</v>
      </c>
      <c r="E455" t="inlineStr">
        <is>
          <t>Bar Léo - Centro</t>
        </is>
      </c>
      <c r="F455" s="27" t="n">
        <v>45853</v>
      </c>
      <c r="G455" t="inlineStr">
        <is>
          <t>DEBITO</t>
        </is>
      </c>
      <c r="H455" t="inlineStr">
        <is>
          <t>PAGAMENTO DE BOLETO - M. BARBOSA DOS SANTOS</t>
        </is>
      </c>
      <c r="I455" t="n">
        <v>-193</v>
      </c>
    </row>
    <row r="456">
      <c r="A456" t="n">
        <v>129182</v>
      </c>
      <c r="B456" t="n">
        <v>151</v>
      </c>
      <c r="C456" t="inlineStr">
        <is>
          <t>Bar Léo -  Aurora Térreo - Banco do Brasil</t>
        </is>
      </c>
      <c r="D456" t="n">
        <v>116</v>
      </c>
      <c r="E456" t="inlineStr">
        <is>
          <t>Bar Léo - Centro</t>
        </is>
      </c>
      <c r="F456" s="27" t="n">
        <v>45853</v>
      </c>
      <c r="G456" t="inlineStr">
        <is>
          <t>DEBITO</t>
        </is>
      </c>
      <c r="H456" t="inlineStr">
        <is>
          <t>PIX - ENVIADO - 15/07 14:38 ACUDIR CONSULTORIA</t>
        </is>
      </c>
      <c r="I456" t="n">
        <v>-8000</v>
      </c>
    </row>
    <row r="457">
      <c r="A457" t="n">
        <v>129181</v>
      </c>
      <c r="B457" t="n">
        <v>151</v>
      </c>
      <c r="C457" t="inlineStr">
        <is>
          <t>Bar Léo -  Aurora Térreo - Banco do Brasil</t>
        </is>
      </c>
      <c r="D457" t="n">
        <v>116</v>
      </c>
      <c r="E457" t="inlineStr">
        <is>
          <t>Bar Léo - Centro</t>
        </is>
      </c>
      <c r="F457" s="27" t="n">
        <v>45853</v>
      </c>
      <c r="G457" t="inlineStr">
        <is>
          <t>DEBITO</t>
        </is>
      </c>
      <c r="H457" t="inlineStr">
        <is>
          <t>PAGAMENTO DE BOLETO - W P P C CARNES EIRELI EPP</t>
        </is>
      </c>
      <c r="I457" t="n">
        <v>-2355.96</v>
      </c>
    </row>
    <row r="458">
      <c r="A458" t="n">
        <v>129180</v>
      </c>
      <c r="B458" t="n">
        <v>151</v>
      </c>
      <c r="C458" t="inlineStr">
        <is>
          <t>Bar Léo -  Aurora Térreo - Banco do Brasil</t>
        </is>
      </c>
      <c r="D458" t="n">
        <v>116</v>
      </c>
      <c r="E458" t="inlineStr">
        <is>
          <t>Bar Léo - Centro</t>
        </is>
      </c>
      <c r="F458" s="27" t="n">
        <v>45853</v>
      </c>
      <c r="G458" t="inlineStr">
        <is>
          <t>DEBITO</t>
        </is>
      </c>
      <c r="H458" t="inlineStr">
        <is>
          <t>PAGAMENTO DE BOLETO - MACRO CONTABILIDADE C LTDA</t>
        </is>
      </c>
      <c r="I458" t="n">
        <v>-2167</v>
      </c>
    </row>
    <row r="459">
      <c r="A459" t="n">
        <v>129179</v>
      </c>
      <c r="B459" t="n">
        <v>151</v>
      </c>
      <c r="C459" t="inlineStr">
        <is>
          <t>Bar Léo -  Aurora Térreo - Banco do Brasil</t>
        </is>
      </c>
      <c r="D459" t="n">
        <v>116</v>
      </c>
      <c r="E459" t="inlineStr">
        <is>
          <t>Bar Léo - Centro</t>
        </is>
      </c>
      <c r="F459" s="27" t="n">
        <v>45853</v>
      </c>
      <c r="G459" t="inlineStr">
        <is>
          <t>DEBITO</t>
        </is>
      </c>
      <c r="H459" t="inlineStr">
        <is>
          <t>PAGAMENTO DE BOLETO - CIA DO WHISKY</t>
        </is>
      </c>
      <c r="I459" t="n">
        <v>-1021.3</v>
      </c>
    </row>
    <row r="460">
      <c r="A460" t="n">
        <v>129149</v>
      </c>
      <c r="B460" t="n">
        <v>151</v>
      </c>
      <c r="C460" t="inlineStr">
        <is>
          <t>Bar Léo -  Aurora Térreo - Banco do Brasil</t>
        </is>
      </c>
      <c r="D460" t="n">
        <v>116</v>
      </c>
      <c r="E460" t="inlineStr">
        <is>
          <t>Bar Léo - Centro</t>
        </is>
      </c>
      <c r="F460" s="27" t="n">
        <v>45852</v>
      </c>
      <c r="G460" t="inlineStr">
        <is>
          <t>CREDITO</t>
        </is>
      </c>
      <c r="H460" t="inlineStr">
        <is>
          <t>TED-CRDITO EM CONTA - 341 0262 47866934000174 TICKET SERVICO</t>
        </is>
      </c>
      <c r="I460" t="n">
        <v>259.43</v>
      </c>
    </row>
    <row r="461">
      <c r="A461" t="n">
        <v>129150</v>
      </c>
      <c r="B461" t="n">
        <v>151</v>
      </c>
      <c r="C461" t="inlineStr">
        <is>
          <t>Bar Léo -  Aurora Térreo - Banco do Brasil</t>
        </is>
      </c>
      <c r="D461" t="n">
        <v>116</v>
      </c>
      <c r="E461" t="inlineStr">
        <is>
          <t>Bar Léo - Centro</t>
        </is>
      </c>
      <c r="F461" s="27" t="n">
        <v>45852</v>
      </c>
      <c r="G461" t="inlineStr">
        <is>
          <t>CREDITO</t>
        </is>
      </c>
      <c r="H461" t="inlineStr">
        <is>
          <t>CIELO VENDAS DBITO</t>
        </is>
      </c>
      <c r="I461" t="n">
        <v>13.76</v>
      </c>
    </row>
    <row r="462">
      <c r="A462" t="n">
        <v>129151</v>
      </c>
      <c r="B462" t="n">
        <v>151</v>
      </c>
      <c r="C462" t="inlineStr">
        <is>
          <t>Bar Léo -  Aurora Térreo - Banco do Brasil</t>
        </is>
      </c>
      <c r="D462" t="n">
        <v>116</v>
      </c>
      <c r="E462" t="inlineStr">
        <is>
          <t>Bar Léo - Centro</t>
        </is>
      </c>
      <c r="F462" s="27" t="n">
        <v>45852</v>
      </c>
      <c r="G462" t="inlineStr">
        <is>
          <t>CREDITO</t>
        </is>
      </c>
      <c r="H462" t="inlineStr">
        <is>
          <t>RECEBIMENTO FORNECEDOR - ALELO INSTITUICAO DE PAGAMENTO SA</t>
        </is>
      </c>
      <c r="I462" t="n">
        <v>91.2</v>
      </c>
    </row>
    <row r="463">
      <c r="A463" t="n">
        <v>129152</v>
      </c>
      <c r="B463" t="n">
        <v>151</v>
      </c>
      <c r="C463" t="inlineStr">
        <is>
          <t>Bar Léo -  Aurora Térreo - Banco do Brasil</t>
        </is>
      </c>
      <c r="D463" t="n">
        <v>116</v>
      </c>
      <c r="E463" t="inlineStr">
        <is>
          <t>Bar Léo - Centro</t>
        </is>
      </c>
      <c r="F463" s="27" t="n">
        <v>45852</v>
      </c>
      <c r="G463" t="inlineStr">
        <is>
          <t>CREDITO</t>
        </is>
      </c>
      <c r="H463" t="inlineStr">
        <is>
          <t>PIX - RECEBIDO - 14/07 10:28 57174128000199 BAR AURORA</t>
        </is>
      </c>
      <c r="I463" t="n">
        <v>35616.7</v>
      </c>
    </row>
    <row r="464">
      <c r="A464" t="n">
        <v>129153</v>
      </c>
      <c r="B464" t="n">
        <v>151</v>
      </c>
      <c r="C464" t="inlineStr">
        <is>
          <t>Bar Léo -  Aurora Térreo - Banco do Brasil</t>
        </is>
      </c>
      <c r="D464" t="n">
        <v>116</v>
      </c>
      <c r="E464" t="inlineStr">
        <is>
          <t>Bar Léo - Centro</t>
        </is>
      </c>
      <c r="F464" s="27" t="n">
        <v>45852</v>
      </c>
      <c r="G464" t="inlineStr">
        <is>
          <t>DEBITO</t>
        </is>
      </c>
      <c r="H464" t="inlineStr">
        <is>
          <t>PIX - ENVIADO - 14/07 10:31 DUO COMUNICA LTDA</t>
        </is>
      </c>
      <c r="I464" t="n">
        <v>-500</v>
      </c>
    </row>
    <row r="465">
      <c r="A465" t="n">
        <v>129154</v>
      </c>
      <c r="B465" t="n">
        <v>151</v>
      </c>
      <c r="C465" t="inlineStr">
        <is>
          <t>Bar Léo -  Aurora Térreo - Banco do Brasil</t>
        </is>
      </c>
      <c r="D465" t="n">
        <v>116</v>
      </c>
      <c r="E465" t="inlineStr">
        <is>
          <t>Bar Léo - Centro</t>
        </is>
      </c>
      <c r="F465" s="27" t="n">
        <v>45852</v>
      </c>
      <c r="G465" t="inlineStr">
        <is>
          <t>DEBITO</t>
        </is>
      </c>
      <c r="H465" t="inlineStr">
        <is>
          <t>PAGAMENTO DE BOLETO - PAGCERTO INSTITUICAO DE PAGAME</t>
        </is>
      </c>
      <c r="I465" t="n">
        <v>-64.40000000000001</v>
      </c>
    </row>
    <row r="466">
      <c r="A466" t="n">
        <v>129155</v>
      </c>
      <c r="B466" t="n">
        <v>151</v>
      </c>
      <c r="C466" t="inlineStr">
        <is>
          <t>Bar Léo -  Aurora Térreo - Banco do Brasil</t>
        </is>
      </c>
      <c r="D466" t="n">
        <v>116</v>
      </c>
      <c r="E466" t="inlineStr">
        <is>
          <t>Bar Léo - Centro</t>
        </is>
      </c>
      <c r="F466" s="27" t="n">
        <v>45852</v>
      </c>
      <c r="G466" t="inlineStr">
        <is>
          <t>DEBITO</t>
        </is>
      </c>
      <c r="H466" t="inlineStr">
        <is>
          <t>PAGAMENTO DE BOLETO - MARIO PEDRO FELICIANO HORTIFRU</t>
        </is>
      </c>
      <c r="I466" t="n">
        <v>-76.91</v>
      </c>
    </row>
    <row r="467">
      <c r="A467" t="n">
        <v>129156</v>
      </c>
      <c r="B467" t="n">
        <v>151</v>
      </c>
      <c r="C467" t="inlineStr">
        <is>
          <t>Bar Léo -  Aurora Térreo - Banco do Brasil</t>
        </is>
      </c>
      <c r="D467" t="n">
        <v>116</v>
      </c>
      <c r="E467" t="inlineStr">
        <is>
          <t>Bar Léo - Centro</t>
        </is>
      </c>
      <c r="F467" s="27" t="n">
        <v>45852</v>
      </c>
      <c r="G467" t="inlineStr">
        <is>
          <t>DEBITO</t>
        </is>
      </c>
      <c r="H467" t="inlineStr">
        <is>
          <t>PAGAMENTO DE BOLETO - CRYSTALMIXX-GAS COMERCIO E MAN</t>
        </is>
      </c>
      <c r="I467" t="n">
        <v>-234</v>
      </c>
    </row>
    <row r="468">
      <c r="A468" t="n">
        <v>129158</v>
      </c>
      <c r="B468" t="n">
        <v>151</v>
      </c>
      <c r="C468" t="inlineStr">
        <is>
          <t>Bar Léo -  Aurora Térreo - Banco do Brasil</t>
        </is>
      </c>
      <c r="D468" t="n">
        <v>116</v>
      </c>
      <c r="E468" t="inlineStr">
        <is>
          <t>Bar Léo - Centro</t>
        </is>
      </c>
      <c r="F468" s="27" t="n">
        <v>45852</v>
      </c>
      <c r="G468" t="inlineStr">
        <is>
          <t>DEBITO</t>
        </is>
      </c>
      <c r="H468" t="inlineStr">
        <is>
          <t>PAGAMENTO DE BOLETO - ESHOWS PROMOCOES ARTISTICAS LT</t>
        </is>
      </c>
      <c r="I468" t="n">
        <v>-1200</v>
      </c>
    </row>
    <row r="469">
      <c r="A469" t="n">
        <v>129159</v>
      </c>
      <c r="B469" t="n">
        <v>151</v>
      </c>
      <c r="C469" t="inlineStr">
        <is>
          <t>Bar Léo -  Aurora Térreo - Banco do Brasil</t>
        </is>
      </c>
      <c r="D469" t="n">
        <v>116</v>
      </c>
      <c r="E469" t="inlineStr">
        <is>
          <t>Bar Léo - Centro</t>
        </is>
      </c>
      <c r="F469" s="27" t="n">
        <v>45852</v>
      </c>
      <c r="G469" t="inlineStr">
        <is>
          <t>DEBITO</t>
        </is>
      </c>
      <c r="H469" t="inlineStr">
        <is>
          <t>PAGAMENTO DE BOLETO - DTK COMERCIO DE ALIMENTOS LTDA</t>
        </is>
      </c>
      <c r="I469" t="n">
        <v>-2029.82</v>
      </c>
    </row>
    <row r="470">
      <c r="A470" t="n">
        <v>129160</v>
      </c>
      <c r="B470" t="n">
        <v>151</v>
      </c>
      <c r="C470" t="inlineStr">
        <is>
          <t>Bar Léo -  Aurora Térreo - Banco do Brasil</t>
        </is>
      </c>
      <c r="D470" t="n">
        <v>116</v>
      </c>
      <c r="E470" t="inlineStr">
        <is>
          <t>Bar Léo - Centro</t>
        </is>
      </c>
      <c r="F470" s="27" t="n">
        <v>45852</v>
      </c>
      <c r="G470" t="inlineStr">
        <is>
          <t>DEBITO</t>
        </is>
      </c>
      <c r="H470" t="inlineStr">
        <is>
          <t>PAGAMENTO DE BOLETO - AMBEV SA</t>
        </is>
      </c>
      <c r="I470" t="n">
        <v>-2676.96</v>
      </c>
    </row>
    <row r="471">
      <c r="A471" t="n">
        <v>129161</v>
      </c>
      <c r="B471" t="n">
        <v>151</v>
      </c>
      <c r="C471" t="inlineStr">
        <is>
          <t>Bar Léo -  Aurora Térreo - Banco do Brasil</t>
        </is>
      </c>
      <c r="D471" t="n">
        <v>116</v>
      </c>
      <c r="E471" t="inlineStr">
        <is>
          <t>Bar Léo - Centro</t>
        </is>
      </c>
      <c r="F471" s="27" t="n">
        <v>45852</v>
      </c>
      <c r="G471" t="inlineStr">
        <is>
          <t>DEBITO</t>
        </is>
      </c>
      <c r="H471" t="inlineStr">
        <is>
          <t>TARIFA PIX ENVIADO - TAR. AGRUPADAS - OCORRENCIA 14/07/2025</t>
        </is>
      </c>
      <c r="I471" t="n">
        <v>-4.95</v>
      </c>
    </row>
    <row r="472">
      <c r="A472" t="n">
        <v>129157</v>
      </c>
      <c r="B472" t="n">
        <v>151</v>
      </c>
      <c r="C472" t="inlineStr">
        <is>
          <t>Bar Léo -  Aurora Térreo - Banco do Brasil</t>
        </is>
      </c>
      <c r="D472" t="n">
        <v>116</v>
      </c>
      <c r="E472" t="inlineStr">
        <is>
          <t>Bar Léo - Centro</t>
        </is>
      </c>
      <c r="F472" s="27" t="n">
        <v>45852</v>
      </c>
      <c r="G472" t="inlineStr">
        <is>
          <t>DEBITO</t>
        </is>
      </c>
      <c r="H472" t="inlineStr">
        <is>
          <t>PAGAMENTO DE BOLETO - CECILIA TSUYACO ARAKI SILVA LT</t>
        </is>
      </c>
      <c r="I472" t="n">
        <v>-251.95</v>
      </c>
    </row>
    <row r="473">
      <c r="A473" t="n">
        <v>129145</v>
      </c>
      <c r="B473" t="n">
        <v>151</v>
      </c>
      <c r="C473" t="inlineStr">
        <is>
          <t>Bar Léo -  Aurora Térreo - Banco do Brasil</t>
        </is>
      </c>
      <c r="D473" t="n">
        <v>116</v>
      </c>
      <c r="E473" t="inlineStr">
        <is>
          <t>Bar Léo - Centro</t>
        </is>
      </c>
      <c r="F473" s="27" t="n">
        <v>45849</v>
      </c>
      <c r="G473" t="inlineStr">
        <is>
          <t>CREDITO</t>
        </is>
      </c>
      <c r="H473" t="inlineStr">
        <is>
          <t>RECEBIMENTO FORNECEDOR - ALELO INSTITUICAO DE PAGAMENTO SA</t>
        </is>
      </c>
      <c r="I473" t="n">
        <v>141.81</v>
      </c>
    </row>
    <row r="474">
      <c r="A474" t="n">
        <v>129143</v>
      </c>
      <c r="B474" t="n">
        <v>151</v>
      </c>
      <c r="C474" t="inlineStr">
        <is>
          <t>Bar Léo -  Aurora Térreo - Banco do Brasil</t>
        </is>
      </c>
      <c r="D474" t="n">
        <v>116</v>
      </c>
      <c r="E474" t="inlineStr">
        <is>
          <t>Bar Léo - Centro</t>
        </is>
      </c>
      <c r="F474" s="27" t="n">
        <v>45849</v>
      </c>
      <c r="G474" t="inlineStr">
        <is>
          <t>CREDITO</t>
        </is>
      </c>
      <c r="H474" t="inlineStr">
        <is>
          <t>TED-CRDITO EM CONTA - 341 0912 69034668000156 PLUXEE BENEFIC</t>
        </is>
      </c>
      <c r="I474" t="n">
        <v>177.85</v>
      </c>
    </row>
    <row r="475">
      <c r="A475" t="n">
        <v>129144</v>
      </c>
      <c r="B475" t="n">
        <v>151</v>
      </c>
      <c r="C475" t="inlineStr">
        <is>
          <t>Bar Léo -  Aurora Térreo - Banco do Brasil</t>
        </is>
      </c>
      <c r="D475" t="n">
        <v>116</v>
      </c>
      <c r="E475" t="inlineStr">
        <is>
          <t>Bar Léo - Centro</t>
        </is>
      </c>
      <c r="F475" s="27" t="n">
        <v>45849</v>
      </c>
      <c r="G475" t="inlineStr">
        <is>
          <t>CREDITO</t>
        </is>
      </c>
      <c r="H475" t="inlineStr">
        <is>
          <t>TED-CRDITO EM CONTA - 341 0912 69034668000156 PLUXEE BENEFIC</t>
        </is>
      </c>
      <c r="I475" t="n">
        <v>1573.23</v>
      </c>
    </row>
    <row r="476">
      <c r="A476" t="n">
        <v>129146</v>
      </c>
      <c r="B476" t="n">
        <v>151</v>
      </c>
      <c r="C476" t="inlineStr">
        <is>
          <t>Bar Léo -  Aurora Térreo - Banco do Brasil</t>
        </is>
      </c>
      <c r="D476" t="n">
        <v>116</v>
      </c>
      <c r="E476" t="inlineStr">
        <is>
          <t>Bar Léo - Centro</t>
        </is>
      </c>
      <c r="F476" s="27" t="n">
        <v>45849</v>
      </c>
      <c r="G476" t="inlineStr">
        <is>
          <t>CREDITO</t>
        </is>
      </c>
      <c r="H476" t="inlineStr">
        <is>
          <t>PIX - RECEBIDO - 11/07 10:16 57174128000199 BAR AURORA</t>
        </is>
      </c>
      <c r="I476" t="n">
        <v>9595.74</v>
      </c>
    </row>
    <row r="477">
      <c r="A477" t="n">
        <v>129147</v>
      </c>
      <c r="B477" t="n">
        <v>151</v>
      </c>
      <c r="C477" t="inlineStr">
        <is>
          <t>Bar Léo -  Aurora Térreo - Banco do Brasil</t>
        </is>
      </c>
      <c r="D477" t="n">
        <v>116</v>
      </c>
      <c r="E477" t="inlineStr">
        <is>
          <t>Bar Léo - Centro</t>
        </is>
      </c>
      <c r="F477" s="27" t="n">
        <v>45849</v>
      </c>
      <c r="G477" t="inlineStr">
        <is>
          <t>DEBITO</t>
        </is>
      </c>
      <c r="H477" t="inlineStr">
        <is>
          <t>PIX - ENVIADO - 11/07 10:22 FERNANDO ARAUJO DA SILVA 0</t>
        </is>
      </c>
      <c r="I477" t="n">
        <v>-600</v>
      </c>
    </row>
    <row r="478">
      <c r="A478" t="n">
        <v>129148</v>
      </c>
      <c r="B478" t="n">
        <v>151</v>
      </c>
      <c r="C478" t="inlineStr">
        <is>
          <t>Bar Léo -  Aurora Térreo - Banco do Brasil</t>
        </is>
      </c>
      <c r="D478" t="n">
        <v>116</v>
      </c>
      <c r="E478" t="inlineStr">
        <is>
          <t>Bar Léo - Centro</t>
        </is>
      </c>
      <c r="F478" s="27" t="n">
        <v>45849</v>
      </c>
      <c r="G478" t="inlineStr">
        <is>
          <t>DEBITO</t>
        </is>
      </c>
      <c r="H478" t="inlineStr">
        <is>
          <t>TARIFA PIX ENVIADO - TAR. AGRUPADAS - OCORRENCIA 11/07/2025</t>
        </is>
      </c>
      <c r="I478" t="n">
        <v>-5.94</v>
      </c>
    </row>
    <row r="479">
      <c r="A479" t="n">
        <v>129140</v>
      </c>
      <c r="B479" t="n">
        <v>151</v>
      </c>
      <c r="C479" t="inlineStr">
        <is>
          <t>Bar Léo -  Aurora Térreo - Banco do Brasil</t>
        </is>
      </c>
      <c r="D479" t="n">
        <v>116</v>
      </c>
      <c r="E479" t="inlineStr">
        <is>
          <t>Bar Léo - Centro</t>
        </is>
      </c>
      <c r="F479" s="27" t="n">
        <v>45848</v>
      </c>
      <c r="G479" t="inlineStr">
        <is>
          <t>DEBITO</t>
        </is>
      </c>
      <c r="H479" t="inlineStr">
        <is>
          <t>PAGAMENTO DE BOLETO - CECILIA TSUYACO ARAKI SILVA LT</t>
        </is>
      </c>
      <c r="I479" t="n">
        <v>-175.1</v>
      </c>
    </row>
    <row r="480">
      <c r="A480" t="n">
        <v>129126</v>
      </c>
      <c r="B480" t="n">
        <v>151</v>
      </c>
      <c r="C480" t="inlineStr">
        <is>
          <t>Bar Léo -  Aurora Térreo - Banco do Brasil</t>
        </is>
      </c>
      <c r="D480" t="n">
        <v>116</v>
      </c>
      <c r="E480" t="inlineStr">
        <is>
          <t>Bar Léo - Centro</t>
        </is>
      </c>
      <c r="F480" s="27" t="n">
        <v>45848</v>
      </c>
      <c r="G480" t="inlineStr">
        <is>
          <t>DEBITO</t>
        </is>
      </c>
      <c r="H480" t="inlineStr">
        <is>
          <t>IMPOSTOS - PREF MUN SAO PAULO 02</t>
        </is>
      </c>
      <c r="I480" t="n">
        <v>-226.68</v>
      </c>
    </row>
    <row r="481">
      <c r="A481" t="n">
        <v>129125</v>
      </c>
      <c r="B481" t="n">
        <v>151</v>
      </c>
      <c r="C481" t="inlineStr">
        <is>
          <t>Bar Léo -  Aurora Térreo - Banco do Brasil</t>
        </is>
      </c>
      <c r="D481" t="n">
        <v>116</v>
      </c>
      <c r="E481" t="inlineStr">
        <is>
          <t>Bar Léo - Centro</t>
        </is>
      </c>
      <c r="F481" s="27" t="n">
        <v>45848</v>
      </c>
      <c r="G481" t="inlineStr">
        <is>
          <t>CREDITO</t>
        </is>
      </c>
      <c r="H481" t="inlineStr">
        <is>
          <t>PIX - RECEBIDO - 10/07 10:19 57174128000199 BAR AURORA</t>
        </is>
      </c>
      <c r="I481" t="n">
        <v>11081.43</v>
      </c>
    </row>
    <row r="482">
      <c r="A482" t="n">
        <v>129127</v>
      </c>
      <c r="B482" t="n">
        <v>151</v>
      </c>
      <c r="C482" t="inlineStr">
        <is>
          <t>Bar Léo -  Aurora Térreo - Banco do Brasil</t>
        </is>
      </c>
      <c r="D482" t="n">
        <v>116</v>
      </c>
      <c r="E482" t="inlineStr">
        <is>
          <t>Bar Léo - Centro</t>
        </is>
      </c>
      <c r="F482" s="27" t="n">
        <v>45848</v>
      </c>
      <c r="G482" t="inlineStr">
        <is>
          <t>DEBITO</t>
        </is>
      </c>
      <c r="H482" t="inlineStr">
        <is>
          <t>PIX - ENVIADO - 10/07 12:05 EVA FATIMA LORINI</t>
        </is>
      </c>
      <c r="I482" t="n">
        <v>-183</v>
      </c>
    </row>
    <row r="483">
      <c r="A483" t="n">
        <v>129128</v>
      </c>
      <c r="B483" t="n">
        <v>151</v>
      </c>
      <c r="C483" t="inlineStr">
        <is>
          <t>Bar Léo -  Aurora Térreo - Banco do Brasil</t>
        </is>
      </c>
      <c r="D483" t="n">
        <v>116</v>
      </c>
      <c r="E483" t="inlineStr">
        <is>
          <t>Bar Léo - Centro</t>
        </is>
      </c>
      <c r="F483" s="27" t="n">
        <v>45848</v>
      </c>
      <c r="G483" t="inlineStr">
        <is>
          <t>DEBITO</t>
        </is>
      </c>
      <c r="H483" t="inlineStr">
        <is>
          <t>PIX - ENVIADO - 10/07 12:07 ARMINDO DA SILVA FREITAS</t>
        </is>
      </c>
      <c r="I483" t="n">
        <v>-850</v>
      </c>
    </row>
    <row r="484">
      <c r="A484" t="n">
        <v>129129</v>
      </c>
      <c r="B484" t="n">
        <v>151</v>
      </c>
      <c r="C484" t="inlineStr">
        <is>
          <t>Bar Léo -  Aurora Térreo - Banco do Brasil</t>
        </is>
      </c>
      <c r="D484" t="n">
        <v>116</v>
      </c>
      <c r="E484" t="inlineStr">
        <is>
          <t>Bar Léo - Centro</t>
        </is>
      </c>
      <c r="F484" s="27" t="n">
        <v>45848</v>
      </c>
      <c r="G484" t="inlineStr">
        <is>
          <t>DEBITO</t>
        </is>
      </c>
      <c r="H484" t="inlineStr">
        <is>
          <t>PIX - ENVIADO - 10/07 12:07 JOSE AUGUSTO VIEIRA DA CRU</t>
        </is>
      </c>
      <c r="I484" t="n">
        <v>-706</v>
      </c>
    </row>
    <row r="485">
      <c r="A485" t="n">
        <v>129130</v>
      </c>
      <c r="B485" t="n">
        <v>151</v>
      </c>
      <c r="C485" t="inlineStr">
        <is>
          <t>Bar Léo -  Aurora Térreo - Banco do Brasil</t>
        </is>
      </c>
      <c r="D485" t="n">
        <v>116</v>
      </c>
      <c r="E485" t="inlineStr">
        <is>
          <t>Bar Léo - Centro</t>
        </is>
      </c>
      <c r="F485" s="27" t="n">
        <v>45848</v>
      </c>
      <c r="G485" t="inlineStr">
        <is>
          <t>DEBITO</t>
        </is>
      </c>
      <c r="H485" t="inlineStr">
        <is>
          <t>PIX - ENVIADO - 10/07 12:07 ANDERSON SOARES DE MEDEIRO</t>
        </is>
      </c>
      <c r="I485" t="n">
        <v>-611.87</v>
      </c>
    </row>
    <row r="486">
      <c r="A486" t="n">
        <v>129131</v>
      </c>
      <c r="B486" t="n">
        <v>151</v>
      </c>
      <c r="C486" t="inlineStr">
        <is>
          <t>Bar Léo -  Aurora Térreo - Banco do Brasil</t>
        </is>
      </c>
      <c r="D486" t="n">
        <v>116</v>
      </c>
      <c r="E486" t="inlineStr">
        <is>
          <t>Bar Léo - Centro</t>
        </is>
      </c>
      <c r="F486" s="27" t="n">
        <v>45848</v>
      </c>
      <c r="G486" t="inlineStr">
        <is>
          <t>DEBITO</t>
        </is>
      </c>
      <c r="H486" t="inlineStr">
        <is>
          <t>PIX - ENVIADO - 10/07 12:07 LUIZ CARLOS ALVES DA SILVA</t>
        </is>
      </c>
      <c r="I486" t="n">
        <v>-1100</v>
      </c>
    </row>
    <row r="487">
      <c r="A487" t="n">
        <v>129132</v>
      </c>
      <c r="B487" t="n">
        <v>151</v>
      </c>
      <c r="C487" t="inlineStr">
        <is>
          <t>Bar Léo -  Aurora Térreo - Banco do Brasil</t>
        </is>
      </c>
      <c r="D487" t="n">
        <v>116</v>
      </c>
      <c r="E487" t="inlineStr">
        <is>
          <t>Bar Léo - Centro</t>
        </is>
      </c>
      <c r="F487" s="27" t="n">
        <v>45848</v>
      </c>
      <c r="G487" t="inlineStr">
        <is>
          <t>DEBITO</t>
        </is>
      </c>
      <c r="H487" t="inlineStr">
        <is>
          <t>PAGAMENTO DE BOLETO - CASA DE CARNES P.J.J.LTDA</t>
        </is>
      </c>
      <c r="I487" t="n">
        <v>-179.68</v>
      </c>
    </row>
    <row r="488">
      <c r="A488" t="n">
        <v>129133</v>
      </c>
      <c r="B488" t="n">
        <v>151</v>
      </c>
      <c r="C488" t="inlineStr">
        <is>
          <t>Bar Léo -  Aurora Térreo - Banco do Brasil</t>
        </is>
      </c>
      <c r="D488" t="n">
        <v>116</v>
      </c>
      <c r="E488" t="inlineStr">
        <is>
          <t>Bar Léo - Centro</t>
        </is>
      </c>
      <c r="F488" s="27" t="n">
        <v>45848</v>
      </c>
      <c r="G488" t="inlineStr">
        <is>
          <t>DEBITO</t>
        </is>
      </c>
      <c r="H488" t="inlineStr">
        <is>
          <t>PAGAMENTO DE BOLETO - STEMME TELECOMUNICACOES DO BRA</t>
        </is>
      </c>
      <c r="I488" t="n">
        <v>-249.9</v>
      </c>
    </row>
    <row r="489">
      <c r="A489" t="n">
        <v>129134</v>
      </c>
      <c r="B489" t="n">
        <v>151</v>
      </c>
      <c r="C489" t="inlineStr">
        <is>
          <t>Bar Léo -  Aurora Térreo - Banco do Brasil</t>
        </is>
      </c>
      <c r="D489" t="n">
        <v>116</v>
      </c>
      <c r="E489" t="inlineStr">
        <is>
          <t>Bar Léo - Centro</t>
        </is>
      </c>
      <c r="F489" s="27" t="n">
        <v>45848</v>
      </c>
      <c r="G489" t="inlineStr">
        <is>
          <t>DEBITO</t>
        </is>
      </c>
      <c r="H489" t="inlineStr">
        <is>
          <t>PAGAMENTO DE BOLETO - AROMIZY LOCACAO E DISTRIBUICAO</t>
        </is>
      </c>
      <c r="I489" t="n">
        <v>-285.56</v>
      </c>
    </row>
    <row r="490">
      <c r="A490" t="n">
        <v>129136</v>
      </c>
      <c r="B490" t="n">
        <v>151</v>
      </c>
      <c r="C490" t="inlineStr">
        <is>
          <t>Bar Léo -  Aurora Térreo - Banco do Brasil</t>
        </is>
      </c>
      <c r="D490" t="n">
        <v>116</v>
      </c>
      <c r="E490" t="inlineStr">
        <is>
          <t>Bar Léo - Centro</t>
        </is>
      </c>
      <c r="F490" s="27" t="n">
        <v>45848</v>
      </c>
      <c r="G490" t="inlineStr">
        <is>
          <t>DEBITO</t>
        </is>
      </c>
      <c r="H490" t="inlineStr">
        <is>
          <t>PAGAMENTO DE BOLETO - NESTLE BRASIL LTDA</t>
        </is>
      </c>
      <c r="I490" t="n">
        <v>-416.27</v>
      </c>
    </row>
    <row r="491">
      <c r="A491" t="n">
        <v>129137</v>
      </c>
      <c r="B491" t="n">
        <v>151</v>
      </c>
      <c r="C491" t="inlineStr">
        <is>
          <t>Bar Léo -  Aurora Térreo - Banco do Brasil</t>
        </is>
      </c>
      <c r="D491" t="n">
        <v>116</v>
      </c>
      <c r="E491" t="inlineStr">
        <is>
          <t>Bar Léo - Centro</t>
        </is>
      </c>
      <c r="F491" s="27" t="n">
        <v>45848</v>
      </c>
      <c r="G491" t="inlineStr">
        <is>
          <t>DEBITO</t>
        </is>
      </c>
      <c r="H491" t="inlineStr">
        <is>
          <t>PAGAMENTO DE BOLETO - CECILIA TSUYACO ARAKI SILVA LT</t>
        </is>
      </c>
      <c r="I491" t="n">
        <v>-604.05</v>
      </c>
    </row>
    <row r="492">
      <c r="A492" t="n">
        <v>129138</v>
      </c>
      <c r="B492" t="n">
        <v>151</v>
      </c>
      <c r="C492" t="inlineStr">
        <is>
          <t>Bar Léo -  Aurora Térreo - Banco do Brasil</t>
        </is>
      </c>
      <c r="D492" t="n">
        <v>116</v>
      </c>
      <c r="E492" t="inlineStr">
        <is>
          <t>Bar Léo - Centro</t>
        </is>
      </c>
      <c r="F492" s="27" t="n">
        <v>45848</v>
      </c>
      <c r="G492" t="inlineStr">
        <is>
          <t>DEBITO</t>
        </is>
      </c>
      <c r="H492" t="inlineStr">
        <is>
          <t>PAGAMENTO DE BOLETO - ESTAFF SOLUCOES TECNOLOGICAS D</t>
        </is>
      </c>
      <c r="I492" t="n">
        <v>-2992</v>
      </c>
    </row>
    <row r="493">
      <c r="A493" t="n">
        <v>129139</v>
      </c>
      <c r="B493" t="n">
        <v>151</v>
      </c>
      <c r="C493" t="inlineStr">
        <is>
          <t>Bar Léo -  Aurora Térreo - Banco do Brasil</t>
        </is>
      </c>
      <c r="D493" t="n">
        <v>116</v>
      </c>
      <c r="E493" t="inlineStr">
        <is>
          <t>Bar Léo - Centro</t>
        </is>
      </c>
      <c r="F493" s="27" t="n">
        <v>45848</v>
      </c>
      <c r="G493" t="inlineStr">
        <is>
          <t>DEBITO</t>
        </is>
      </c>
      <c r="H493" t="inlineStr">
        <is>
          <t>PAGAMENTO DE BOLETO - AMBEV SA</t>
        </is>
      </c>
      <c r="I493" t="n">
        <v>-4666.42</v>
      </c>
    </row>
    <row r="494">
      <c r="A494" t="n">
        <v>129135</v>
      </c>
      <c r="B494" t="n">
        <v>151</v>
      </c>
      <c r="C494" t="inlineStr">
        <is>
          <t>Bar Léo -  Aurora Térreo - Banco do Brasil</t>
        </is>
      </c>
      <c r="D494" t="n">
        <v>116</v>
      </c>
      <c r="E494" t="inlineStr">
        <is>
          <t>Bar Léo - Centro</t>
        </is>
      </c>
      <c r="F494" s="27" t="n">
        <v>45848</v>
      </c>
      <c r="G494" t="inlineStr">
        <is>
          <t>DEBITO</t>
        </is>
      </c>
      <c r="H494" t="inlineStr">
        <is>
          <t>PAGAMENTO DE BOLETO - EAU DISTRIBUIDORA A M LTDA</t>
        </is>
      </c>
      <c r="I494" t="n">
        <v>-330</v>
      </c>
    </row>
    <row r="495">
      <c r="A495" t="n">
        <v>129141</v>
      </c>
      <c r="B495" t="n">
        <v>151</v>
      </c>
      <c r="C495" t="inlineStr">
        <is>
          <t>Bar Léo -  Aurora Térreo - Banco do Brasil</t>
        </is>
      </c>
      <c r="D495" t="n">
        <v>116</v>
      </c>
      <c r="E495" t="inlineStr">
        <is>
          <t>Bar Léo - Centro</t>
        </is>
      </c>
      <c r="F495" s="27" t="n">
        <v>45848</v>
      </c>
      <c r="G495" t="inlineStr">
        <is>
          <t>DEBITO</t>
        </is>
      </c>
      <c r="H495" t="inlineStr">
        <is>
          <t>PIX - ENVIADO - 10/07 15:10 ZEON</t>
        </is>
      </c>
      <c r="I495" t="n">
        <v>-1344</v>
      </c>
    </row>
    <row r="496">
      <c r="A496" t="n">
        <v>129142</v>
      </c>
      <c r="B496" t="n">
        <v>151</v>
      </c>
      <c r="C496" t="inlineStr">
        <is>
          <t>Bar Léo -  Aurora Térreo - Banco do Brasil</t>
        </is>
      </c>
      <c r="D496" t="n">
        <v>116</v>
      </c>
      <c r="E496" t="inlineStr">
        <is>
          <t>Bar Léo - Centro</t>
        </is>
      </c>
      <c r="F496" s="27" t="n">
        <v>45848</v>
      </c>
      <c r="G496" t="inlineStr">
        <is>
          <t>DEBITO</t>
        </is>
      </c>
      <c r="H496" t="inlineStr">
        <is>
          <t>TARIFA PIX ENVIADO - TAR. AGRUPADAS - OCORRENCIA 10/07/2025</t>
        </is>
      </c>
      <c r="I496" t="n">
        <v>-43.25</v>
      </c>
    </row>
    <row r="497">
      <c r="A497" t="n">
        <v>129124</v>
      </c>
      <c r="B497" t="n">
        <v>151</v>
      </c>
      <c r="C497" t="inlineStr">
        <is>
          <t>Bar Léo -  Aurora Térreo - Banco do Brasil</t>
        </is>
      </c>
      <c r="D497" t="n">
        <v>116</v>
      </c>
      <c r="E497" t="inlineStr">
        <is>
          <t>Bar Léo - Centro</t>
        </is>
      </c>
      <c r="F497" s="27" t="n">
        <v>45847</v>
      </c>
      <c r="G497" t="inlineStr">
        <is>
          <t>CREDITO</t>
        </is>
      </c>
      <c r="H497" t="inlineStr">
        <is>
          <t>IFOOD.COM CRDITO</t>
        </is>
      </c>
      <c r="I497" t="n">
        <v>117.34</v>
      </c>
    </row>
    <row r="498">
      <c r="A498" t="n">
        <v>129123</v>
      </c>
      <c r="B498" t="n">
        <v>151</v>
      </c>
      <c r="C498" t="inlineStr">
        <is>
          <t>Bar Léo -  Aurora Térreo - Banco do Brasil</t>
        </is>
      </c>
      <c r="D498" t="n">
        <v>116</v>
      </c>
      <c r="E498" t="inlineStr">
        <is>
          <t>Bar Léo - Centro</t>
        </is>
      </c>
      <c r="F498" s="27" t="n">
        <v>45847</v>
      </c>
      <c r="G498" t="inlineStr">
        <is>
          <t>CREDITO</t>
        </is>
      </c>
      <c r="H498" t="inlineStr">
        <is>
          <t>PIX - RECEBIDO - 09/07 06:12 14380200000121 IFOOD COM A</t>
        </is>
      </c>
      <c r="I498" t="n">
        <v>157.37</v>
      </c>
    </row>
    <row r="499">
      <c r="A499" t="n">
        <v>129103</v>
      </c>
      <c r="B499" t="n">
        <v>151</v>
      </c>
      <c r="C499" t="inlineStr">
        <is>
          <t>Bar Léo -  Aurora Térreo - Banco do Brasil</t>
        </is>
      </c>
      <c r="D499" t="n">
        <v>116</v>
      </c>
      <c r="E499" t="inlineStr">
        <is>
          <t>Bar Léo - Centro</t>
        </is>
      </c>
      <c r="F499" s="27" t="n">
        <v>45846</v>
      </c>
      <c r="G499" t="inlineStr">
        <is>
          <t>CREDITO</t>
        </is>
      </c>
      <c r="H499" t="inlineStr">
        <is>
          <t>PIX - RECEBIDO - 08/07 10:26 02535864000133 VR BENEFICI</t>
        </is>
      </c>
      <c r="I499" t="n">
        <v>985.7</v>
      </c>
    </row>
    <row r="500">
      <c r="A500" t="n">
        <v>129105</v>
      </c>
      <c r="B500" t="n">
        <v>151</v>
      </c>
      <c r="C500" t="inlineStr">
        <is>
          <t>Bar Léo -  Aurora Térreo - Banco do Brasil</t>
        </is>
      </c>
      <c r="D500" t="n">
        <v>116</v>
      </c>
      <c r="E500" t="inlineStr">
        <is>
          <t>Bar Léo - Centro</t>
        </is>
      </c>
      <c r="F500" s="27" t="n">
        <v>45846</v>
      </c>
      <c r="G500" t="inlineStr">
        <is>
          <t>DEBITO</t>
        </is>
      </c>
      <c r="H500" t="inlineStr">
        <is>
          <t>PIX - ENVIADO - 08/07 11:43 FERNANDO ARAUJO DA SILVA</t>
        </is>
      </c>
      <c r="I500" t="n">
        <v>-600</v>
      </c>
    </row>
    <row r="501">
      <c r="A501" t="n">
        <v>129102</v>
      </c>
      <c r="B501" t="n">
        <v>151</v>
      </c>
      <c r="C501" t="inlineStr">
        <is>
          <t>Bar Léo -  Aurora Térreo - Banco do Brasil</t>
        </is>
      </c>
      <c r="D501" t="n">
        <v>116</v>
      </c>
      <c r="E501" t="inlineStr">
        <is>
          <t>Bar Léo - Centro</t>
        </is>
      </c>
      <c r="F501" s="27" t="n">
        <v>45846</v>
      </c>
      <c r="G501" t="inlineStr">
        <is>
          <t>CREDITO</t>
        </is>
      </c>
      <c r="H501" t="inlineStr">
        <is>
          <t>PIX - RECEBIDO - 08/07 10:23 57174128000199 BAR AURORA</t>
        </is>
      </c>
      <c r="I501" t="n">
        <v>19222.5</v>
      </c>
    </row>
    <row r="502">
      <c r="A502" t="n">
        <v>129104</v>
      </c>
      <c r="B502" t="n">
        <v>151</v>
      </c>
      <c r="C502" t="inlineStr">
        <is>
          <t>Bar Léo -  Aurora Térreo - Banco do Brasil</t>
        </is>
      </c>
      <c r="D502" t="n">
        <v>116</v>
      </c>
      <c r="E502" t="inlineStr">
        <is>
          <t>Bar Léo - Centro</t>
        </is>
      </c>
      <c r="F502" s="27" t="n">
        <v>45846</v>
      </c>
      <c r="G502" t="inlineStr">
        <is>
          <t>CREDITO</t>
        </is>
      </c>
      <c r="H502" t="inlineStr">
        <is>
          <t>PIX - REJEITADO - 08/07 11:43 PIX NAO EFETUADO. ERRO NO</t>
        </is>
      </c>
      <c r="I502" t="n">
        <v>600</v>
      </c>
    </row>
    <row r="503">
      <c r="A503" t="n">
        <v>129101</v>
      </c>
      <c r="B503" t="n">
        <v>151</v>
      </c>
      <c r="C503" t="inlineStr">
        <is>
          <t>Bar Léo -  Aurora Térreo - Banco do Brasil</t>
        </is>
      </c>
      <c r="D503" t="n">
        <v>116</v>
      </c>
      <c r="E503" t="inlineStr">
        <is>
          <t>Bar Léo - Centro</t>
        </is>
      </c>
      <c r="F503" s="27" t="n">
        <v>45846</v>
      </c>
      <c r="G503" t="inlineStr">
        <is>
          <t>CREDITO</t>
        </is>
      </c>
      <c r="H503" t="inlineStr">
        <is>
          <t>TED DEVOLVIDA - AUSENC/DIVGNC NA IDENTF DO CPF/CNPJ</t>
        </is>
      </c>
      <c r="I503" t="n">
        <v>600</v>
      </c>
    </row>
    <row r="504">
      <c r="A504" t="n">
        <v>129106</v>
      </c>
      <c r="B504" t="n">
        <v>151</v>
      </c>
      <c r="C504" t="inlineStr">
        <is>
          <t>Bar Léo -  Aurora Térreo - Banco do Brasil</t>
        </is>
      </c>
      <c r="D504" t="n">
        <v>116</v>
      </c>
      <c r="E504" t="inlineStr">
        <is>
          <t>Bar Léo - Centro</t>
        </is>
      </c>
      <c r="F504" s="27" t="n">
        <v>45846</v>
      </c>
      <c r="G504" t="inlineStr">
        <is>
          <t>DEBITO</t>
        </is>
      </c>
      <c r="H504" t="inlineStr">
        <is>
          <t>PIX - ENVIADO - 08/07 11:43 55 774 785 THIAGO PINHEIRO</t>
        </is>
      </c>
      <c r="I504" t="n">
        <v>-1125</v>
      </c>
    </row>
    <row r="505">
      <c r="A505" t="n">
        <v>129107</v>
      </c>
      <c r="B505" t="n">
        <v>151</v>
      </c>
      <c r="C505" t="inlineStr">
        <is>
          <t>Bar Léo -  Aurora Térreo - Banco do Brasil</t>
        </is>
      </c>
      <c r="D505" t="n">
        <v>116</v>
      </c>
      <c r="E505" t="inlineStr">
        <is>
          <t>Bar Léo - Centro</t>
        </is>
      </c>
      <c r="F505" s="27" t="n">
        <v>45846</v>
      </c>
      <c r="G505" t="inlineStr">
        <is>
          <t>DEBITO</t>
        </is>
      </c>
      <c r="H505" t="inlineStr">
        <is>
          <t>PAGAMENTO DE BOLETO - WIDE STOCK COM E REP LTDA</t>
        </is>
      </c>
      <c r="I505" t="n">
        <v>-215.6</v>
      </c>
    </row>
    <row r="506">
      <c r="A506" t="n">
        <v>129108</v>
      </c>
      <c r="B506" t="n">
        <v>151</v>
      </c>
      <c r="C506" t="inlineStr">
        <is>
          <t>Bar Léo -  Aurora Térreo - Banco do Brasil</t>
        </is>
      </c>
      <c r="D506" t="n">
        <v>116</v>
      </c>
      <c r="E506" t="inlineStr">
        <is>
          <t>Bar Léo - Centro</t>
        </is>
      </c>
      <c r="F506" s="27" t="n">
        <v>45846</v>
      </c>
      <c r="G506" t="inlineStr">
        <is>
          <t>DEBITO</t>
        </is>
      </c>
      <c r="H506" t="inlineStr">
        <is>
          <t>PAGAMENTO DE BOLETO - NG27 CONSULTORIA E GESTAO EMPR</t>
        </is>
      </c>
      <c r="I506" t="n">
        <v>-291.02</v>
      </c>
    </row>
    <row r="507">
      <c r="A507" t="n">
        <v>129109</v>
      </c>
      <c r="B507" t="n">
        <v>151</v>
      </c>
      <c r="C507" t="inlineStr">
        <is>
          <t>Bar Léo -  Aurora Térreo - Banco do Brasil</t>
        </is>
      </c>
      <c r="D507" t="n">
        <v>116</v>
      </c>
      <c r="E507" t="inlineStr">
        <is>
          <t>Bar Léo - Centro</t>
        </is>
      </c>
      <c r="F507" s="27" t="n">
        <v>45846</v>
      </c>
      <c r="G507" t="inlineStr">
        <is>
          <t>DEBITO</t>
        </is>
      </c>
      <c r="H507" t="inlineStr">
        <is>
          <t>PAGAMENTO DE BOLETO - CG FOOD S DISTR ALIMENTOS LTDA</t>
        </is>
      </c>
      <c r="I507" t="n">
        <v>-300.8</v>
      </c>
    </row>
    <row r="508">
      <c r="A508" t="n">
        <v>129110</v>
      </c>
      <c r="B508" t="n">
        <v>151</v>
      </c>
      <c r="C508" t="inlineStr">
        <is>
          <t>Bar Léo -  Aurora Térreo - Banco do Brasil</t>
        </is>
      </c>
      <c r="D508" t="n">
        <v>116</v>
      </c>
      <c r="E508" t="inlineStr">
        <is>
          <t>Bar Léo - Centro</t>
        </is>
      </c>
      <c r="F508" s="27" t="n">
        <v>45846</v>
      </c>
      <c r="G508" t="inlineStr">
        <is>
          <t>DEBITO</t>
        </is>
      </c>
      <c r="H508" t="inlineStr">
        <is>
          <t>PAGAMENTO DE BOLETO - SORVETES JUNDIA</t>
        </is>
      </c>
      <c r="I508" t="n">
        <v>-332.7</v>
      </c>
    </row>
    <row r="509">
      <c r="A509" t="n">
        <v>129111</v>
      </c>
      <c r="B509" t="n">
        <v>151</v>
      </c>
      <c r="C509" t="inlineStr">
        <is>
          <t>Bar Léo -  Aurora Térreo - Banco do Brasil</t>
        </is>
      </c>
      <c r="D509" t="n">
        <v>116</v>
      </c>
      <c r="E509" t="inlineStr">
        <is>
          <t>Bar Léo - Centro</t>
        </is>
      </c>
      <c r="F509" s="27" t="n">
        <v>45846</v>
      </c>
      <c r="G509" t="inlineStr">
        <is>
          <t>DEBITO</t>
        </is>
      </c>
      <c r="H509" t="inlineStr">
        <is>
          <t>PAGAMENTO DE BOLETO - CEPEL COMERCIO DE PAPEIS E EMB</t>
        </is>
      </c>
      <c r="I509" t="n">
        <v>-352.39</v>
      </c>
    </row>
    <row r="510">
      <c r="A510" t="n">
        <v>129112</v>
      </c>
      <c r="B510" t="n">
        <v>151</v>
      </c>
      <c r="C510" t="inlineStr">
        <is>
          <t>Bar Léo -  Aurora Térreo - Banco do Brasil</t>
        </is>
      </c>
      <c r="D510" t="n">
        <v>116</v>
      </c>
      <c r="E510" t="inlineStr">
        <is>
          <t>Bar Léo - Centro</t>
        </is>
      </c>
      <c r="F510" s="27" t="n">
        <v>45846</v>
      </c>
      <c r="G510" t="inlineStr">
        <is>
          <t>DEBITO</t>
        </is>
      </c>
      <c r="H510" t="inlineStr">
        <is>
          <t>PAGAMENTO DE BOLETO - PSSS LTDA</t>
        </is>
      </c>
      <c r="I510" t="n">
        <v>-406.5</v>
      </c>
    </row>
    <row r="511">
      <c r="A511" t="n">
        <v>129114</v>
      </c>
      <c r="B511" t="n">
        <v>151</v>
      </c>
      <c r="C511" t="inlineStr">
        <is>
          <t>Bar Léo -  Aurora Térreo - Banco do Brasil</t>
        </is>
      </c>
      <c r="D511" t="n">
        <v>116</v>
      </c>
      <c r="E511" t="inlineStr">
        <is>
          <t>Bar Léo - Centro</t>
        </is>
      </c>
      <c r="F511" s="27" t="n">
        <v>45846</v>
      </c>
      <c r="G511" t="inlineStr">
        <is>
          <t>DEBITO</t>
        </is>
      </c>
      <c r="H511" t="inlineStr">
        <is>
          <t>PAGAMENTO DE BOLETO - BB DISTRIBUIDORA</t>
        </is>
      </c>
      <c r="I511" t="n">
        <v>-742.36</v>
      </c>
    </row>
    <row r="512">
      <c r="A512" t="n">
        <v>129113</v>
      </c>
      <c r="B512" t="n">
        <v>151</v>
      </c>
      <c r="C512" t="inlineStr">
        <is>
          <t>Bar Léo -  Aurora Térreo - Banco do Brasil</t>
        </is>
      </c>
      <c r="D512" t="n">
        <v>116</v>
      </c>
      <c r="E512" t="inlineStr">
        <is>
          <t>Bar Léo - Centro</t>
        </is>
      </c>
      <c r="F512" s="27" t="n">
        <v>45846</v>
      </c>
      <c r="G512" t="inlineStr">
        <is>
          <t>DEBITO</t>
        </is>
      </c>
      <c r="H512" t="inlineStr">
        <is>
          <t>PAGAMENTO DE BOLETO - DIST CARNES CANT LTDA EPP</t>
        </is>
      </c>
      <c r="I512" t="n">
        <v>-531</v>
      </c>
    </row>
    <row r="513">
      <c r="A513" t="n">
        <v>129122</v>
      </c>
      <c r="B513" t="n">
        <v>151</v>
      </c>
      <c r="C513" t="inlineStr">
        <is>
          <t>Bar Léo -  Aurora Térreo - Banco do Brasil</t>
        </is>
      </c>
      <c r="D513" t="n">
        <v>116</v>
      </c>
      <c r="E513" t="inlineStr">
        <is>
          <t>Bar Léo - Centro</t>
        </is>
      </c>
      <c r="F513" s="27" t="n">
        <v>45846</v>
      </c>
      <c r="G513" t="inlineStr">
        <is>
          <t>DEBITO</t>
        </is>
      </c>
      <c r="H513" t="inlineStr">
        <is>
          <t>TARIFA PIX ENVIADO - TAR. AGRUPADAS - OCORRENCIA 08/07/2025</t>
        </is>
      </c>
      <c r="I513" t="n">
        <v>-4.06</v>
      </c>
    </row>
    <row r="514">
      <c r="A514" t="n">
        <v>129121</v>
      </c>
      <c r="B514" t="n">
        <v>151</v>
      </c>
      <c r="C514" t="inlineStr">
        <is>
          <t>Bar Léo -  Aurora Térreo - Banco do Brasil</t>
        </is>
      </c>
      <c r="D514" t="n">
        <v>116</v>
      </c>
      <c r="E514" t="inlineStr">
        <is>
          <t>Bar Léo - Centro</t>
        </is>
      </c>
      <c r="F514" s="27" t="n">
        <v>45846</v>
      </c>
      <c r="G514" t="inlineStr">
        <is>
          <t>DEBITO</t>
        </is>
      </c>
      <c r="H514" t="inlineStr">
        <is>
          <t>PIX - ENVIADO - 08/07 16:43 ELIZABETH BISPO 1708740180</t>
        </is>
      </c>
      <c r="I514" t="n">
        <v>-411</v>
      </c>
    </row>
    <row r="515">
      <c r="A515" t="n">
        <v>129120</v>
      </c>
      <c r="B515" t="n">
        <v>151</v>
      </c>
      <c r="C515" t="inlineStr">
        <is>
          <t>Bar Léo -  Aurora Térreo - Banco do Brasil</t>
        </is>
      </c>
      <c r="D515" t="n">
        <v>116</v>
      </c>
      <c r="E515" t="inlineStr">
        <is>
          <t>Bar Léo - Centro</t>
        </is>
      </c>
      <c r="F515" s="27" t="n">
        <v>45846</v>
      </c>
      <c r="G515" t="inlineStr">
        <is>
          <t>DEBITO</t>
        </is>
      </c>
      <c r="H515" t="inlineStr">
        <is>
          <t>TED TRANSF.ELETR.DISPONIV - 077 0001 01233527894 FERNANDO ARAUJO D</t>
        </is>
      </c>
      <c r="I515" t="n">
        <v>-600</v>
      </c>
    </row>
    <row r="516">
      <c r="A516" t="n">
        <v>129119</v>
      </c>
      <c r="B516" t="n">
        <v>151</v>
      </c>
      <c r="C516" t="inlineStr">
        <is>
          <t>Bar Léo -  Aurora Térreo - Banco do Brasil</t>
        </is>
      </c>
      <c r="D516" t="n">
        <v>116</v>
      </c>
      <c r="E516" t="inlineStr">
        <is>
          <t>Bar Léo - Centro</t>
        </is>
      </c>
      <c r="F516" s="27" t="n">
        <v>45846</v>
      </c>
      <c r="G516" t="inlineStr">
        <is>
          <t>DEBITO</t>
        </is>
      </c>
      <c r="H516" t="inlineStr">
        <is>
          <t>PAGAMENTO DE BOLETO - W P P C CARNES EIRELI EPP</t>
        </is>
      </c>
      <c r="I516" t="n">
        <v>-1711.6</v>
      </c>
    </row>
    <row r="517">
      <c r="A517" t="n">
        <v>129118</v>
      </c>
      <c r="B517" t="n">
        <v>151</v>
      </c>
      <c r="C517" t="inlineStr">
        <is>
          <t>Bar Léo -  Aurora Térreo - Banco do Brasil</t>
        </is>
      </c>
      <c r="D517" t="n">
        <v>116</v>
      </c>
      <c r="E517" t="inlineStr">
        <is>
          <t>Bar Léo - Centro</t>
        </is>
      </c>
      <c r="F517" s="27" t="n">
        <v>45846</v>
      </c>
      <c r="G517" t="inlineStr">
        <is>
          <t>DEBITO</t>
        </is>
      </c>
      <c r="H517" t="inlineStr">
        <is>
          <t>PAGAMENTO DE BOLETO - PARAMU COMERCIO R P A LTDA</t>
        </is>
      </c>
      <c r="I517" t="n">
        <v>-1892.68</v>
      </c>
    </row>
    <row r="518">
      <c r="A518" t="n">
        <v>129117</v>
      </c>
      <c r="B518" t="n">
        <v>151</v>
      </c>
      <c r="C518" t="inlineStr">
        <is>
          <t>Bar Léo -  Aurora Térreo - Banco do Brasil</t>
        </is>
      </c>
      <c r="D518" t="n">
        <v>116</v>
      </c>
      <c r="E518" t="inlineStr">
        <is>
          <t>Bar Léo - Centro</t>
        </is>
      </c>
      <c r="F518" s="27" t="n">
        <v>45846</v>
      </c>
      <c r="G518" t="inlineStr">
        <is>
          <t>DEBITO</t>
        </is>
      </c>
      <c r="H518" t="inlineStr">
        <is>
          <t>PAGAMENTO DE BOLETO - LATICINIOS PIRAMIDE LTDA</t>
        </is>
      </c>
      <c r="I518" t="n">
        <v>-1707.38</v>
      </c>
    </row>
    <row r="519">
      <c r="A519" t="n">
        <v>129116</v>
      </c>
      <c r="B519" t="n">
        <v>151</v>
      </c>
      <c r="C519" t="inlineStr">
        <is>
          <t>Bar Léo -  Aurora Térreo - Banco do Brasil</t>
        </is>
      </c>
      <c r="D519" t="n">
        <v>116</v>
      </c>
      <c r="E519" t="inlineStr">
        <is>
          <t>Bar Léo - Centro</t>
        </is>
      </c>
      <c r="F519" s="27" t="n">
        <v>45846</v>
      </c>
      <c r="G519" t="inlineStr">
        <is>
          <t>DEBITO</t>
        </is>
      </c>
      <c r="H519" t="inlineStr">
        <is>
          <t>PAGAMENTO DE BOLETO - LATICINIOS PIRAMIDE LTDA</t>
        </is>
      </c>
      <c r="I519" t="n">
        <v>-1418.6</v>
      </c>
    </row>
    <row r="520">
      <c r="A520" t="n">
        <v>129115</v>
      </c>
      <c r="B520" t="n">
        <v>151</v>
      </c>
      <c r="C520" t="inlineStr">
        <is>
          <t>Bar Léo -  Aurora Térreo - Banco do Brasil</t>
        </is>
      </c>
      <c r="D520" t="n">
        <v>116</v>
      </c>
      <c r="E520" t="inlineStr">
        <is>
          <t>Bar Léo - Centro</t>
        </is>
      </c>
      <c r="F520" s="27" t="n">
        <v>45846</v>
      </c>
      <c r="G520" t="inlineStr">
        <is>
          <t>DEBITO</t>
        </is>
      </c>
      <c r="H520" t="inlineStr">
        <is>
          <t>PAGAMENTO DE BOLETO - CIA DO WHISKY</t>
        </is>
      </c>
      <c r="I520" t="n">
        <v>-780.6900000000001</v>
      </c>
    </row>
    <row r="521">
      <c r="A521" t="n">
        <v>129011</v>
      </c>
      <c r="B521" t="n">
        <v>140</v>
      </c>
      <c r="C521" t="inlineStr">
        <is>
          <t>Bar Leo  - Leo Aurora - Kamino</t>
        </is>
      </c>
      <c r="D521" t="n">
        <v>116</v>
      </c>
      <c r="E521" t="inlineStr">
        <is>
          <t>Bar Léo - Centro</t>
        </is>
      </c>
      <c r="F521" s="27" t="n">
        <v>45845</v>
      </c>
      <c r="G521" t="inlineStr">
        <is>
          <t>DEBITO</t>
        </is>
      </c>
      <c r="H521" t="inlineStr">
        <is>
          <t>KAMINO INSTITUICAO DE PAGAMENTO LTDA</t>
        </is>
      </c>
      <c r="I521" t="n">
        <v>-1199.95</v>
      </c>
    </row>
    <row r="522">
      <c r="A522" t="n">
        <v>129010</v>
      </c>
      <c r="B522" t="n">
        <v>140</v>
      </c>
      <c r="C522" t="inlineStr">
        <is>
          <t>Bar Leo  - Leo Aurora - Kamino</t>
        </is>
      </c>
      <c r="D522" t="n">
        <v>116</v>
      </c>
      <c r="E522" t="inlineStr">
        <is>
          <t>Bar Léo - Centro</t>
        </is>
      </c>
      <c r="F522" s="27" t="n">
        <v>45845</v>
      </c>
      <c r="G522" t="inlineStr">
        <is>
          <t>CREDITO</t>
        </is>
      </c>
      <c r="H522" t="inlineStr">
        <is>
          <t>TEMPUS FUGIT PARTICIPACOES E EMPREENDIMENTOS LTDA</t>
        </is>
      </c>
      <c r="I522" t="n">
        <v>1200</v>
      </c>
    </row>
    <row r="523">
      <c r="A523" t="n">
        <v>129009</v>
      </c>
      <c r="B523" t="n">
        <v>140</v>
      </c>
      <c r="C523" t="inlineStr">
        <is>
          <t>Bar Leo  - Leo Aurora - Kamino</t>
        </is>
      </c>
      <c r="D523" t="n">
        <v>116</v>
      </c>
      <c r="E523" t="inlineStr">
        <is>
          <t>Bar Léo - Centro</t>
        </is>
      </c>
      <c r="F523" s="27" t="n">
        <v>45845</v>
      </c>
      <c r="G523" t="inlineStr">
        <is>
          <t>CREDITO</t>
        </is>
      </c>
      <c r="H523" t="inlineStr">
        <is>
          <t>FDB BAR NOVO COMERCIO E EVENTOS LTDA</t>
        </is>
      </c>
      <c r="I523" t="n">
        <v>9.949999999999999</v>
      </c>
    </row>
    <row r="524">
      <c r="A524" t="n">
        <v>129090</v>
      </c>
      <c r="B524" t="n">
        <v>151</v>
      </c>
      <c r="C524" t="inlineStr">
        <is>
          <t>Bar Léo -  Aurora Térreo - Banco do Brasil</t>
        </is>
      </c>
      <c r="D524" t="n">
        <v>116</v>
      </c>
      <c r="E524" t="inlineStr">
        <is>
          <t>Bar Léo - Centro</t>
        </is>
      </c>
      <c r="F524" s="27" t="n">
        <v>45845</v>
      </c>
      <c r="G524" t="inlineStr">
        <is>
          <t>CREDITO</t>
        </is>
      </c>
      <c r="H524" t="inlineStr">
        <is>
          <t>TED-CRDITO EM CONTA - 341 0262 47866934000174 TICKET SERVICO</t>
        </is>
      </c>
      <c r="I524" t="n">
        <v>865.2</v>
      </c>
    </row>
    <row r="525">
      <c r="A525" t="n">
        <v>129091</v>
      </c>
      <c r="B525" t="n">
        <v>151</v>
      </c>
      <c r="C525" t="inlineStr">
        <is>
          <t>Bar Léo -  Aurora Térreo - Banco do Brasil</t>
        </is>
      </c>
      <c r="D525" t="n">
        <v>116</v>
      </c>
      <c r="E525" t="inlineStr">
        <is>
          <t>Bar Léo - Centro</t>
        </is>
      </c>
      <c r="F525" s="27" t="n">
        <v>45845</v>
      </c>
      <c r="G525" t="inlineStr">
        <is>
          <t>CREDITO</t>
        </is>
      </c>
      <c r="H525" t="inlineStr">
        <is>
          <t>RECEBIMENTO FORNECEDOR - ALELO INSTITUICAO DE PAGAMENTO SA</t>
        </is>
      </c>
      <c r="I525" t="n">
        <v>501.93</v>
      </c>
    </row>
    <row r="526">
      <c r="A526" t="n">
        <v>129092</v>
      </c>
      <c r="B526" t="n">
        <v>151</v>
      </c>
      <c r="C526" t="inlineStr">
        <is>
          <t>Bar Léo -  Aurora Térreo - Banco do Brasil</t>
        </is>
      </c>
      <c r="D526" t="n">
        <v>116</v>
      </c>
      <c r="E526" t="inlineStr">
        <is>
          <t>Bar Léo - Centro</t>
        </is>
      </c>
      <c r="F526" s="27" t="n">
        <v>45845</v>
      </c>
      <c r="G526" t="inlineStr">
        <is>
          <t>CREDITO</t>
        </is>
      </c>
      <c r="H526" t="inlineStr">
        <is>
          <t>PIX - RECEBIDO - 07/07 10:16 57174128000199 BAR AURORA</t>
        </is>
      </c>
      <c r="I526" t="n">
        <v>31331.62</v>
      </c>
    </row>
    <row r="527">
      <c r="A527" t="n">
        <v>129093</v>
      </c>
      <c r="B527" t="n">
        <v>151</v>
      </c>
      <c r="C527" t="inlineStr">
        <is>
          <t>Bar Léo -  Aurora Térreo - Banco do Brasil</t>
        </is>
      </c>
      <c r="D527" t="n">
        <v>116</v>
      </c>
      <c r="E527" t="inlineStr">
        <is>
          <t>Bar Léo - Centro</t>
        </is>
      </c>
      <c r="F527" s="27" t="n">
        <v>45845</v>
      </c>
      <c r="G527" t="inlineStr">
        <is>
          <t>DEBITO</t>
        </is>
      </c>
      <c r="H527" t="inlineStr">
        <is>
          <t>PAGTO CONTA TELEFONE - VIVO FIXO/BRASIL</t>
        </is>
      </c>
      <c r="I527" t="n">
        <v>-100.99</v>
      </c>
    </row>
    <row r="528">
      <c r="A528" t="n">
        <v>129094</v>
      </c>
      <c r="B528" t="n">
        <v>151</v>
      </c>
      <c r="C528" t="inlineStr">
        <is>
          <t>Bar Léo -  Aurora Térreo - Banco do Brasil</t>
        </is>
      </c>
      <c r="D528" t="n">
        <v>116</v>
      </c>
      <c r="E528" t="inlineStr">
        <is>
          <t>Bar Léo - Centro</t>
        </is>
      </c>
      <c r="F528" s="27" t="n">
        <v>45845</v>
      </c>
      <c r="G528" t="inlineStr">
        <is>
          <t>DEBITO</t>
        </is>
      </c>
      <c r="H528" t="inlineStr">
        <is>
          <t>PAGAMENTO DE BOLETO - DISTRIBUICOES E REPRESENTACOES</t>
        </is>
      </c>
      <c r="I528" t="n">
        <v>-227.27</v>
      </c>
    </row>
    <row r="529">
      <c r="A529" t="n">
        <v>129096</v>
      </c>
      <c r="B529" t="n">
        <v>151</v>
      </c>
      <c r="C529" t="inlineStr">
        <is>
          <t>Bar Léo -  Aurora Térreo - Banco do Brasil</t>
        </is>
      </c>
      <c r="D529" t="n">
        <v>116</v>
      </c>
      <c r="E529" t="inlineStr">
        <is>
          <t>Bar Léo - Centro</t>
        </is>
      </c>
      <c r="F529" s="27" t="n">
        <v>45845</v>
      </c>
      <c r="G529" t="inlineStr">
        <is>
          <t>DEBITO</t>
        </is>
      </c>
      <c r="H529" t="inlineStr">
        <is>
          <t>PAGAMENTO DE BOLETO - REAL TIME PADRONIZADO FUNDO DE</t>
        </is>
      </c>
      <c r="I529" t="n">
        <v>-800</v>
      </c>
    </row>
    <row r="530">
      <c r="A530" t="n">
        <v>129097</v>
      </c>
      <c r="B530" t="n">
        <v>151</v>
      </c>
      <c r="C530" t="inlineStr">
        <is>
          <t>Bar Léo -  Aurora Térreo - Banco do Brasil</t>
        </is>
      </c>
      <c r="D530" t="n">
        <v>116</v>
      </c>
      <c r="E530" t="inlineStr">
        <is>
          <t>Bar Léo - Centro</t>
        </is>
      </c>
      <c r="F530" s="27" t="n">
        <v>45845</v>
      </c>
      <c r="G530" t="inlineStr">
        <is>
          <t>DEBITO</t>
        </is>
      </c>
      <c r="H530" t="inlineStr">
        <is>
          <t>PAGAMENTO DE BOLETO - DTK COMERCIO DE ALIMENTOS LTDA</t>
        </is>
      </c>
      <c r="I530" t="n">
        <v>-1706.8</v>
      </c>
    </row>
    <row r="531">
      <c r="A531" t="n">
        <v>129098</v>
      </c>
      <c r="B531" t="n">
        <v>151</v>
      </c>
      <c r="C531" t="inlineStr">
        <is>
          <t>Bar Léo -  Aurora Térreo - Banco do Brasil</t>
        </is>
      </c>
      <c r="D531" t="n">
        <v>116</v>
      </c>
      <c r="E531" t="inlineStr">
        <is>
          <t>Bar Léo - Centro</t>
        </is>
      </c>
      <c r="F531" s="27" t="n">
        <v>45845</v>
      </c>
      <c r="G531" t="inlineStr">
        <is>
          <t>DEBITO</t>
        </is>
      </c>
      <c r="H531" t="inlineStr">
        <is>
          <t>PAGAMENTO DE BOLETO - AMBEV SA</t>
        </is>
      </c>
      <c r="I531" t="n">
        <v>-2953.39</v>
      </c>
    </row>
    <row r="532">
      <c r="A532" t="n">
        <v>129099</v>
      </c>
      <c r="B532" t="n">
        <v>151</v>
      </c>
      <c r="C532" t="inlineStr">
        <is>
          <t>Bar Léo -  Aurora Térreo - Banco do Brasil</t>
        </is>
      </c>
      <c r="D532" t="n">
        <v>116</v>
      </c>
      <c r="E532" t="inlineStr">
        <is>
          <t>Bar Léo - Centro</t>
        </is>
      </c>
      <c r="F532" s="27" t="n">
        <v>45845</v>
      </c>
      <c r="G532" t="inlineStr">
        <is>
          <t>DEBITO</t>
        </is>
      </c>
      <c r="H532" t="inlineStr">
        <is>
          <t>PAGAMENTO DE BOLETO - ESHOWS PROMOCOES ARTISTICAS LT</t>
        </is>
      </c>
      <c r="I532" t="n">
        <v>-1200</v>
      </c>
    </row>
    <row r="533">
      <c r="A533" t="n">
        <v>129100</v>
      </c>
      <c r="B533" t="n">
        <v>151</v>
      </c>
      <c r="C533" t="inlineStr">
        <is>
          <t>Bar Léo -  Aurora Térreo - Banco do Brasil</t>
        </is>
      </c>
      <c r="D533" t="n">
        <v>116</v>
      </c>
      <c r="E533" t="inlineStr">
        <is>
          <t>Bar Léo - Centro</t>
        </is>
      </c>
      <c r="F533" s="27" t="n">
        <v>45845</v>
      </c>
      <c r="G533" t="inlineStr">
        <is>
          <t>DEBITO</t>
        </is>
      </c>
      <c r="H533" t="inlineStr">
        <is>
          <t>PIX - ENVIADO - 07/07 18:08 MACHINE SEGURANCA PATRIMON</t>
        </is>
      </c>
      <c r="I533" t="n">
        <v>-760</v>
      </c>
    </row>
    <row r="534">
      <c r="A534" t="n">
        <v>129095</v>
      </c>
      <c r="B534" t="n">
        <v>151</v>
      </c>
      <c r="C534" t="inlineStr">
        <is>
          <t>Bar Léo -  Aurora Térreo - Banco do Brasil</t>
        </is>
      </c>
      <c r="D534" t="n">
        <v>116</v>
      </c>
      <c r="E534" t="inlineStr">
        <is>
          <t>Bar Léo - Centro</t>
        </is>
      </c>
      <c r="F534" s="27" t="n">
        <v>45845</v>
      </c>
      <c r="G534" t="inlineStr">
        <is>
          <t>DEBITO</t>
        </is>
      </c>
      <c r="H534" t="inlineStr">
        <is>
          <t>PAGAMENTO DE BOLETO - CECILIA TSUYACO ARAKI SILVA LT</t>
        </is>
      </c>
      <c r="I534" t="n">
        <v>-381.9</v>
      </c>
    </row>
    <row r="535">
      <c r="A535" t="n">
        <v>129089</v>
      </c>
      <c r="B535" t="n">
        <v>151</v>
      </c>
      <c r="C535" t="inlineStr">
        <is>
          <t>Bar Léo -  Aurora Térreo - Banco do Brasil</t>
        </is>
      </c>
      <c r="D535" t="n">
        <v>116</v>
      </c>
      <c r="E535" t="inlineStr">
        <is>
          <t>Bar Léo - Centro</t>
        </is>
      </c>
      <c r="F535" s="27" t="n">
        <v>45842</v>
      </c>
      <c r="G535" t="inlineStr">
        <is>
          <t>CREDITO</t>
        </is>
      </c>
      <c r="H535" t="inlineStr">
        <is>
          <t>PIX - RECEBIDO - 04/07 10:17 57174128000199 BAR AURORA</t>
        </is>
      </c>
      <c r="I535" t="n">
        <v>6822.07</v>
      </c>
    </row>
    <row r="536">
      <c r="A536" t="n">
        <v>129088</v>
      </c>
      <c r="B536" t="n">
        <v>151</v>
      </c>
      <c r="C536" t="inlineStr">
        <is>
          <t>Bar Léo -  Aurora Térreo - Banco do Brasil</t>
        </is>
      </c>
      <c r="D536" t="n">
        <v>116</v>
      </c>
      <c r="E536" t="inlineStr">
        <is>
          <t>Bar Léo - Centro</t>
        </is>
      </c>
      <c r="F536" s="27" t="n">
        <v>45842</v>
      </c>
      <c r="G536" t="inlineStr">
        <is>
          <t>CREDITO</t>
        </is>
      </c>
      <c r="H536" t="inlineStr">
        <is>
          <t>RECEBIMENTO FORNECEDOR - ALELO INSTITUICAO DE PAGAMENTO SA</t>
        </is>
      </c>
      <c r="I536" t="n">
        <v>273.65</v>
      </c>
    </row>
    <row r="537">
      <c r="A537" t="n">
        <v>129087</v>
      </c>
      <c r="B537" t="n">
        <v>151</v>
      </c>
      <c r="C537" t="inlineStr">
        <is>
          <t>Bar Léo -  Aurora Térreo - Banco do Brasil</t>
        </is>
      </c>
      <c r="D537" t="n">
        <v>116</v>
      </c>
      <c r="E537" t="inlineStr">
        <is>
          <t>Bar Léo - Centro</t>
        </is>
      </c>
      <c r="F537" s="27" t="n">
        <v>45842</v>
      </c>
      <c r="G537" t="inlineStr">
        <is>
          <t>CREDITO</t>
        </is>
      </c>
      <c r="H537" t="inlineStr">
        <is>
          <t>TED-CRDITO EM CONTA - 341 0912 69034668000156 PLUXEE BENEFIC</t>
        </is>
      </c>
      <c r="I537" t="n">
        <v>864.46</v>
      </c>
    </row>
    <row r="538">
      <c r="A538" t="n">
        <v>129078</v>
      </c>
      <c r="B538" t="n">
        <v>151</v>
      </c>
      <c r="C538" t="inlineStr">
        <is>
          <t>Bar Léo -  Aurora Térreo - Banco do Brasil</t>
        </is>
      </c>
      <c r="D538" t="n">
        <v>116</v>
      </c>
      <c r="E538" t="inlineStr">
        <is>
          <t>Bar Léo - Centro</t>
        </is>
      </c>
      <c r="F538" s="27" t="n">
        <v>45841</v>
      </c>
      <c r="G538" t="inlineStr">
        <is>
          <t>DEBITO</t>
        </is>
      </c>
      <c r="H538" t="inlineStr">
        <is>
          <t>PAGAMENTO DE BOLETO - NG27 CONSULTORIA E GESTAO EMPR</t>
        </is>
      </c>
      <c r="I538" t="n">
        <v>-271.54</v>
      </c>
    </row>
    <row r="539">
      <c r="A539" t="n">
        <v>129077</v>
      </c>
      <c r="B539" t="n">
        <v>151</v>
      </c>
      <c r="C539" t="inlineStr">
        <is>
          <t>Bar Léo -  Aurora Térreo - Banco do Brasil</t>
        </is>
      </c>
      <c r="D539" t="n">
        <v>116</v>
      </c>
      <c r="E539" t="inlineStr">
        <is>
          <t>Bar Léo - Centro</t>
        </is>
      </c>
      <c r="F539" s="27" t="n">
        <v>45841</v>
      </c>
      <c r="G539" t="inlineStr">
        <is>
          <t>DEBITO</t>
        </is>
      </c>
      <c r="H539" t="inlineStr">
        <is>
          <t>PAGAMENTO DE BOLETO - CIA DO WHISKY</t>
        </is>
      </c>
      <c r="I539" t="n">
        <v>-219.8</v>
      </c>
    </row>
    <row r="540">
      <c r="A540" t="n">
        <v>129079</v>
      </c>
      <c r="B540" t="n">
        <v>151</v>
      </c>
      <c r="C540" t="inlineStr">
        <is>
          <t>Bar Léo -  Aurora Térreo - Banco do Brasil</t>
        </is>
      </c>
      <c r="D540" t="n">
        <v>116</v>
      </c>
      <c r="E540" t="inlineStr">
        <is>
          <t>Bar Léo - Centro</t>
        </is>
      </c>
      <c r="F540" s="27" t="n">
        <v>45841</v>
      </c>
      <c r="G540" t="inlineStr">
        <is>
          <t>DEBITO</t>
        </is>
      </c>
      <c r="H540" t="inlineStr">
        <is>
          <t>PAGAMENTO DE BOLETO - EAU DISTRIBUIDORA A M LTDA</t>
        </is>
      </c>
      <c r="I540" t="n">
        <v>-330</v>
      </c>
    </row>
    <row r="541">
      <c r="A541" t="n">
        <v>129070</v>
      </c>
      <c r="B541" t="n">
        <v>151</v>
      </c>
      <c r="C541" t="inlineStr">
        <is>
          <t>Bar Léo -  Aurora Térreo - Banco do Brasil</t>
        </is>
      </c>
      <c r="D541" t="n">
        <v>116</v>
      </c>
      <c r="E541" t="inlineStr">
        <is>
          <t>Bar Léo - Centro</t>
        </is>
      </c>
      <c r="F541" s="27" t="n">
        <v>45841</v>
      </c>
      <c r="G541" t="inlineStr">
        <is>
          <t>CREDITO</t>
        </is>
      </c>
      <c r="H541" t="inlineStr">
        <is>
          <t>RECEBIMENTO FORNECEDOR - ALELO INSTITUICAO DE PAGAMENTO SA</t>
        </is>
      </c>
      <c r="I541" t="n">
        <v>401.39</v>
      </c>
    </row>
    <row r="542">
      <c r="A542" t="n">
        <v>129071</v>
      </c>
      <c r="B542" t="n">
        <v>151</v>
      </c>
      <c r="C542" t="inlineStr">
        <is>
          <t>Bar Léo -  Aurora Térreo - Banco do Brasil</t>
        </is>
      </c>
      <c r="D542" t="n">
        <v>116</v>
      </c>
      <c r="E542" t="inlineStr">
        <is>
          <t>Bar Léo - Centro</t>
        </is>
      </c>
      <c r="F542" s="27" t="n">
        <v>45841</v>
      </c>
      <c r="G542" t="inlineStr">
        <is>
          <t>CREDITO</t>
        </is>
      </c>
      <c r="H542" t="inlineStr">
        <is>
          <t>PIX - RECEBIDO - 03/07 10:40 57174128000199 BAR AURORA</t>
        </is>
      </c>
      <c r="I542" t="n">
        <v>7190.71</v>
      </c>
    </row>
    <row r="543">
      <c r="A543" t="n">
        <v>129072</v>
      </c>
      <c r="B543" t="n">
        <v>151</v>
      </c>
      <c r="C543" t="inlineStr">
        <is>
          <t>Bar Léo -  Aurora Térreo - Banco do Brasil</t>
        </is>
      </c>
      <c r="D543" t="n">
        <v>116</v>
      </c>
      <c r="E543" t="inlineStr">
        <is>
          <t>Bar Léo - Centro</t>
        </is>
      </c>
      <c r="F543" s="27" t="n">
        <v>45841</v>
      </c>
      <c r="G543" t="inlineStr">
        <is>
          <t>DEBITO</t>
        </is>
      </c>
      <c r="H543" t="inlineStr">
        <is>
          <t>TRANSFERNCIA ENVIADA - 03/07 15:32 BAR A 100 TERREO LTDA</t>
        </is>
      </c>
      <c r="I543" t="n">
        <v>-21400</v>
      </c>
    </row>
    <row r="544">
      <c r="A544" t="n">
        <v>129073</v>
      </c>
      <c r="B544" t="n">
        <v>151</v>
      </c>
      <c r="C544" t="inlineStr">
        <is>
          <t>Bar Léo -  Aurora Térreo - Banco do Brasil</t>
        </is>
      </c>
      <c r="D544" t="n">
        <v>116</v>
      </c>
      <c r="E544" t="inlineStr">
        <is>
          <t>Bar Léo - Centro</t>
        </is>
      </c>
      <c r="F544" s="27" t="n">
        <v>45841</v>
      </c>
      <c r="G544" t="inlineStr">
        <is>
          <t>DEBITO</t>
        </is>
      </c>
      <c r="H544" t="inlineStr">
        <is>
          <t>PIX - ENVIADO - 03/07 11:36 ADRIANA APARECIDA DE JESUS</t>
        </is>
      </c>
      <c r="I544" t="n">
        <v>-3160.02</v>
      </c>
    </row>
    <row r="545">
      <c r="A545" t="n">
        <v>129074</v>
      </c>
      <c r="B545" t="n">
        <v>151</v>
      </c>
      <c r="C545" t="inlineStr">
        <is>
          <t>Bar Léo -  Aurora Térreo - Banco do Brasil</t>
        </is>
      </c>
      <c r="D545" t="n">
        <v>116</v>
      </c>
      <c r="E545" t="inlineStr">
        <is>
          <t>Bar Léo - Centro</t>
        </is>
      </c>
      <c r="F545" s="27" t="n">
        <v>45841</v>
      </c>
      <c r="G545" t="inlineStr">
        <is>
          <t>DEBITO</t>
        </is>
      </c>
      <c r="H545" t="inlineStr">
        <is>
          <t>PIX - ENVIADO - 03/07 11:36 MARIA CRISTINA LEMOS</t>
        </is>
      </c>
      <c r="I545" t="n">
        <v>-2961.1</v>
      </c>
    </row>
    <row r="546">
      <c r="A546" t="n">
        <v>129075</v>
      </c>
      <c r="B546" t="n">
        <v>151</v>
      </c>
      <c r="C546" t="inlineStr">
        <is>
          <t>Bar Léo -  Aurora Térreo - Banco do Brasil</t>
        </is>
      </c>
      <c r="D546" t="n">
        <v>116</v>
      </c>
      <c r="E546" t="inlineStr">
        <is>
          <t>Bar Léo - Centro</t>
        </is>
      </c>
      <c r="F546" s="27" t="n">
        <v>45841</v>
      </c>
      <c r="G546" t="inlineStr">
        <is>
          <t>DEBITO</t>
        </is>
      </c>
      <c r="H546" t="inlineStr">
        <is>
          <t>PIX - ENVIADO - 03/07 11:36 ALEXSANDRA GRACIELE DA SIL</t>
        </is>
      </c>
      <c r="I546" t="n">
        <v>-5009.17</v>
      </c>
    </row>
    <row r="547">
      <c r="A547" t="n">
        <v>129076</v>
      </c>
      <c r="B547" t="n">
        <v>151</v>
      </c>
      <c r="C547" t="inlineStr">
        <is>
          <t>Bar Léo -  Aurora Térreo - Banco do Brasil</t>
        </is>
      </c>
      <c r="D547" t="n">
        <v>116</v>
      </c>
      <c r="E547" t="inlineStr">
        <is>
          <t>Bar Léo - Centro</t>
        </is>
      </c>
      <c r="F547" s="27" t="n">
        <v>45841</v>
      </c>
      <c r="G547" t="inlineStr">
        <is>
          <t>DEBITO</t>
        </is>
      </c>
      <c r="H547" t="inlineStr">
        <is>
          <t>PIX - ENVIADO - 03/07 11:36 JOAO BATISTA DA COSTA SOBR</t>
        </is>
      </c>
      <c r="I547" t="n">
        <v>-3160.02</v>
      </c>
    </row>
    <row r="548">
      <c r="A548" t="n">
        <v>129086</v>
      </c>
      <c r="B548" t="n">
        <v>151</v>
      </c>
      <c r="C548" t="inlineStr">
        <is>
          <t>Bar Léo -  Aurora Térreo - Banco do Brasil</t>
        </is>
      </c>
      <c r="D548" t="n">
        <v>116</v>
      </c>
      <c r="E548" t="inlineStr">
        <is>
          <t>Bar Léo - Centro</t>
        </is>
      </c>
      <c r="F548" s="27" t="n">
        <v>45841</v>
      </c>
      <c r="G548" t="inlineStr">
        <is>
          <t>DEBITO</t>
        </is>
      </c>
      <c r="H548" t="inlineStr">
        <is>
          <t>PIX - ENVIADO - 03/07 16:17 SANDUICHE COMUNICACAO ME</t>
        </is>
      </c>
      <c r="I548" t="n">
        <v>-3000</v>
      </c>
    </row>
    <row r="549">
      <c r="A549" t="n">
        <v>129085</v>
      </c>
      <c r="B549" t="n">
        <v>151</v>
      </c>
      <c r="C549" t="inlineStr">
        <is>
          <t>Bar Léo -  Aurora Térreo - Banco do Brasil</t>
        </is>
      </c>
      <c r="D549" t="n">
        <v>116</v>
      </c>
      <c r="E549" t="inlineStr">
        <is>
          <t>Bar Léo - Centro</t>
        </is>
      </c>
      <c r="F549" s="27" t="n">
        <v>45841</v>
      </c>
      <c r="G549" t="inlineStr">
        <is>
          <t>DEBITO</t>
        </is>
      </c>
      <c r="H549" t="inlineStr">
        <is>
          <t>PAGAMENTO DE BOLETO - T. F. CIUFFI HORTIFRUTI LTDA</t>
        </is>
      </c>
      <c r="I549" t="n">
        <v>-152.8</v>
      </c>
    </row>
    <row r="550">
      <c r="A550" t="n">
        <v>129084</v>
      </c>
      <c r="B550" t="n">
        <v>151</v>
      </c>
      <c r="C550" t="inlineStr">
        <is>
          <t>Bar Léo -  Aurora Térreo - Banco do Brasil</t>
        </is>
      </c>
      <c r="D550" t="n">
        <v>116</v>
      </c>
      <c r="E550" t="inlineStr">
        <is>
          <t>Bar Léo - Centro</t>
        </is>
      </c>
      <c r="F550" s="27" t="n">
        <v>45841</v>
      </c>
      <c r="G550" t="inlineStr">
        <is>
          <t>DEBITO</t>
        </is>
      </c>
      <c r="H550" t="inlineStr">
        <is>
          <t>PAGAMENTO DE BOLETO - AD ZUPA COMERCIAL EIRELI</t>
        </is>
      </c>
      <c r="I550" t="n">
        <v>-875</v>
      </c>
    </row>
    <row r="551">
      <c r="A551" t="n">
        <v>129083</v>
      </c>
      <c r="B551" t="n">
        <v>151</v>
      </c>
      <c r="C551" t="inlineStr">
        <is>
          <t>Bar Léo -  Aurora Térreo - Banco do Brasil</t>
        </is>
      </c>
      <c r="D551" t="n">
        <v>116</v>
      </c>
      <c r="E551" t="inlineStr">
        <is>
          <t>Bar Léo - Centro</t>
        </is>
      </c>
      <c r="F551" s="27" t="n">
        <v>45841</v>
      </c>
      <c r="G551" t="inlineStr">
        <is>
          <t>DEBITO</t>
        </is>
      </c>
      <c r="H551" t="inlineStr">
        <is>
          <t>PAGAMENTO DE BOLETO - AMBEV SA</t>
        </is>
      </c>
      <c r="I551" t="n">
        <v>-3825.24</v>
      </c>
    </row>
    <row r="552">
      <c r="A552" t="n">
        <v>129082</v>
      </c>
      <c r="B552" t="n">
        <v>151</v>
      </c>
      <c r="C552" t="inlineStr">
        <is>
          <t>Bar Léo -  Aurora Térreo - Banco do Brasil</t>
        </is>
      </c>
      <c r="D552" t="n">
        <v>116</v>
      </c>
      <c r="E552" t="inlineStr">
        <is>
          <t>Bar Léo - Centro</t>
        </is>
      </c>
      <c r="F552" s="27" t="n">
        <v>45841</v>
      </c>
      <c r="G552" t="inlineStr">
        <is>
          <t>DEBITO</t>
        </is>
      </c>
      <c r="H552" t="inlineStr">
        <is>
          <t>PAGAMENTO DE BOLETO - ESTAFF SOLUCOES TECNOLOGICAS D</t>
        </is>
      </c>
      <c r="I552" t="n">
        <v>-2313.66</v>
      </c>
    </row>
    <row r="553">
      <c r="A553" t="n">
        <v>129081</v>
      </c>
      <c r="B553" t="n">
        <v>151</v>
      </c>
      <c r="C553" t="inlineStr">
        <is>
          <t>Bar Léo -  Aurora Térreo - Banco do Brasil</t>
        </is>
      </c>
      <c r="D553" t="n">
        <v>116</v>
      </c>
      <c r="E553" t="inlineStr">
        <is>
          <t>Bar Léo - Centro</t>
        </is>
      </c>
      <c r="F553" s="27" t="n">
        <v>45841</v>
      </c>
      <c r="G553" t="inlineStr">
        <is>
          <t>DEBITO</t>
        </is>
      </c>
      <c r="H553" t="inlineStr">
        <is>
          <t>PAGAMENTO DE BOLETO - HEADCHEF ASSESSORIA DE SEGURAN</t>
        </is>
      </c>
      <c r="I553" t="n">
        <v>-940.9400000000001</v>
      </c>
    </row>
    <row r="554">
      <c r="A554" t="n">
        <v>129080</v>
      </c>
      <c r="B554" t="n">
        <v>151</v>
      </c>
      <c r="C554" t="inlineStr">
        <is>
          <t>Bar Léo -  Aurora Térreo - Banco do Brasil</t>
        </is>
      </c>
      <c r="D554" t="n">
        <v>116</v>
      </c>
      <c r="E554" t="inlineStr">
        <is>
          <t>Bar Léo - Centro</t>
        </is>
      </c>
      <c r="F554" s="27" t="n">
        <v>45841</v>
      </c>
      <c r="G554" t="inlineStr">
        <is>
          <t>DEBITO</t>
        </is>
      </c>
      <c r="H554" t="inlineStr">
        <is>
          <t>PAGAMENTO DE BOLETO - NESTLE BRASIL LTDA</t>
        </is>
      </c>
      <c r="I554" t="n">
        <v>-416.27</v>
      </c>
    </row>
    <row r="555">
      <c r="A555" t="n">
        <v>129069</v>
      </c>
      <c r="B555" t="n">
        <v>151</v>
      </c>
      <c r="C555" t="inlineStr">
        <is>
          <t>Bar Léo -  Aurora Térreo - Banco do Brasil</t>
        </is>
      </c>
      <c r="D555" t="n">
        <v>116</v>
      </c>
      <c r="E555" t="inlineStr">
        <is>
          <t>Bar Léo - Centro</t>
        </is>
      </c>
      <c r="F555" s="27" t="n">
        <v>45840</v>
      </c>
      <c r="G555" t="inlineStr">
        <is>
          <t>CREDITO</t>
        </is>
      </c>
      <c r="H555" t="inlineStr">
        <is>
          <t>IFOOD.COM CRDITO</t>
        </is>
      </c>
      <c r="I555" t="n">
        <v>87.26000000000001</v>
      </c>
    </row>
    <row r="556">
      <c r="A556" t="n">
        <v>129068</v>
      </c>
      <c r="B556" t="n">
        <v>151</v>
      </c>
      <c r="C556" t="inlineStr">
        <is>
          <t>Bar Léo -  Aurora Térreo - Banco do Brasil</t>
        </is>
      </c>
      <c r="D556" t="n">
        <v>116</v>
      </c>
      <c r="E556" t="inlineStr">
        <is>
          <t>Bar Léo - Centro</t>
        </is>
      </c>
      <c r="F556" s="27" t="n">
        <v>45840</v>
      </c>
      <c r="G556" t="inlineStr">
        <is>
          <t>CREDITO</t>
        </is>
      </c>
      <c r="H556" t="inlineStr">
        <is>
          <t>PIX - RECEBIDO - 02/07 10:37 57174128000199 BAR AURORA</t>
        </is>
      </c>
      <c r="I556" t="n">
        <v>2810.13</v>
      </c>
    </row>
    <row r="557">
      <c r="A557" t="n">
        <v>129067</v>
      </c>
      <c r="B557" t="n">
        <v>151</v>
      </c>
      <c r="C557" t="inlineStr">
        <is>
          <t>Bar Léo -  Aurora Térreo - Banco do Brasil</t>
        </is>
      </c>
      <c r="D557" t="n">
        <v>116</v>
      </c>
      <c r="E557" t="inlineStr">
        <is>
          <t>Bar Léo - Centro</t>
        </is>
      </c>
      <c r="F557" s="27" t="n">
        <v>45840</v>
      </c>
      <c r="G557" t="inlineStr">
        <is>
          <t>CREDITO</t>
        </is>
      </c>
      <c r="H557" t="inlineStr">
        <is>
          <t>PIX - RECEBIDO - 02/07 09:24 02535864000133 VR BENEFICI</t>
        </is>
      </c>
      <c r="I557" t="n">
        <v>74.8</v>
      </c>
    </row>
    <row r="558">
      <c r="A558" t="n">
        <v>129066</v>
      </c>
      <c r="B558" t="n">
        <v>151</v>
      </c>
      <c r="C558" t="inlineStr">
        <is>
          <t>Bar Léo -  Aurora Térreo - Banco do Brasil</t>
        </is>
      </c>
      <c r="D558" t="n">
        <v>116</v>
      </c>
      <c r="E558" t="inlineStr">
        <is>
          <t>Bar Léo - Centro</t>
        </is>
      </c>
      <c r="F558" s="27" t="n">
        <v>45840</v>
      </c>
      <c r="G558" t="inlineStr">
        <is>
          <t>CREDITO</t>
        </is>
      </c>
      <c r="H558" t="inlineStr">
        <is>
          <t>PIX - RECEBIDO - 02/07 07:55 14380200000121 IFOOD COM A</t>
        </is>
      </c>
      <c r="I558" t="n">
        <v>93.93000000000001</v>
      </c>
    </row>
    <row r="559">
      <c r="A559" t="n">
        <v>129055</v>
      </c>
      <c r="B559" t="n">
        <v>151</v>
      </c>
      <c r="C559" t="inlineStr">
        <is>
          <t>Bar Léo -  Aurora Térreo - Banco do Brasil</t>
        </is>
      </c>
      <c r="D559" t="n">
        <v>116</v>
      </c>
      <c r="E559" t="inlineStr">
        <is>
          <t>Bar Léo - Centro</t>
        </is>
      </c>
      <c r="F559" s="27" t="n">
        <v>45839</v>
      </c>
      <c r="G559" t="inlineStr">
        <is>
          <t>DEBITO</t>
        </is>
      </c>
      <c r="H559" t="inlineStr">
        <is>
          <t>PIX - ENVIADO - 01/07 11:32 JOAO VITOR MENDES SALUSTIA</t>
        </is>
      </c>
      <c r="I559" t="n">
        <v>-2533.33</v>
      </c>
    </row>
    <row r="560">
      <c r="A560" t="n">
        <v>129065</v>
      </c>
      <c r="B560" t="n">
        <v>151</v>
      </c>
      <c r="C560" t="inlineStr">
        <is>
          <t>Bar Léo -  Aurora Térreo - Banco do Brasil</t>
        </is>
      </c>
      <c r="D560" t="n">
        <v>116</v>
      </c>
      <c r="E560" t="inlineStr">
        <is>
          <t>Bar Léo - Centro</t>
        </is>
      </c>
      <c r="F560" s="27" t="n">
        <v>45839</v>
      </c>
      <c r="G560" t="inlineStr">
        <is>
          <t>DEBITO</t>
        </is>
      </c>
      <c r="H560" t="inlineStr">
        <is>
          <t>PIX - ENVIADO - 01/07 16:16 PIX MARKETPLACE</t>
        </is>
      </c>
      <c r="I560" t="n">
        <v>-162.06</v>
      </c>
    </row>
    <row r="561">
      <c r="A561" t="n">
        <v>129064</v>
      </c>
      <c r="B561" t="n">
        <v>151</v>
      </c>
      <c r="C561" t="inlineStr">
        <is>
          <t>Bar Léo -  Aurora Térreo - Banco do Brasil</t>
        </is>
      </c>
      <c r="D561" t="n">
        <v>116</v>
      </c>
      <c r="E561" t="inlineStr">
        <is>
          <t>Bar Léo - Centro</t>
        </is>
      </c>
      <c r="F561" s="27" t="n">
        <v>45839</v>
      </c>
      <c r="G561" t="inlineStr">
        <is>
          <t>DEBITO</t>
        </is>
      </c>
      <c r="H561" t="inlineStr">
        <is>
          <t>PIX - ENVIADO - 01/07 14:42 MARLENE MARIA DE JESUS OLI</t>
        </is>
      </c>
      <c r="I561" t="n">
        <v>-1183.85</v>
      </c>
    </row>
    <row r="562">
      <c r="A562" t="n">
        <v>129063</v>
      </c>
      <c r="B562" t="n">
        <v>151</v>
      </c>
      <c r="C562" t="inlineStr">
        <is>
          <t>Bar Léo -  Aurora Térreo - Banco do Brasil</t>
        </is>
      </c>
      <c r="D562" t="n">
        <v>116</v>
      </c>
      <c r="E562" t="inlineStr">
        <is>
          <t>Bar Léo - Centro</t>
        </is>
      </c>
      <c r="F562" s="27" t="n">
        <v>45839</v>
      </c>
      <c r="G562" t="inlineStr">
        <is>
          <t>DEBITO</t>
        </is>
      </c>
      <c r="H562" t="inlineStr">
        <is>
          <t>PAGAMENTO DE BOLETO - CIA DO WHISKY</t>
        </is>
      </c>
      <c r="I562" t="n">
        <v>-1102.01</v>
      </c>
    </row>
    <row r="563">
      <c r="A563" t="n">
        <v>129062</v>
      </c>
      <c r="B563" t="n">
        <v>151</v>
      </c>
      <c r="C563" t="inlineStr">
        <is>
          <t>Bar Léo -  Aurora Térreo - Banco do Brasil</t>
        </is>
      </c>
      <c r="D563" t="n">
        <v>116</v>
      </c>
      <c r="E563" t="inlineStr">
        <is>
          <t>Bar Léo - Centro</t>
        </is>
      </c>
      <c r="F563" s="27" t="n">
        <v>45839</v>
      </c>
      <c r="G563" t="inlineStr">
        <is>
          <t>DEBITO</t>
        </is>
      </c>
      <c r="H563" t="inlineStr">
        <is>
          <t>PAGAMENTO DE BOLETO - T. F. CIUFFI HORTIFRUTI LTDA</t>
        </is>
      </c>
      <c r="I563" t="n">
        <v>-376.8</v>
      </c>
    </row>
    <row r="564">
      <c r="A564" t="n">
        <v>129061</v>
      </c>
      <c r="B564" t="n">
        <v>151</v>
      </c>
      <c r="C564" t="inlineStr">
        <is>
          <t>Bar Léo -  Aurora Térreo - Banco do Brasil</t>
        </is>
      </c>
      <c r="D564" t="n">
        <v>116</v>
      </c>
      <c r="E564" t="inlineStr">
        <is>
          <t>Bar Léo - Centro</t>
        </is>
      </c>
      <c r="F564" s="27" t="n">
        <v>45839</v>
      </c>
      <c r="G564" t="inlineStr">
        <is>
          <t>DEBITO</t>
        </is>
      </c>
      <c r="H564" t="inlineStr">
        <is>
          <t>PAGAMENTO DE BOLETO - W P P C CARNES EIRELI EPP</t>
        </is>
      </c>
      <c r="I564" t="n">
        <v>-507</v>
      </c>
    </row>
    <row r="565">
      <c r="A565" t="n">
        <v>129060</v>
      </c>
      <c r="B565" t="n">
        <v>151</v>
      </c>
      <c r="C565" t="inlineStr">
        <is>
          <t>Bar Léo -  Aurora Térreo - Banco do Brasil</t>
        </is>
      </c>
      <c r="D565" t="n">
        <v>116</v>
      </c>
      <c r="E565" t="inlineStr">
        <is>
          <t>Bar Léo - Centro</t>
        </is>
      </c>
      <c r="F565" s="27" t="n">
        <v>45839</v>
      </c>
      <c r="G565" t="inlineStr">
        <is>
          <t>DEBITO</t>
        </is>
      </c>
      <c r="H565" t="inlineStr">
        <is>
          <t>PAGAMENTO DE BOLETO - FG7 COMERCIO D B EIRELI EPP</t>
        </is>
      </c>
      <c r="I565" t="n">
        <v>-518.08</v>
      </c>
    </row>
    <row r="566">
      <c r="A566" t="n">
        <v>129059</v>
      </c>
      <c r="B566" t="n">
        <v>151</v>
      </c>
      <c r="C566" t="inlineStr">
        <is>
          <t>Bar Léo -  Aurora Térreo - Banco do Brasil</t>
        </is>
      </c>
      <c r="D566" t="n">
        <v>116</v>
      </c>
      <c r="E566" t="inlineStr">
        <is>
          <t>Bar Léo - Centro</t>
        </is>
      </c>
      <c r="F566" s="27" t="n">
        <v>45839</v>
      </c>
      <c r="G566" t="inlineStr">
        <is>
          <t>DEBITO</t>
        </is>
      </c>
      <c r="H566" t="inlineStr">
        <is>
          <t>PAGAMENTO DE BOLETO - CECILIA TSUYACO ARAKI SILVA LT</t>
        </is>
      </c>
      <c r="I566" t="n">
        <v>-308.15</v>
      </c>
    </row>
    <row r="567">
      <c r="A567" t="n">
        <v>129058</v>
      </c>
      <c r="B567" t="n">
        <v>151</v>
      </c>
      <c r="C567" t="inlineStr">
        <is>
          <t>Bar Léo -  Aurora Térreo - Banco do Brasil</t>
        </is>
      </c>
      <c r="D567" t="n">
        <v>116</v>
      </c>
      <c r="E567" t="inlineStr">
        <is>
          <t>Bar Léo - Centro</t>
        </is>
      </c>
      <c r="F567" s="27" t="n">
        <v>45839</v>
      </c>
      <c r="G567" t="inlineStr">
        <is>
          <t>DEBITO</t>
        </is>
      </c>
      <c r="H567" t="inlineStr">
        <is>
          <t>PAGAMENTO DE BOLETO - CG FOOD S DISTR ALIMENTOS LTDA</t>
        </is>
      </c>
      <c r="I567" t="n">
        <v>-81.59999999999999</v>
      </c>
    </row>
    <row r="568">
      <c r="A568" t="n">
        <v>129057</v>
      </c>
      <c r="B568" t="n">
        <v>151</v>
      </c>
      <c r="C568" t="inlineStr">
        <is>
          <t>Bar Léo -  Aurora Térreo - Banco do Brasil</t>
        </is>
      </c>
      <c r="D568" t="n">
        <v>116</v>
      </c>
      <c r="E568" t="inlineStr">
        <is>
          <t>Bar Léo - Centro</t>
        </is>
      </c>
      <c r="F568" s="27" t="n">
        <v>45839</v>
      </c>
      <c r="G568" t="inlineStr">
        <is>
          <t>DEBITO</t>
        </is>
      </c>
      <c r="H568" t="inlineStr">
        <is>
          <t>PAGAMENTO DE BOLETO - NG27 CONSULTORIA E GESTAO EMPR</t>
        </is>
      </c>
      <c r="I568" t="n">
        <v>-134.63</v>
      </c>
    </row>
    <row r="569">
      <c r="A569" t="n">
        <v>129056</v>
      </c>
      <c r="B569" t="n">
        <v>151</v>
      </c>
      <c r="C569" t="inlineStr">
        <is>
          <t>Bar Léo -  Aurora Térreo - Banco do Brasil</t>
        </is>
      </c>
      <c r="D569" t="n">
        <v>116</v>
      </c>
      <c r="E569" t="inlineStr">
        <is>
          <t>Bar Léo - Centro</t>
        </is>
      </c>
      <c r="F569" s="27" t="n">
        <v>45839</v>
      </c>
      <c r="G569" t="inlineStr">
        <is>
          <t>DEBITO</t>
        </is>
      </c>
      <c r="H569" t="inlineStr">
        <is>
          <t>PAGAMENTO DE BOLETO - CG FOOD S DISTR ALIMENTOS LTDA</t>
        </is>
      </c>
      <c r="I569" t="n">
        <v>-301</v>
      </c>
    </row>
    <row r="570">
      <c r="A570" t="n">
        <v>129054</v>
      </c>
      <c r="B570" t="n">
        <v>151</v>
      </c>
      <c r="C570" t="inlineStr">
        <is>
          <t>Bar Léo -  Aurora Térreo - Banco do Brasil</t>
        </is>
      </c>
      <c r="D570" t="n">
        <v>116</v>
      </c>
      <c r="E570" t="inlineStr">
        <is>
          <t>Bar Léo - Centro</t>
        </is>
      </c>
      <c r="F570" s="27" t="n">
        <v>45839</v>
      </c>
      <c r="G570" t="inlineStr">
        <is>
          <t>CREDITO</t>
        </is>
      </c>
      <c r="H570" t="inlineStr">
        <is>
          <t>PIX - RECEBIDO - 01/07 10:34 57174128000199 BAR AURORA</t>
        </is>
      </c>
      <c r="I570" t="n">
        <v>13627.83</v>
      </c>
    </row>
    <row r="571">
      <c r="A571" t="n">
        <v>117228</v>
      </c>
      <c r="B571" t="n">
        <v>151</v>
      </c>
      <c r="C571" t="inlineStr">
        <is>
          <t>Bar Léo -  Aurora Térreo - Banco do Brasil</t>
        </is>
      </c>
      <c r="D571" t="n">
        <v>116</v>
      </c>
      <c r="E571" t="inlineStr">
        <is>
          <t>Bar Léo - Centro</t>
        </is>
      </c>
      <c r="F571" s="27" t="n">
        <v>45838</v>
      </c>
      <c r="G571" t="inlineStr">
        <is>
          <t>CREDITO</t>
        </is>
      </c>
      <c r="H571" t="inlineStr">
        <is>
          <t>TED-CRDITO EM CONTA - 341 0262 47866934000174 TICKET SERVICO</t>
        </is>
      </c>
      <c r="I571" t="n">
        <v>307.69</v>
      </c>
    </row>
    <row r="572">
      <c r="A572" t="n">
        <v>117229</v>
      </c>
      <c r="B572" t="n">
        <v>151</v>
      </c>
      <c r="C572" t="inlineStr">
        <is>
          <t>Bar Léo -  Aurora Térreo - Banco do Brasil</t>
        </is>
      </c>
      <c r="D572" t="n">
        <v>116</v>
      </c>
      <c r="E572" t="inlineStr">
        <is>
          <t>Bar Léo - Centro</t>
        </is>
      </c>
      <c r="F572" s="27" t="n">
        <v>45838</v>
      </c>
      <c r="G572" t="inlineStr">
        <is>
          <t>CREDITO</t>
        </is>
      </c>
      <c r="H572" t="inlineStr">
        <is>
          <t>RECEBIMENTO FORNECEDOR - ALELO INSTITUICAO DE PAGAMENTO SA</t>
        </is>
      </c>
      <c r="I572" t="n">
        <v>489.65</v>
      </c>
    </row>
    <row r="573">
      <c r="A573" t="n">
        <v>117230</v>
      </c>
      <c r="B573" t="n">
        <v>151</v>
      </c>
      <c r="C573" t="inlineStr">
        <is>
          <t>Bar Léo -  Aurora Térreo - Banco do Brasil</t>
        </is>
      </c>
      <c r="D573" t="n">
        <v>116</v>
      </c>
      <c r="E573" t="inlineStr">
        <is>
          <t>Bar Léo - Centro</t>
        </is>
      </c>
      <c r="F573" s="27" t="n">
        <v>45838</v>
      </c>
      <c r="G573" t="inlineStr">
        <is>
          <t>CREDITO</t>
        </is>
      </c>
      <c r="H573" t="inlineStr">
        <is>
          <t>PIX - RECEBIDO - 30/06 10:20 57174128000199 BAR AURORA</t>
        </is>
      </c>
      <c r="I573" t="n">
        <v>39900.04</v>
      </c>
    </row>
    <row r="574">
      <c r="A574" t="n">
        <v>117231</v>
      </c>
      <c r="B574" t="n">
        <v>151</v>
      </c>
      <c r="C574" t="inlineStr">
        <is>
          <t>Bar Léo -  Aurora Térreo - Banco do Brasil</t>
        </is>
      </c>
      <c r="D574" t="n">
        <v>116</v>
      </c>
      <c r="E574" t="inlineStr">
        <is>
          <t>Bar Léo - Centro</t>
        </is>
      </c>
      <c r="F574" s="27" t="n">
        <v>45838</v>
      </c>
      <c r="G574" t="inlineStr">
        <is>
          <t>DEBITO</t>
        </is>
      </c>
      <c r="H574" t="inlineStr">
        <is>
          <t>PIX - ENVIADO - 30/06 10:38 TASSIO SOUZA SANTOS</t>
        </is>
      </c>
      <c r="I574" t="n">
        <v>-2500</v>
      </c>
    </row>
    <row r="575">
      <c r="A575" t="n">
        <v>117232</v>
      </c>
      <c r="B575" t="n">
        <v>151</v>
      </c>
      <c r="C575" t="inlineStr">
        <is>
          <t>Bar Léo -  Aurora Térreo - Banco do Brasil</t>
        </is>
      </c>
      <c r="D575" t="n">
        <v>116</v>
      </c>
      <c r="E575" t="inlineStr">
        <is>
          <t>Bar Léo - Centro</t>
        </is>
      </c>
      <c r="F575" s="27" t="n">
        <v>45838</v>
      </c>
      <c r="G575" t="inlineStr">
        <is>
          <t>DEBITO</t>
        </is>
      </c>
      <c r="H575" t="inlineStr">
        <is>
          <t>PAGAMENTO DE BOLETO - PORTO SEGURO CIA DE SEGUROS GE</t>
        </is>
      </c>
      <c r="I575" t="n">
        <v>-94.40000000000001</v>
      </c>
    </row>
    <row r="576">
      <c r="A576" t="n">
        <v>117233</v>
      </c>
      <c r="B576" t="n">
        <v>151</v>
      </c>
      <c r="C576" t="inlineStr">
        <is>
          <t>Bar Léo -  Aurora Térreo - Banco do Brasil</t>
        </is>
      </c>
      <c r="D576" t="n">
        <v>116</v>
      </c>
      <c r="E576" t="inlineStr">
        <is>
          <t>Bar Léo - Centro</t>
        </is>
      </c>
      <c r="F576" s="27" t="n">
        <v>45838</v>
      </c>
      <c r="G576" t="inlineStr">
        <is>
          <t>DEBITO</t>
        </is>
      </c>
      <c r="H576" t="inlineStr">
        <is>
          <t>PAGAMENTO DE BOLETO - CECILIA TSUYACO ARAKI SILVA LT</t>
        </is>
      </c>
      <c r="I576" t="n">
        <v>-173.75</v>
      </c>
    </row>
    <row r="577">
      <c r="A577" t="n">
        <v>117234</v>
      </c>
      <c r="B577" t="n">
        <v>151</v>
      </c>
      <c r="C577" t="inlineStr">
        <is>
          <t>Bar Léo -  Aurora Térreo - Banco do Brasil</t>
        </is>
      </c>
      <c r="D577" t="n">
        <v>116</v>
      </c>
      <c r="E577" t="inlineStr">
        <is>
          <t>Bar Léo - Centro</t>
        </is>
      </c>
      <c r="F577" s="27" t="n">
        <v>45838</v>
      </c>
      <c r="G577" t="inlineStr">
        <is>
          <t>DEBITO</t>
        </is>
      </c>
      <c r="H577" t="inlineStr">
        <is>
          <t>PAGAMENTO DE BOLETO - WIDE STOCK COM E REP LTDA</t>
        </is>
      </c>
      <c r="I577" t="n">
        <v>-203.78</v>
      </c>
    </row>
    <row r="578">
      <c r="A578" t="n">
        <v>117235</v>
      </c>
      <c r="B578" t="n">
        <v>151</v>
      </c>
      <c r="C578" t="inlineStr">
        <is>
          <t>Bar Léo -  Aurora Térreo - Banco do Brasil</t>
        </is>
      </c>
      <c r="D578" t="n">
        <v>116</v>
      </c>
      <c r="E578" t="inlineStr">
        <is>
          <t>Bar Léo - Centro</t>
        </is>
      </c>
      <c r="F578" s="27" t="n">
        <v>45838</v>
      </c>
      <c r="G578" t="inlineStr">
        <is>
          <t>DEBITO</t>
        </is>
      </c>
      <c r="H578" t="inlineStr">
        <is>
          <t>PAGAMENTO DE BOLETO - CRYSTALMIXX-GAS COMERCIO E MAN</t>
        </is>
      </c>
      <c r="I578" t="n">
        <v>-234</v>
      </c>
    </row>
    <row r="579">
      <c r="A579" t="n">
        <v>117236</v>
      </c>
      <c r="B579" t="n">
        <v>151</v>
      </c>
      <c r="C579" t="inlineStr">
        <is>
          <t>Bar Léo -  Aurora Térreo - Banco do Brasil</t>
        </is>
      </c>
      <c r="D579" t="n">
        <v>116</v>
      </c>
      <c r="E579" t="inlineStr">
        <is>
          <t>Bar Léo - Centro</t>
        </is>
      </c>
      <c r="F579" s="27" t="n">
        <v>45838</v>
      </c>
      <c r="G579" t="inlineStr">
        <is>
          <t>DEBITO</t>
        </is>
      </c>
      <c r="H579" t="inlineStr">
        <is>
          <t>PAGAMENTO DE BOLETO - DIST CARNES CANT LTDA EPP</t>
        </is>
      </c>
      <c r="I579" t="n">
        <v>-435.28</v>
      </c>
    </row>
    <row r="580">
      <c r="A580" t="n">
        <v>117237</v>
      </c>
      <c r="B580" t="n">
        <v>151</v>
      </c>
      <c r="C580" t="inlineStr">
        <is>
          <t>Bar Léo -  Aurora Térreo - Banco do Brasil</t>
        </is>
      </c>
      <c r="D580" t="n">
        <v>116</v>
      </c>
      <c r="E580" t="inlineStr">
        <is>
          <t>Bar Léo - Centro</t>
        </is>
      </c>
      <c r="F580" s="27" t="n">
        <v>45838</v>
      </c>
      <c r="G580" t="inlineStr">
        <is>
          <t>DEBITO</t>
        </is>
      </c>
      <c r="H580" t="inlineStr">
        <is>
          <t>PAGAMENTO DE BOLETO - AMBEV SA</t>
        </is>
      </c>
      <c r="I580" t="n">
        <v>-485.35</v>
      </c>
    </row>
    <row r="581">
      <c r="A581" t="n">
        <v>117247</v>
      </c>
      <c r="B581" t="n">
        <v>151</v>
      </c>
      <c r="C581" t="inlineStr">
        <is>
          <t>Bar Léo -  Aurora Térreo - Banco do Brasil</t>
        </is>
      </c>
      <c r="D581" t="n">
        <v>116</v>
      </c>
      <c r="E581" t="inlineStr">
        <is>
          <t>Bar Léo - Centro</t>
        </is>
      </c>
      <c r="F581" s="27" t="n">
        <v>45838</v>
      </c>
      <c r="G581" t="inlineStr">
        <is>
          <t>DEBITO</t>
        </is>
      </c>
      <c r="H581" t="inlineStr">
        <is>
          <t>TARIFA PIX ENVIADO - TAR. AGRUPADAS - OCORRENCIA 30/06/2025</t>
        </is>
      </c>
      <c r="I581" t="n">
        <v>-10</v>
      </c>
    </row>
    <row r="582">
      <c r="A582" t="n">
        <v>117246</v>
      </c>
      <c r="B582" t="n">
        <v>151</v>
      </c>
      <c r="C582" t="inlineStr">
        <is>
          <t>Bar Léo -  Aurora Térreo - Banco do Brasil</t>
        </is>
      </c>
      <c r="D582" t="n">
        <v>116</v>
      </c>
      <c r="E582" t="inlineStr">
        <is>
          <t>Bar Léo - Centro</t>
        </is>
      </c>
      <c r="F582" s="27" t="n">
        <v>45838</v>
      </c>
      <c r="G582" t="inlineStr">
        <is>
          <t>DEBITO</t>
        </is>
      </c>
      <c r="H582" t="inlineStr">
        <is>
          <t>PAGAMENTO DE BOLETO - AMBEV SA</t>
        </is>
      </c>
      <c r="I582" t="n">
        <v>-3963.48</v>
      </c>
    </row>
    <row r="583">
      <c r="A583" t="n">
        <v>117245</v>
      </c>
      <c r="B583" t="n">
        <v>151</v>
      </c>
      <c r="C583" t="inlineStr">
        <is>
          <t>Bar Léo -  Aurora Térreo - Banco do Brasil</t>
        </is>
      </c>
      <c r="D583" t="n">
        <v>116</v>
      </c>
      <c r="E583" t="inlineStr">
        <is>
          <t>Bar Léo - Centro</t>
        </is>
      </c>
      <c r="F583" s="27" t="n">
        <v>45838</v>
      </c>
      <c r="G583" t="inlineStr">
        <is>
          <t>DEBITO</t>
        </is>
      </c>
      <c r="H583" t="inlineStr">
        <is>
          <t>PAGAMENTO DE BOLETO - AMBEV SA</t>
        </is>
      </c>
      <c r="I583" t="n">
        <v>-2944.66</v>
      </c>
    </row>
    <row r="584">
      <c r="A584" t="n">
        <v>117244</v>
      </c>
      <c r="B584" t="n">
        <v>151</v>
      </c>
      <c r="C584" t="inlineStr">
        <is>
          <t>Bar Léo -  Aurora Térreo - Banco do Brasil</t>
        </is>
      </c>
      <c r="D584" t="n">
        <v>116</v>
      </c>
      <c r="E584" t="inlineStr">
        <is>
          <t>Bar Léo - Centro</t>
        </is>
      </c>
      <c r="F584" s="27" t="n">
        <v>45838</v>
      </c>
      <c r="G584" t="inlineStr">
        <is>
          <t>DEBITO</t>
        </is>
      </c>
      <c r="H584" t="inlineStr">
        <is>
          <t>PAGAMENTO DE BOLETO - DTK COMERCIO DE ALIMENTOS LTDA</t>
        </is>
      </c>
      <c r="I584" t="n">
        <v>-2009.13</v>
      </c>
    </row>
    <row r="585">
      <c r="A585" t="n">
        <v>117243</v>
      </c>
      <c r="B585" t="n">
        <v>151</v>
      </c>
      <c r="C585" t="inlineStr">
        <is>
          <t>Bar Léo -  Aurora Térreo - Banco do Brasil</t>
        </is>
      </c>
      <c r="D585" t="n">
        <v>116</v>
      </c>
      <c r="E585" t="inlineStr">
        <is>
          <t>Bar Léo - Centro</t>
        </is>
      </c>
      <c r="F585" s="27" t="n">
        <v>45838</v>
      </c>
      <c r="G585" t="inlineStr">
        <is>
          <t>DEBITO</t>
        </is>
      </c>
      <c r="H585" t="inlineStr">
        <is>
          <t>PAGAMENTO DE BOLETO - PARAMU COMERCIO R P A LTDA</t>
        </is>
      </c>
      <c r="I585" t="n">
        <v>-1895.52</v>
      </c>
    </row>
    <row r="586">
      <c r="A586" t="n">
        <v>117242</v>
      </c>
      <c r="B586" t="n">
        <v>151</v>
      </c>
      <c r="C586" t="inlineStr">
        <is>
          <t>Bar Léo -  Aurora Térreo - Banco do Brasil</t>
        </is>
      </c>
      <c r="D586" t="n">
        <v>116</v>
      </c>
      <c r="E586" t="inlineStr">
        <is>
          <t>Bar Léo - Centro</t>
        </is>
      </c>
      <c r="F586" s="27" t="n">
        <v>45838</v>
      </c>
      <c r="G586" t="inlineStr">
        <is>
          <t>DEBITO</t>
        </is>
      </c>
      <c r="H586" t="inlineStr">
        <is>
          <t>PAGAMENTO DE BOLETO - SAO PAULO TRANSPORTE SA</t>
        </is>
      </c>
      <c r="I586" t="n">
        <v>-1434.3</v>
      </c>
    </row>
    <row r="587">
      <c r="A587" t="n">
        <v>117241</v>
      </c>
      <c r="B587" t="n">
        <v>151</v>
      </c>
      <c r="C587" t="inlineStr">
        <is>
          <t>Bar Léo -  Aurora Térreo - Banco do Brasil</t>
        </is>
      </c>
      <c r="D587" t="n">
        <v>116</v>
      </c>
      <c r="E587" t="inlineStr">
        <is>
          <t>Bar Léo - Centro</t>
        </is>
      </c>
      <c r="F587" s="27" t="n">
        <v>45838</v>
      </c>
      <c r="G587" t="inlineStr">
        <is>
          <t>DEBITO</t>
        </is>
      </c>
      <c r="H587" t="inlineStr">
        <is>
          <t>PAGAMENTO DE BOLETO - ESHOWS PROMOCOES ARTISTICAS LT</t>
        </is>
      </c>
      <c r="I587" t="n">
        <v>-1200</v>
      </c>
    </row>
    <row r="588">
      <c r="A588" t="n">
        <v>117240</v>
      </c>
      <c r="B588" t="n">
        <v>151</v>
      </c>
      <c r="C588" t="inlineStr">
        <is>
          <t>Bar Léo -  Aurora Térreo - Banco do Brasil</t>
        </is>
      </c>
      <c r="D588" t="n">
        <v>116</v>
      </c>
      <c r="E588" t="inlineStr">
        <is>
          <t>Bar Léo - Centro</t>
        </is>
      </c>
      <c r="F588" s="27" t="n">
        <v>45838</v>
      </c>
      <c r="G588" t="inlineStr">
        <is>
          <t>DEBITO</t>
        </is>
      </c>
      <c r="H588" t="inlineStr">
        <is>
          <t>PAGAMENTO DE BOLETO - NESTLE BRASIL LTDA</t>
        </is>
      </c>
      <c r="I588" t="n">
        <v>-693.79</v>
      </c>
    </row>
    <row r="589">
      <c r="A589" t="n">
        <v>117239</v>
      </c>
      <c r="B589" t="n">
        <v>151</v>
      </c>
      <c r="C589" t="inlineStr">
        <is>
          <t>Bar Léo -  Aurora Térreo - Banco do Brasil</t>
        </is>
      </c>
      <c r="D589" t="n">
        <v>116</v>
      </c>
      <c r="E589" t="inlineStr">
        <is>
          <t>Bar Léo - Centro</t>
        </is>
      </c>
      <c r="F589" s="27" t="n">
        <v>45838</v>
      </c>
      <c r="G589" t="inlineStr">
        <is>
          <t>DEBITO</t>
        </is>
      </c>
      <c r="H589" t="inlineStr">
        <is>
          <t>PAGAMENTO DE BOLETO - LATICINIOS PIRAMIDE LTDA</t>
        </is>
      </c>
      <c r="I589" t="n">
        <v>-607.2</v>
      </c>
    </row>
    <row r="590">
      <c r="A590" t="n">
        <v>117238</v>
      </c>
      <c r="B590" t="n">
        <v>151</v>
      </c>
      <c r="C590" t="inlineStr">
        <is>
          <t>Bar Léo -  Aurora Térreo - Banco do Brasil</t>
        </is>
      </c>
      <c r="D590" t="n">
        <v>116</v>
      </c>
      <c r="E590" t="inlineStr">
        <is>
          <t>Bar Léo - Centro</t>
        </is>
      </c>
      <c r="F590" s="27" t="n">
        <v>45838</v>
      </c>
      <c r="G590" t="inlineStr">
        <is>
          <t>DEBITO</t>
        </is>
      </c>
      <c r="H590" t="inlineStr">
        <is>
          <t>PAGAMENTO DE BOLETO - PSSS LTDA</t>
        </is>
      </c>
      <c r="I590" t="n">
        <v>-535.88</v>
      </c>
    </row>
    <row r="591">
      <c r="A591" t="n">
        <v>113071</v>
      </c>
      <c r="B591" t="n">
        <v>151</v>
      </c>
      <c r="C591" t="inlineStr">
        <is>
          <t>Bar Léo -  Aurora Térreo - Banco do Brasil</t>
        </is>
      </c>
      <c r="D591" t="n">
        <v>116</v>
      </c>
      <c r="E591" t="inlineStr">
        <is>
          <t>Bar Léo - Centro</t>
        </is>
      </c>
      <c r="F591" s="27" t="n">
        <v>45835</v>
      </c>
      <c r="G591" t="inlineStr">
        <is>
          <t>CREDITO</t>
        </is>
      </c>
      <c r="H591" t="inlineStr">
        <is>
          <t>PIX - RECEBIDO - 27/06 10:22 57174128000199 BAR AURORA</t>
        </is>
      </c>
      <c r="I591" t="n">
        <v>14515.43</v>
      </c>
    </row>
    <row r="592">
      <c r="A592" t="n">
        <v>113070</v>
      </c>
      <c r="B592" t="n">
        <v>151</v>
      </c>
      <c r="C592" t="inlineStr">
        <is>
          <t>Bar Léo -  Aurora Térreo - Banco do Brasil</t>
        </is>
      </c>
      <c r="D592" t="n">
        <v>116</v>
      </c>
      <c r="E592" t="inlineStr">
        <is>
          <t>Bar Léo - Centro</t>
        </is>
      </c>
      <c r="F592" s="27" t="n">
        <v>45835</v>
      </c>
      <c r="G592" t="inlineStr">
        <is>
          <t>CREDITO</t>
        </is>
      </c>
      <c r="H592" t="inlineStr">
        <is>
          <t>TED-CRDITO EM CONTA - 341 0912 69034668000156 PLUXEE BENEFIC</t>
        </is>
      </c>
      <c r="I592" t="n">
        <v>43.87</v>
      </c>
    </row>
    <row r="593">
      <c r="A593" t="n">
        <v>113067</v>
      </c>
      <c r="B593" t="n">
        <v>151</v>
      </c>
      <c r="C593" t="inlineStr">
        <is>
          <t>Bar Léo -  Aurora Térreo - Banco do Brasil</t>
        </is>
      </c>
      <c r="D593" t="n">
        <v>116</v>
      </c>
      <c r="E593" t="inlineStr">
        <is>
          <t>Bar Léo - Centro</t>
        </is>
      </c>
      <c r="F593" s="27" t="n">
        <v>45834</v>
      </c>
      <c r="G593" t="inlineStr">
        <is>
          <t>DEBITO</t>
        </is>
      </c>
      <c r="H593" t="inlineStr">
        <is>
          <t>TARIFA PIX ENVIADO - TAR. AGRUPADAS - OCORRENCIA 26/06/2025</t>
        </is>
      </c>
      <c r="I593" t="n">
        <v>-1.75</v>
      </c>
    </row>
    <row r="594">
      <c r="A594" t="n">
        <v>113066</v>
      </c>
      <c r="B594" t="n">
        <v>151</v>
      </c>
      <c r="C594" t="inlineStr">
        <is>
          <t>Bar Léo -  Aurora Térreo - Banco do Brasil</t>
        </is>
      </c>
      <c r="D594" t="n">
        <v>116</v>
      </c>
      <c r="E594" t="inlineStr">
        <is>
          <t>Bar Léo - Centro</t>
        </is>
      </c>
      <c r="F594" s="27" t="n">
        <v>45834</v>
      </c>
      <c r="G594" t="inlineStr">
        <is>
          <t>DEBITO</t>
        </is>
      </c>
      <c r="H594" t="inlineStr">
        <is>
          <t>PAGAMENTO DE BOLETO - T. F. CIUFFI HORTIFRUTI LTDA</t>
        </is>
      </c>
      <c r="I594" t="n">
        <v>-554.5</v>
      </c>
    </row>
    <row r="595">
      <c r="A595" t="n">
        <v>113065</v>
      </c>
      <c r="B595" t="n">
        <v>151</v>
      </c>
      <c r="C595" t="inlineStr">
        <is>
          <t>Bar Léo -  Aurora Térreo - Banco do Brasil</t>
        </is>
      </c>
      <c r="D595" t="n">
        <v>116</v>
      </c>
      <c r="E595" t="inlineStr">
        <is>
          <t>Bar Léo - Centro</t>
        </is>
      </c>
      <c r="F595" s="27" t="n">
        <v>45834</v>
      </c>
      <c r="G595" t="inlineStr">
        <is>
          <t>DEBITO</t>
        </is>
      </c>
      <c r="H595" t="inlineStr">
        <is>
          <t>PAGAMENTO DE BOLETO - RN DISTRIBUIDORA DE UTENSILIOS</t>
        </is>
      </c>
      <c r="I595" t="n">
        <v>-720</v>
      </c>
    </row>
    <row r="596">
      <c r="A596" t="n">
        <v>113064</v>
      </c>
      <c r="B596" t="n">
        <v>151</v>
      </c>
      <c r="C596" t="inlineStr">
        <is>
          <t>Bar Léo -  Aurora Térreo - Banco do Brasil</t>
        </is>
      </c>
      <c r="D596" t="n">
        <v>116</v>
      </c>
      <c r="E596" t="inlineStr">
        <is>
          <t>Bar Léo - Centro</t>
        </is>
      </c>
      <c r="F596" s="27" t="n">
        <v>45834</v>
      </c>
      <c r="G596" t="inlineStr">
        <is>
          <t>DEBITO</t>
        </is>
      </c>
      <c r="H596" t="inlineStr">
        <is>
          <t>PAGAMENTO DE BOLETO - REAL TIME PADRONIZADO FUNDO DE</t>
        </is>
      </c>
      <c r="I596" t="n">
        <v>-3125</v>
      </c>
    </row>
    <row r="597">
      <c r="A597" t="n">
        <v>113063</v>
      </c>
      <c r="B597" t="n">
        <v>151</v>
      </c>
      <c r="C597" t="inlineStr">
        <is>
          <t>Bar Léo -  Aurora Térreo - Banco do Brasil</t>
        </is>
      </c>
      <c r="D597" t="n">
        <v>116</v>
      </c>
      <c r="E597" t="inlineStr">
        <is>
          <t>Bar Léo - Centro</t>
        </is>
      </c>
      <c r="F597" s="27" t="n">
        <v>45834</v>
      </c>
      <c r="G597" t="inlineStr">
        <is>
          <t>DEBITO</t>
        </is>
      </c>
      <c r="H597" t="inlineStr">
        <is>
          <t>PAGAMENTO DE BOLETO - ESTAFF SOLUCOES TECNOLOGICAS D</t>
        </is>
      </c>
      <c r="I597" t="n">
        <v>-2783</v>
      </c>
    </row>
    <row r="598">
      <c r="A598" t="n">
        <v>113062</v>
      </c>
      <c r="B598" t="n">
        <v>151</v>
      </c>
      <c r="C598" t="inlineStr">
        <is>
          <t>Bar Léo -  Aurora Térreo - Banco do Brasil</t>
        </is>
      </c>
      <c r="D598" t="n">
        <v>116</v>
      </c>
      <c r="E598" t="inlineStr">
        <is>
          <t>Bar Léo - Centro</t>
        </is>
      </c>
      <c r="F598" s="27" t="n">
        <v>45834</v>
      </c>
      <c r="G598" t="inlineStr">
        <is>
          <t>DEBITO</t>
        </is>
      </c>
      <c r="H598" t="inlineStr">
        <is>
          <t>PAGAMENTO DE BOLETO - D.D.T. SERVICE SOCIEDADE EMPRE</t>
        </is>
      </c>
      <c r="I598" t="n">
        <v>-550</v>
      </c>
    </row>
    <row r="599">
      <c r="A599" t="n">
        <v>113061</v>
      </c>
      <c r="B599" t="n">
        <v>151</v>
      </c>
      <c r="C599" t="inlineStr">
        <is>
          <t>Bar Léo -  Aurora Térreo - Banco do Brasil</t>
        </is>
      </c>
      <c r="D599" t="n">
        <v>116</v>
      </c>
      <c r="E599" t="inlineStr">
        <is>
          <t>Bar Léo - Centro</t>
        </is>
      </c>
      <c r="F599" s="27" t="n">
        <v>45834</v>
      </c>
      <c r="G599" t="inlineStr">
        <is>
          <t>DEBITO</t>
        </is>
      </c>
      <c r="H599" t="inlineStr">
        <is>
          <t>PAGAMENTO DE BOLETO - ELETROPAULO METROPOLITANA</t>
        </is>
      </c>
      <c r="I599" t="n">
        <v>-43.92</v>
      </c>
    </row>
    <row r="600">
      <c r="A600" t="n">
        <v>113060</v>
      </c>
      <c r="B600" t="n">
        <v>151</v>
      </c>
      <c r="C600" t="inlineStr">
        <is>
          <t>Bar Léo -  Aurora Térreo - Banco do Brasil</t>
        </is>
      </c>
      <c r="D600" t="n">
        <v>116</v>
      </c>
      <c r="E600" t="inlineStr">
        <is>
          <t>Bar Léo - Centro</t>
        </is>
      </c>
      <c r="F600" s="27" t="n">
        <v>45834</v>
      </c>
      <c r="G600" t="inlineStr">
        <is>
          <t>DEBITO</t>
        </is>
      </c>
      <c r="H600" t="inlineStr">
        <is>
          <t>PAGAMENTO DE BOLETO - NG27 CONSULTORIA E GESTAO EMPR</t>
        </is>
      </c>
      <c r="I600" t="n">
        <v>-305.38</v>
      </c>
    </row>
    <row r="601">
      <c r="A601" t="n">
        <v>113059</v>
      </c>
      <c r="B601" t="n">
        <v>151</v>
      </c>
      <c r="C601" t="inlineStr">
        <is>
          <t>Bar Léo -  Aurora Térreo - Banco do Brasil</t>
        </is>
      </c>
      <c r="D601" t="n">
        <v>116</v>
      </c>
      <c r="E601" t="inlineStr">
        <is>
          <t>Bar Léo - Centro</t>
        </is>
      </c>
      <c r="F601" s="27" t="n">
        <v>45834</v>
      </c>
      <c r="G601" t="inlineStr">
        <is>
          <t>DEBITO</t>
        </is>
      </c>
      <c r="H601" t="inlineStr">
        <is>
          <t>PIX - ENVIADO - 26/06 10:41 EVA FATIMA LORINI</t>
        </is>
      </c>
      <c r="I601" t="n">
        <v>-176.8</v>
      </c>
    </row>
    <row r="602">
      <c r="A602" t="n">
        <v>113058</v>
      </c>
      <c r="B602" t="n">
        <v>151</v>
      </c>
      <c r="C602" t="inlineStr">
        <is>
          <t>Bar Léo -  Aurora Térreo - Banco do Brasil</t>
        </is>
      </c>
      <c r="D602" t="n">
        <v>116</v>
      </c>
      <c r="E602" t="inlineStr">
        <is>
          <t>Bar Léo - Centro</t>
        </is>
      </c>
      <c r="F602" s="27" t="n">
        <v>45834</v>
      </c>
      <c r="G602" t="inlineStr">
        <is>
          <t>DEBITO</t>
        </is>
      </c>
      <c r="H602" t="inlineStr">
        <is>
          <t>TRANSFERNCIA ENVIADA - 26/06 11:43 BAR A 100 TERREO LTDA</t>
        </is>
      </c>
      <c r="I602" t="n">
        <v>-4111</v>
      </c>
    </row>
    <row r="603">
      <c r="A603" t="n">
        <v>113057</v>
      </c>
      <c r="B603" t="n">
        <v>151</v>
      </c>
      <c r="C603" t="inlineStr">
        <is>
          <t>Bar Léo -  Aurora Térreo - Banco do Brasil</t>
        </is>
      </c>
      <c r="D603" t="n">
        <v>116</v>
      </c>
      <c r="E603" t="inlineStr">
        <is>
          <t>Bar Léo - Centro</t>
        </is>
      </c>
      <c r="F603" s="27" t="n">
        <v>45834</v>
      </c>
      <c r="G603" t="inlineStr">
        <is>
          <t>CREDITO</t>
        </is>
      </c>
      <c r="H603" t="inlineStr">
        <is>
          <t>PIX - RECEBIDO - 26/06 10:47 57174128000199 BAR AURORA</t>
        </is>
      </c>
      <c r="I603" t="n">
        <v>8776.440000000001</v>
      </c>
    </row>
    <row r="604">
      <c r="A604" t="n">
        <v>113055</v>
      </c>
      <c r="B604" t="n">
        <v>151</v>
      </c>
      <c r="C604" t="inlineStr">
        <is>
          <t>Bar Léo -  Aurora Térreo - Banco do Brasil</t>
        </is>
      </c>
      <c r="D604" t="n">
        <v>116</v>
      </c>
      <c r="E604" t="inlineStr">
        <is>
          <t>Bar Léo - Centro</t>
        </is>
      </c>
      <c r="F604" s="27" t="n">
        <v>45833</v>
      </c>
      <c r="G604" t="inlineStr">
        <is>
          <t>CREDITO</t>
        </is>
      </c>
      <c r="H604" t="inlineStr">
        <is>
          <t>PIX - RECEBIDO - 25/06 09:24 02535864000133 VR BENEFICI</t>
        </is>
      </c>
      <c r="I604" t="n">
        <v>117.92</v>
      </c>
    </row>
    <row r="605">
      <c r="A605" t="n">
        <v>113053</v>
      </c>
      <c r="B605" t="n">
        <v>151</v>
      </c>
      <c r="C605" t="inlineStr">
        <is>
          <t>Bar Léo -  Aurora Térreo - Banco do Brasil</t>
        </is>
      </c>
      <c r="D605" t="n">
        <v>116</v>
      </c>
      <c r="E605" t="inlineStr">
        <is>
          <t>Bar Léo - Centro</t>
        </is>
      </c>
      <c r="F605" s="27" t="n">
        <v>45833</v>
      </c>
      <c r="G605" t="inlineStr">
        <is>
          <t>CREDITO</t>
        </is>
      </c>
      <c r="H605" t="inlineStr">
        <is>
          <t>IFOOD.COM DBITO</t>
        </is>
      </c>
      <c r="I605" t="n">
        <v>47.23</v>
      </c>
    </row>
    <row r="606">
      <c r="A606" t="n">
        <v>113054</v>
      </c>
      <c r="B606" t="n">
        <v>151</v>
      </c>
      <c r="C606" t="inlineStr">
        <is>
          <t>Bar Léo -  Aurora Térreo - Banco do Brasil</t>
        </is>
      </c>
      <c r="D606" t="n">
        <v>116</v>
      </c>
      <c r="E606" t="inlineStr">
        <is>
          <t>Bar Léo - Centro</t>
        </is>
      </c>
      <c r="F606" s="27" t="n">
        <v>45833</v>
      </c>
      <c r="G606" t="inlineStr">
        <is>
          <t>CREDITO</t>
        </is>
      </c>
      <c r="H606" t="inlineStr">
        <is>
          <t>PIX - RECEBIDO - 25/06 06:35 14380200000121 IFOOD COM A</t>
        </is>
      </c>
      <c r="I606" t="n">
        <v>27.31</v>
      </c>
    </row>
    <row r="607">
      <c r="A607" t="n">
        <v>113056</v>
      </c>
      <c r="B607" t="n">
        <v>151</v>
      </c>
      <c r="C607" t="inlineStr">
        <is>
          <t>Bar Léo -  Aurora Térreo - Banco do Brasil</t>
        </is>
      </c>
      <c r="D607" t="n">
        <v>116</v>
      </c>
      <c r="E607" t="inlineStr">
        <is>
          <t>Bar Léo - Centro</t>
        </is>
      </c>
      <c r="F607" s="27" t="n">
        <v>45833</v>
      </c>
      <c r="G607" t="inlineStr">
        <is>
          <t>CREDITO</t>
        </is>
      </c>
      <c r="H607" t="inlineStr">
        <is>
          <t>PIX - RECEBIDO - 25/06 10:34 57174128000199 BAR AURORA</t>
        </is>
      </c>
      <c r="I607" t="n">
        <v>3496.67</v>
      </c>
    </row>
    <row r="608">
      <c r="A608" t="n">
        <v>113032</v>
      </c>
      <c r="B608" t="n">
        <v>151</v>
      </c>
      <c r="C608" t="inlineStr">
        <is>
          <t>Bar Léo -  Aurora Térreo - Banco do Brasil</t>
        </is>
      </c>
      <c r="D608" t="n">
        <v>116</v>
      </c>
      <c r="E608" t="inlineStr">
        <is>
          <t>Bar Léo - Centro</t>
        </is>
      </c>
      <c r="F608" s="27" t="n">
        <v>45832</v>
      </c>
      <c r="G608" t="inlineStr">
        <is>
          <t>DEBITO</t>
        </is>
      </c>
      <c r="H608" t="inlineStr">
        <is>
          <t>PAGAMENTO DE BOLETO - FG7 COMERCIO D B EIRELI EPP</t>
        </is>
      </c>
      <c r="I608" t="n">
        <v>-255.03</v>
      </c>
    </row>
    <row r="609">
      <c r="A609" t="n">
        <v>113031</v>
      </c>
      <c r="B609" t="n">
        <v>151</v>
      </c>
      <c r="C609" t="inlineStr">
        <is>
          <t>Bar Léo -  Aurora Térreo - Banco do Brasil</t>
        </is>
      </c>
      <c r="D609" t="n">
        <v>116</v>
      </c>
      <c r="E609" t="inlineStr">
        <is>
          <t>Bar Léo - Centro</t>
        </is>
      </c>
      <c r="F609" s="27" t="n">
        <v>45832</v>
      </c>
      <c r="G609" t="inlineStr">
        <is>
          <t>DEBITO</t>
        </is>
      </c>
      <c r="H609" t="inlineStr">
        <is>
          <t>PAGAMENTO DE BOLETO - CRYSTALMIXX-GAS COMERCIO E MAN</t>
        </is>
      </c>
      <c r="I609" t="n">
        <v>-213</v>
      </c>
    </row>
    <row r="610">
      <c r="A610" t="n">
        <v>113033</v>
      </c>
      <c r="B610" t="n">
        <v>151</v>
      </c>
      <c r="C610" t="inlineStr">
        <is>
          <t>Bar Léo -  Aurora Térreo - Banco do Brasil</t>
        </is>
      </c>
      <c r="D610" t="n">
        <v>116</v>
      </c>
      <c r="E610" t="inlineStr">
        <is>
          <t>Bar Léo - Centro</t>
        </is>
      </c>
      <c r="F610" s="27" t="n">
        <v>45832</v>
      </c>
      <c r="G610" t="inlineStr">
        <is>
          <t>DEBITO</t>
        </is>
      </c>
      <c r="H610" t="inlineStr">
        <is>
          <t>PAGAMENTO DE BOLETO - KING COMERCIO DE BEBIDAS LTDA</t>
        </is>
      </c>
      <c r="I610" t="n">
        <v>-295.69</v>
      </c>
    </row>
    <row r="611">
      <c r="A611" t="n">
        <v>113034</v>
      </c>
      <c r="B611" t="n">
        <v>151</v>
      </c>
      <c r="C611" t="inlineStr">
        <is>
          <t>Bar Léo -  Aurora Térreo - Banco do Brasil</t>
        </is>
      </c>
      <c r="D611" t="n">
        <v>116</v>
      </c>
      <c r="E611" t="inlineStr">
        <is>
          <t>Bar Léo - Centro</t>
        </is>
      </c>
      <c r="F611" s="27" t="n">
        <v>45832</v>
      </c>
      <c r="G611" t="inlineStr">
        <is>
          <t>DEBITO</t>
        </is>
      </c>
      <c r="H611" t="inlineStr">
        <is>
          <t>PAGAMENTO DE BOLETO - PSSS LTDA</t>
        </is>
      </c>
      <c r="I611" t="n">
        <v>-401.88</v>
      </c>
    </row>
    <row r="612">
      <c r="A612" t="n">
        <v>113035</v>
      </c>
      <c r="B612" t="n">
        <v>151</v>
      </c>
      <c r="C612" t="inlineStr">
        <is>
          <t>Bar Léo -  Aurora Térreo - Banco do Brasil</t>
        </is>
      </c>
      <c r="D612" t="n">
        <v>116</v>
      </c>
      <c r="E612" t="inlineStr">
        <is>
          <t>Bar Léo - Centro</t>
        </is>
      </c>
      <c r="F612" s="27" t="n">
        <v>45832</v>
      </c>
      <c r="G612" t="inlineStr">
        <is>
          <t>DEBITO</t>
        </is>
      </c>
      <c r="H612" t="inlineStr">
        <is>
          <t>PAGAMENTO DE BOLETO - T. F. CIUFFI HORTIFRUTI LTDA</t>
        </is>
      </c>
      <c r="I612" t="n">
        <v>-552.2</v>
      </c>
    </row>
    <row r="613">
      <c r="A613" t="n">
        <v>113036</v>
      </c>
      <c r="B613" t="n">
        <v>151</v>
      </c>
      <c r="C613" t="inlineStr">
        <is>
          <t>Bar Léo -  Aurora Térreo - Banco do Brasil</t>
        </is>
      </c>
      <c r="D613" t="n">
        <v>116</v>
      </c>
      <c r="E613" t="inlineStr">
        <is>
          <t>Bar Léo - Centro</t>
        </is>
      </c>
      <c r="F613" s="27" t="n">
        <v>45832</v>
      </c>
      <c r="G613" t="inlineStr">
        <is>
          <t>DEBITO</t>
        </is>
      </c>
      <c r="H613" t="inlineStr">
        <is>
          <t>PAGAMENTO DE BOLETO - CG FOOD S DISTR ALIMENTOS LTDA</t>
        </is>
      </c>
      <c r="I613" t="n">
        <v>-563.9</v>
      </c>
    </row>
    <row r="614">
      <c r="A614" t="n">
        <v>113037</v>
      </c>
      <c r="B614" t="n">
        <v>151</v>
      </c>
      <c r="C614" t="inlineStr">
        <is>
          <t>Bar Léo -  Aurora Térreo - Banco do Brasil</t>
        </is>
      </c>
      <c r="D614" t="n">
        <v>116</v>
      </c>
      <c r="E614" t="inlineStr">
        <is>
          <t>Bar Léo - Centro</t>
        </is>
      </c>
      <c r="F614" s="27" t="n">
        <v>45832</v>
      </c>
      <c r="G614" t="inlineStr">
        <is>
          <t>DEBITO</t>
        </is>
      </c>
      <c r="H614" t="inlineStr">
        <is>
          <t>PAGAMENTO DE BOLETO - BB DISTRIBUIDORA</t>
        </is>
      </c>
      <c r="I614" t="n">
        <v>-977.42</v>
      </c>
    </row>
    <row r="615">
      <c r="A615" t="n">
        <v>113038</v>
      </c>
      <c r="B615" t="n">
        <v>151</v>
      </c>
      <c r="C615" t="inlineStr">
        <is>
          <t>Bar Léo -  Aurora Térreo - Banco do Brasil</t>
        </is>
      </c>
      <c r="D615" t="n">
        <v>116</v>
      </c>
      <c r="E615" t="inlineStr">
        <is>
          <t>Bar Léo - Centro</t>
        </is>
      </c>
      <c r="F615" s="27" t="n">
        <v>45832</v>
      </c>
      <c r="G615" t="inlineStr">
        <is>
          <t>DEBITO</t>
        </is>
      </c>
      <c r="H615" t="inlineStr">
        <is>
          <t>PAGAMENTO DE BOLETO - CIA DO WHISKY</t>
        </is>
      </c>
      <c r="I615" t="n">
        <v>-1076.56</v>
      </c>
    </row>
    <row r="616">
      <c r="A616" t="n">
        <v>113039</v>
      </c>
      <c r="B616" t="n">
        <v>151</v>
      </c>
      <c r="C616" t="inlineStr">
        <is>
          <t>Bar Léo -  Aurora Térreo - Banco do Brasil</t>
        </is>
      </c>
      <c r="D616" t="n">
        <v>116</v>
      </c>
      <c r="E616" t="inlineStr">
        <is>
          <t>Bar Léo - Centro</t>
        </is>
      </c>
      <c r="F616" s="27" t="n">
        <v>45832</v>
      </c>
      <c r="G616" t="inlineStr">
        <is>
          <t>DEBITO</t>
        </is>
      </c>
      <c r="H616" t="inlineStr">
        <is>
          <t>PAGAMENTO DE BOLETO - MAR DIRETO POC COMERCIO DE PEI</t>
        </is>
      </c>
      <c r="I616" t="n">
        <v>-1187.2</v>
      </c>
    </row>
    <row r="617">
      <c r="A617" t="n">
        <v>113040</v>
      </c>
      <c r="B617" t="n">
        <v>151</v>
      </c>
      <c r="C617" t="inlineStr">
        <is>
          <t>Bar Léo -  Aurora Térreo - Banco do Brasil</t>
        </is>
      </c>
      <c r="D617" t="n">
        <v>116</v>
      </c>
      <c r="E617" t="inlineStr">
        <is>
          <t>Bar Léo - Centro</t>
        </is>
      </c>
      <c r="F617" s="27" t="n">
        <v>45832</v>
      </c>
      <c r="G617" t="inlineStr">
        <is>
          <t>DEBITO</t>
        </is>
      </c>
      <c r="H617" t="inlineStr">
        <is>
          <t>PAGAMENTO DE BOLETO - W P P C CARNES EIRELI EPP</t>
        </is>
      </c>
      <c r="I617" t="n">
        <v>-1198.07</v>
      </c>
    </row>
    <row r="618">
      <c r="A618" t="n">
        <v>113041</v>
      </c>
      <c r="B618" t="n">
        <v>151</v>
      </c>
      <c r="C618" t="inlineStr">
        <is>
          <t>Bar Léo -  Aurora Térreo - Banco do Brasil</t>
        </is>
      </c>
      <c r="D618" t="n">
        <v>116</v>
      </c>
      <c r="E618" t="inlineStr">
        <is>
          <t>Bar Léo - Centro</t>
        </is>
      </c>
      <c r="F618" s="27" t="n">
        <v>45832</v>
      </c>
      <c r="G618" t="inlineStr">
        <is>
          <t>DEBITO</t>
        </is>
      </c>
      <c r="H618" t="inlineStr">
        <is>
          <t>PAGAMENTO DE BOLETO - LATICINIOS PIRAMIDE LTDA</t>
        </is>
      </c>
      <c r="I618" t="n">
        <v>-1450.16</v>
      </c>
    </row>
    <row r="619">
      <c r="A619" t="n">
        <v>113042</v>
      </c>
      <c r="B619" t="n">
        <v>151</v>
      </c>
      <c r="C619" t="inlineStr">
        <is>
          <t>Bar Léo -  Aurora Térreo - Banco do Brasil</t>
        </is>
      </c>
      <c r="D619" t="n">
        <v>116</v>
      </c>
      <c r="E619" t="inlineStr">
        <is>
          <t>Bar Léo - Centro</t>
        </is>
      </c>
      <c r="F619" s="27" t="n">
        <v>45832</v>
      </c>
      <c r="G619" t="inlineStr">
        <is>
          <t>DEBITO</t>
        </is>
      </c>
      <c r="H619" t="inlineStr">
        <is>
          <t>PAGAMENTO DE BOLETO - LATICINIOS PIRAMIDE LTDA</t>
        </is>
      </c>
      <c r="I619" t="n">
        <v>-1775</v>
      </c>
    </row>
    <row r="620">
      <c r="A620" t="n">
        <v>113043</v>
      </c>
      <c r="B620" t="n">
        <v>151</v>
      </c>
      <c r="C620" t="inlineStr">
        <is>
          <t>Bar Léo -  Aurora Térreo - Banco do Brasil</t>
        </is>
      </c>
      <c r="D620" t="n">
        <v>116</v>
      </c>
      <c r="E620" t="inlineStr">
        <is>
          <t>Bar Léo - Centro</t>
        </is>
      </c>
      <c r="F620" s="27" t="n">
        <v>45832</v>
      </c>
      <c r="G620" t="inlineStr">
        <is>
          <t>DEBITO</t>
        </is>
      </c>
      <c r="H620" t="inlineStr">
        <is>
          <t>PAGAMENTO DE BOLETO - PARAMU COMERCIO R P A LTDA</t>
        </is>
      </c>
      <c r="I620" t="n">
        <v>-2311.3</v>
      </c>
    </row>
    <row r="621">
      <c r="A621" t="n">
        <v>113044</v>
      </c>
      <c r="B621" t="n">
        <v>151</v>
      </c>
      <c r="C621" t="inlineStr">
        <is>
          <t>Bar Léo -  Aurora Térreo - Banco do Brasil</t>
        </is>
      </c>
      <c r="D621" t="n">
        <v>116</v>
      </c>
      <c r="E621" t="inlineStr">
        <is>
          <t>Bar Léo - Centro</t>
        </is>
      </c>
      <c r="F621" s="27" t="n">
        <v>45832</v>
      </c>
      <c r="G621" t="inlineStr">
        <is>
          <t>DEBITO</t>
        </is>
      </c>
      <c r="H621" t="inlineStr">
        <is>
          <t>PAGAMENTO DE BOLETO - ELETROPAULO METROPOLITANA</t>
        </is>
      </c>
      <c r="I621" t="n">
        <v>-2657.48</v>
      </c>
    </row>
    <row r="622">
      <c r="A622" t="n">
        <v>113045</v>
      </c>
      <c r="B622" t="n">
        <v>151</v>
      </c>
      <c r="C622" t="inlineStr">
        <is>
          <t>Bar Léo -  Aurora Térreo - Banco do Brasil</t>
        </is>
      </c>
      <c r="D622" t="n">
        <v>116</v>
      </c>
      <c r="E622" t="inlineStr">
        <is>
          <t>Bar Léo - Centro</t>
        </is>
      </c>
      <c r="F622" s="27" t="n">
        <v>45832</v>
      </c>
      <c r="G622" t="inlineStr">
        <is>
          <t>DEBITO</t>
        </is>
      </c>
      <c r="H622" t="inlineStr">
        <is>
          <t>PAGAMENTO DE BOLETO - REAL TIME PADRONIZADO FUNDO DE</t>
        </is>
      </c>
      <c r="I622" t="n">
        <v>-3125</v>
      </c>
    </row>
    <row r="623">
      <c r="A623" t="n">
        <v>113046</v>
      </c>
      <c r="B623" t="n">
        <v>151</v>
      </c>
      <c r="C623" t="inlineStr">
        <is>
          <t>Bar Léo -  Aurora Térreo - Banco do Brasil</t>
        </is>
      </c>
      <c r="D623" t="n">
        <v>116</v>
      </c>
      <c r="E623" t="inlineStr">
        <is>
          <t>Bar Léo - Centro</t>
        </is>
      </c>
      <c r="F623" s="27" t="n">
        <v>45832</v>
      </c>
      <c r="G623" t="inlineStr">
        <is>
          <t>DEBITO</t>
        </is>
      </c>
      <c r="H623" t="inlineStr">
        <is>
          <t>PAGAMENTO DE BOLETO - COMPANHIA DE GAS DE SP COMGAS</t>
        </is>
      </c>
      <c r="I623" t="n">
        <v>-2782.19</v>
      </c>
    </row>
    <row r="624">
      <c r="A624" t="n">
        <v>113047</v>
      </c>
      <c r="B624" t="n">
        <v>151</v>
      </c>
      <c r="C624" t="inlineStr">
        <is>
          <t>Bar Léo -  Aurora Térreo - Banco do Brasil</t>
        </is>
      </c>
      <c r="D624" t="n">
        <v>116</v>
      </c>
      <c r="E624" t="inlineStr">
        <is>
          <t>Bar Léo - Centro</t>
        </is>
      </c>
      <c r="F624" s="27" t="n">
        <v>45832</v>
      </c>
      <c r="G624" t="inlineStr">
        <is>
          <t>DEBITO</t>
        </is>
      </c>
      <c r="H624" t="inlineStr">
        <is>
          <t>PAGAMENTO DE BOLETO - ALPHALIX AMBIENTAL LOCACAO DE</t>
        </is>
      </c>
      <c r="I624" t="n">
        <v>-570</v>
      </c>
    </row>
    <row r="625">
      <c r="A625" t="n">
        <v>113048</v>
      </c>
      <c r="B625" t="n">
        <v>151</v>
      </c>
      <c r="C625" t="inlineStr">
        <is>
          <t>Bar Léo -  Aurora Térreo - Banco do Brasil</t>
        </is>
      </c>
      <c r="D625" t="n">
        <v>116</v>
      </c>
      <c r="E625" t="inlineStr">
        <is>
          <t>Bar Léo - Centro</t>
        </is>
      </c>
      <c r="F625" s="27" t="n">
        <v>45832</v>
      </c>
      <c r="G625" t="inlineStr">
        <is>
          <t>DEBITO</t>
        </is>
      </c>
      <c r="H625" t="inlineStr">
        <is>
          <t>PAGAMENTO DE BOLETO - BENEFICIO FACIL SERVS LTDA</t>
        </is>
      </c>
      <c r="I625" t="n">
        <v>-600.7</v>
      </c>
    </row>
    <row r="626">
      <c r="A626" t="n">
        <v>113049</v>
      </c>
      <c r="B626" t="n">
        <v>151</v>
      </c>
      <c r="C626" t="inlineStr">
        <is>
          <t>Bar Léo -  Aurora Térreo - Banco do Brasil</t>
        </is>
      </c>
      <c r="D626" t="n">
        <v>116</v>
      </c>
      <c r="E626" t="inlineStr">
        <is>
          <t>Bar Léo - Centro</t>
        </is>
      </c>
      <c r="F626" s="27" t="n">
        <v>45832</v>
      </c>
      <c r="G626" t="inlineStr">
        <is>
          <t>DEBITO</t>
        </is>
      </c>
      <c r="H626" t="inlineStr">
        <is>
          <t>PIX - ENVIADO - 24/06 17:13 BARTOLOMEU MARTINS FERNAND</t>
        </is>
      </c>
      <c r="I626" t="n">
        <v>-240</v>
      </c>
    </row>
    <row r="627">
      <c r="A627" t="n">
        <v>113050</v>
      </c>
      <c r="B627" t="n">
        <v>151</v>
      </c>
      <c r="C627" t="inlineStr">
        <is>
          <t>Bar Léo -  Aurora Térreo - Banco do Brasil</t>
        </is>
      </c>
      <c r="D627" t="n">
        <v>116</v>
      </c>
      <c r="E627" t="inlineStr">
        <is>
          <t>Bar Léo - Centro</t>
        </is>
      </c>
      <c r="F627" s="27" t="n">
        <v>45832</v>
      </c>
      <c r="G627" t="inlineStr">
        <is>
          <t>DEBITO</t>
        </is>
      </c>
      <c r="H627" t="inlineStr">
        <is>
          <t>PIX - ENVIADO - 24/06 17:13 ELIZABETH BISPO 1708740180</t>
        </is>
      </c>
      <c r="I627" t="n">
        <v>-225</v>
      </c>
    </row>
    <row r="628">
      <c r="A628" t="n">
        <v>113051</v>
      </c>
      <c r="B628" t="n">
        <v>151</v>
      </c>
      <c r="C628" t="inlineStr">
        <is>
          <t>Bar Léo -  Aurora Térreo - Banco do Brasil</t>
        </is>
      </c>
      <c r="D628" t="n">
        <v>116</v>
      </c>
      <c r="E628" t="inlineStr">
        <is>
          <t>Bar Léo - Centro</t>
        </is>
      </c>
      <c r="F628" s="27" t="n">
        <v>45832</v>
      </c>
      <c r="G628" t="inlineStr">
        <is>
          <t>DEBITO</t>
        </is>
      </c>
      <c r="H628" t="inlineStr">
        <is>
          <t>PIX - ENVIADO - 24/06 17:14 COMERCIO E INDUSTRIA ARTHU</t>
        </is>
      </c>
      <c r="I628" t="n">
        <v>-950.22</v>
      </c>
    </row>
    <row r="629">
      <c r="A629" t="n">
        <v>113052</v>
      </c>
      <c r="B629" t="n">
        <v>151</v>
      </c>
      <c r="C629" t="inlineStr">
        <is>
          <t>Bar Léo -  Aurora Térreo - Banco do Brasil</t>
        </is>
      </c>
      <c r="D629" t="n">
        <v>116</v>
      </c>
      <c r="E629" t="inlineStr">
        <is>
          <t>Bar Léo - Centro</t>
        </is>
      </c>
      <c r="F629" s="27" t="n">
        <v>45832</v>
      </c>
      <c r="G629" t="inlineStr">
        <is>
          <t>DEBITO</t>
        </is>
      </c>
      <c r="H629" t="inlineStr">
        <is>
          <t>TARIFA PIX ENVIADO - TAR. AGRUPADAS - OCORRENCIA 24/06/2025</t>
        </is>
      </c>
      <c r="I629" t="n">
        <v>-73.98999999999999</v>
      </c>
    </row>
    <row r="630">
      <c r="A630" t="n">
        <v>113030</v>
      </c>
      <c r="B630" t="n">
        <v>151</v>
      </c>
      <c r="C630" t="inlineStr">
        <is>
          <t>Bar Léo -  Aurora Térreo - Banco do Brasil</t>
        </is>
      </c>
      <c r="D630" t="n">
        <v>116</v>
      </c>
      <c r="E630" t="inlineStr">
        <is>
          <t>Bar Léo - Centro</t>
        </is>
      </c>
      <c r="F630" s="27" t="n">
        <v>45832</v>
      </c>
      <c r="G630" t="inlineStr">
        <is>
          <t>DEBITO</t>
        </is>
      </c>
      <c r="H630" t="inlineStr">
        <is>
          <t>PAGAMENTO DE BOLETO - NG27 CONSULTORIA E GESTAO EMPR</t>
        </is>
      </c>
      <c r="I630" t="n">
        <v>-118.52</v>
      </c>
    </row>
    <row r="631">
      <c r="A631" t="n">
        <v>113021</v>
      </c>
      <c r="B631" t="n">
        <v>151</v>
      </c>
      <c r="C631" t="inlineStr">
        <is>
          <t>Bar Léo -  Aurora Térreo - Banco do Brasil</t>
        </is>
      </c>
      <c r="D631" t="n">
        <v>116</v>
      </c>
      <c r="E631" t="inlineStr">
        <is>
          <t>Bar Léo - Centro</t>
        </is>
      </c>
      <c r="F631" s="27" t="n">
        <v>45832</v>
      </c>
      <c r="G631" t="inlineStr">
        <is>
          <t>CREDITO</t>
        </is>
      </c>
      <c r="H631" t="inlineStr">
        <is>
          <t>PIX - RECEBIDO - 24/06 10:50 57174128000199 BAR AURORA</t>
        </is>
      </c>
      <c r="I631" t="n">
        <v>13912.23</v>
      </c>
    </row>
    <row r="632">
      <c r="A632" t="n">
        <v>113022</v>
      </c>
      <c r="B632" t="n">
        <v>151</v>
      </c>
      <c r="C632" t="inlineStr">
        <is>
          <t>Bar Léo -  Aurora Térreo - Banco do Brasil</t>
        </is>
      </c>
      <c r="D632" t="n">
        <v>116</v>
      </c>
      <c r="E632" t="inlineStr">
        <is>
          <t>Bar Léo - Centro</t>
        </is>
      </c>
      <c r="F632" s="27" t="n">
        <v>45832</v>
      </c>
      <c r="G632" t="inlineStr">
        <is>
          <t>DEBITO</t>
        </is>
      </c>
      <c r="H632" t="inlineStr">
        <is>
          <t>PIX - ENVIADO - 24/06 11:48 KARINA CRISTINA GONALVES</t>
        </is>
      </c>
      <c r="I632" t="n">
        <v>-1080</v>
      </c>
    </row>
    <row r="633">
      <c r="A633" t="n">
        <v>113023</v>
      </c>
      <c r="B633" t="n">
        <v>151</v>
      </c>
      <c r="C633" t="inlineStr">
        <is>
          <t>Bar Léo -  Aurora Térreo - Banco do Brasil</t>
        </is>
      </c>
      <c r="D633" t="n">
        <v>116</v>
      </c>
      <c r="E633" t="inlineStr">
        <is>
          <t>Bar Léo - Centro</t>
        </is>
      </c>
      <c r="F633" s="27" t="n">
        <v>45832</v>
      </c>
      <c r="G633" t="inlineStr">
        <is>
          <t>DEBITO</t>
        </is>
      </c>
      <c r="H633" t="inlineStr">
        <is>
          <t>PIX - ENVIADO - 24/06 11:48 ARMINDO DA SILVA FREITAS</t>
        </is>
      </c>
      <c r="I633" t="n">
        <v>-2330</v>
      </c>
    </row>
    <row r="634">
      <c r="A634" t="n">
        <v>113024</v>
      </c>
      <c r="B634" t="n">
        <v>151</v>
      </c>
      <c r="C634" t="inlineStr">
        <is>
          <t>Bar Léo -  Aurora Térreo - Banco do Brasil</t>
        </is>
      </c>
      <c r="D634" t="n">
        <v>116</v>
      </c>
      <c r="E634" t="inlineStr">
        <is>
          <t>Bar Léo - Centro</t>
        </is>
      </c>
      <c r="F634" s="27" t="n">
        <v>45832</v>
      </c>
      <c r="G634" t="inlineStr">
        <is>
          <t>DEBITO</t>
        </is>
      </c>
      <c r="H634" t="inlineStr">
        <is>
          <t>PIX - ENVIADO - 24/06 11:48 JOS AUGUSTO DE VIEIRA DA</t>
        </is>
      </c>
      <c r="I634" t="n">
        <v>-4120</v>
      </c>
    </row>
    <row r="635">
      <c r="A635" t="n">
        <v>113025</v>
      </c>
      <c r="B635" t="n">
        <v>151</v>
      </c>
      <c r="C635" t="inlineStr">
        <is>
          <t>Bar Léo -  Aurora Térreo - Banco do Brasil</t>
        </is>
      </c>
      <c r="D635" t="n">
        <v>116</v>
      </c>
      <c r="E635" t="inlineStr">
        <is>
          <t>Bar Léo - Centro</t>
        </is>
      </c>
      <c r="F635" s="27" t="n">
        <v>45832</v>
      </c>
      <c r="G635" t="inlineStr">
        <is>
          <t>DEBITO</t>
        </is>
      </c>
      <c r="H635" t="inlineStr">
        <is>
          <t>PIX - ENVIADO - 24/06 11:48 ANDERSON SOARES DE MEDEIRO</t>
        </is>
      </c>
      <c r="I635" t="n">
        <v>-2890</v>
      </c>
    </row>
    <row r="636">
      <c r="A636" t="n">
        <v>113026</v>
      </c>
      <c r="B636" t="n">
        <v>151</v>
      </c>
      <c r="C636" t="inlineStr">
        <is>
          <t>Bar Léo -  Aurora Térreo - Banco do Brasil</t>
        </is>
      </c>
      <c r="D636" t="n">
        <v>116</v>
      </c>
      <c r="E636" t="inlineStr">
        <is>
          <t>Bar Léo - Centro</t>
        </is>
      </c>
      <c r="F636" s="27" t="n">
        <v>45832</v>
      </c>
      <c r="G636" t="inlineStr">
        <is>
          <t>DEBITO</t>
        </is>
      </c>
      <c r="H636" t="inlineStr">
        <is>
          <t>PIX - ENVIADO - 24/06 11:48 LUIZ CARLOS ALVES DA SILVA</t>
        </is>
      </c>
      <c r="I636" t="n">
        <v>-2290</v>
      </c>
    </row>
    <row r="637">
      <c r="A637" t="n">
        <v>113027</v>
      </c>
      <c r="B637" t="n">
        <v>151</v>
      </c>
      <c r="C637" t="inlineStr">
        <is>
          <t>Bar Léo -  Aurora Térreo - Banco do Brasil</t>
        </is>
      </c>
      <c r="D637" t="n">
        <v>116</v>
      </c>
      <c r="E637" t="inlineStr">
        <is>
          <t>Bar Léo - Centro</t>
        </is>
      </c>
      <c r="F637" s="27" t="n">
        <v>45832</v>
      </c>
      <c r="G637" t="inlineStr">
        <is>
          <t>DEBITO</t>
        </is>
      </c>
      <c r="H637" t="inlineStr">
        <is>
          <t>PIX - ENVIADO - 24/06 11:48 MARLENE MARIA DE JESUS OLI</t>
        </is>
      </c>
      <c r="I637" t="n">
        <v>-3050</v>
      </c>
    </row>
    <row r="638">
      <c r="A638" t="n">
        <v>113028</v>
      </c>
      <c r="B638" t="n">
        <v>151</v>
      </c>
      <c r="C638" t="inlineStr">
        <is>
          <t>Bar Léo -  Aurora Térreo - Banco do Brasil</t>
        </is>
      </c>
      <c r="D638" t="n">
        <v>116</v>
      </c>
      <c r="E638" t="inlineStr">
        <is>
          <t>Bar Léo - Centro</t>
        </is>
      </c>
      <c r="F638" s="27" t="n">
        <v>45832</v>
      </c>
      <c r="G638" t="inlineStr">
        <is>
          <t>DEBITO</t>
        </is>
      </c>
      <c r="H638" t="inlineStr">
        <is>
          <t>PGTO CONTA GUA - SABESP</t>
        </is>
      </c>
      <c r="I638" t="n">
        <v>-4289.74</v>
      </c>
    </row>
    <row r="639">
      <c r="A639" t="n">
        <v>113029</v>
      </c>
      <c r="B639" t="n">
        <v>151</v>
      </c>
      <c r="C639" t="inlineStr">
        <is>
          <t>Bar Léo -  Aurora Térreo - Banco do Brasil</t>
        </is>
      </c>
      <c r="D639" t="n">
        <v>116</v>
      </c>
      <c r="E639" t="inlineStr">
        <is>
          <t>Bar Léo - Centro</t>
        </is>
      </c>
      <c r="F639" s="27" t="n">
        <v>45832</v>
      </c>
      <c r="G639" t="inlineStr">
        <is>
          <t>DEBITO</t>
        </is>
      </c>
      <c r="H639" t="inlineStr">
        <is>
          <t>PAGTO CONTA TELEFONE - VIVO FIXO/BRASIL</t>
        </is>
      </c>
      <c r="I639" t="n">
        <v>-331.99</v>
      </c>
    </row>
    <row r="640">
      <c r="A640" t="n">
        <v>113013</v>
      </c>
      <c r="B640" t="n">
        <v>151</v>
      </c>
      <c r="C640" t="inlineStr">
        <is>
          <t>Bar Léo -  Aurora Térreo - Banco do Brasil</t>
        </is>
      </c>
      <c r="D640" t="n">
        <v>116</v>
      </c>
      <c r="E640" t="inlineStr">
        <is>
          <t>Bar Léo - Centro</t>
        </is>
      </c>
      <c r="F640" s="27" t="n">
        <v>45831</v>
      </c>
      <c r="G640" t="inlineStr">
        <is>
          <t>DEBITO</t>
        </is>
      </c>
      <c r="H640" t="inlineStr">
        <is>
          <t>PAGAMENTO DE BOLETO - AMBEV SA</t>
        </is>
      </c>
      <c r="I640" t="n">
        <v>-552.86</v>
      </c>
    </row>
    <row r="641">
      <c r="A641" t="n">
        <v>113001</v>
      </c>
      <c r="B641" t="n">
        <v>151</v>
      </c>
      <c r="C641" t="inlineStr">
        <is>
          <t>Bar Léo -  Aurora Térreo - Banco do Brasil</t>
        </is>
      </c>
      <c r="D641" t="n">
        <v>116</v>
      </c>
      <c r="E641" t="inlineStr">
        <is>
          <t>Bar Léo - Centro</t>
        </is>
      </c>
      <c r="F641" s="27" t="n">
        <v>45831</v>
      </c>
      <c r="G641" t="inlineStr">
        <is>
          <t>CREDITO</t>
        </is>
      </c>
      <c r="H641" t="inlineStr">
        <is>
          <t>TED-CRDITO EM CONTA - 341 0262 47866934000174 TICKET SERVICO</t>
        </is>
      </c>
      <c r="I641" t="n">
        <v>792.5700000000001</v>
      </c>
    </row>
    <row r="642">
      <c r="A642" t="n">
        <v>113002</v>
      </c>
      <c r="B642" t="n">
        <v>151</v>
      </c>
      <c r="C642" t="inlineStr">
        <is>
          <t>Bar Léo -  Aurora Térreo - Banco do Brasil</t>
        </is>
      </c>
      <c r="D642" t="n">
        <v>116</v>
      </c>
      <c r="E642" t="inlineStr">
        <is>
          <t>Bar Léo - Centro</t>
        </is>
      </c>
      <c r="F642" s="27" t="n">
        <v>45831</v>
      </c>
      <c r="G642" t="inlineStr">
        <is>
          <t>CREDITO</t>
        </is>
      </c>
      <c r="H642" t="inlineStr">
        <is>
          <t>RECEBIMENTO FORNECEDOR - ALELO INSTITUICAO DE PAGAMENTO SA</t>
        </is>
      </c>
      <c r="I642" t="n">
        <v>406.38</v>
      </c>
    </row>
    <row r="643">
      <c r="A643" t="n">
        <v>113003</v>
      </c>
      <c r="B643" t="n">
        <v>151</v>
      </c>
      <c r="C643" t="inlineStr">
        <is>
          <t>Bar Léo -  Aurora Térreo - Banco do Brasil</t>
        </is>
      </c>
      <c r="D643" t="n">
        <v>116</v>
      </c>
      <c r="E643" t="inlineStr">
        <is>
          <t>Bar Léo - Centro</t>
        </is>
      </c>
      <c r="F643" s="27" t="n">
        <v>45831</v>
      </c>
      <c r="G643" t="inlineStr">
        <is>
          <t>CREDITO</t>
        </is>
      </c>
      <c r="H643" t="inlineStr">
        <is>
          <t>PIX - RECEBIDO - 23/06 10:41 57174128000199 BAR AURORA</t>
        </is>
      </c>
      <c r="I643" t="n">
        <v>30791</v>
      </c>
    </row>
    <row r="644">
      <c r="A644" t="n">
        <v>113004</v>
      </c>
      <c r="B644" t="n">
        <v>151</v>
      </c>
      <c r="C644" t="inlineStr">
        <is>
          <t>Bar Léo -  Aurora Térreo - Banco do Brasil</t>
        </is>
      </c>
      <c r="D644" t="n">
        <v>116</v>
      </c>
      <c r="E644" t="inlineStr">
        <is>
          <t>Bar Léo - Centro</t>
        </is>
      </c>
      <c r="F644" s="27" t="n">
        <v>45831</v>
      </c>
      <c r="G644" t="inlineStr">
        <is>
          <t>DEBITO</t>
        </is>
      </c>
      <c r="H644" t="inlineStr">
        <is>
          <t>PIX - ENVIADO - 23/06 11:40 EVA FATIMA LORINI</t>
        </is>
      </c>
      <c r="I644" t="n">
        <v>-174</v>
      </c>
    </row>
    <row r="645">
      <c r="A645" t="n">
        <v>113005</v>
      </c>
      <c r="B645" t="n">
        <v>151</v>
      </c>
      <c r="C645" t="inlineStr">
        <is>
          <t>Bar Léo -  Aurora Térreo - Banco do Brasil</t>
        </is>
      </c>
      <c r="D645" t="n">
        <v>116</v>
      </c>
      <c r="E645" t="inlineStr">
        <is>
          <t>Bar Léo - Centro</t>
        </is>
      </c>
      <c r="F645" s="27" t="n">
        <v>45831</v>
      </c>
      <c r="G645" t="inlineStr">
        <is>
          <t>DEBITO</t>
        </is>
      </c>
      <c r="H645" t="inlineStr">
        <is>
          <t>PAGAMENTO DE BOLETO - WIDE STOCK COM E REP LTDA</t>
        </is>
      </c>
      <c r="I645" t="n">
        <v>-204.01</v>
      </c>
    </row>
    <row r="646">
      <c r="A646" t="n">
        <v>113006</v>
      </c>
      <c r="B646" t="n">
        <v>151</v>
      </c>
      <c r="C646" t="inlineStr">
        <is>
          <t>Bar Léo -  Aurora Térreo - Banco do Brasil</t>
        </is>
      </c>
      <c r="D646" t="n">
        <v>116</v>
      </c>
      <c r="E646" t="inlineStr">
        <is>
          <t>Bar Léo - Centro</t>
        </is>
      </c>
      <c r="F646" s="27" t="n">
        <v>45831</v>
      </c>
      <c r="G646" t="inlineStr">
        <is>
          <t>DEBITO</t>
        </is>
      </c>
      <c r="H646" t="inlineStr">
        <is>
          <t>PAGAMENTO DE BOLETO - CECILIA TSUYACO ARAKI SILVA LT</t>
        </is>
      </c>
      <c r="I646" t="n">
        <v>-219</v>
      </c>
    </row>
    <row r="647">
      <c r="A647" t="n">
        <v>113007</v>
      </c>
      <c r="B647" t="n">
        <v>151</v>
      </c>
      <c r="C647" t="inlineStr">
        <is>
          <t>Bar Léo -  Aurora Térreo - Banco do Brasil</t>
        </is>
      </c>
      <c r="D647" t="n">
        <v>116</v>
      </c>
      <c r="E647" t="inlineStr">
        <is>
          <t>Bar Léo - Centro</t>
        </is>
      </c>
      <c r="F647" s="27" t="n">
        <v>45831</v>
      </c>
      <c r="G647" t="inlineStr">
        <is>
          <t>DEBITO</t>
        </is>
      </c>
      <c r="H647" t="inlineStr">
        <is>
          <t>PAGAMENTO DE BOLETO - C D L C D L LTDA EPP</t>
        </is>
      </c>
      <c r="I647" t="n">
        <v>-231</v>
      </c>
    </row>
    <row r="648">
      <c r="A648" t="n">
        <v>113008</v>
      </c>
      <c r="B648" t="n">
        <v>151</v>
      </c>
      <c r="C648" t="inlineStr">
        <is>
          <t>Bar Léo -  Aurora Térreo - Banco do Brasil</t>
        </is>
      </c>
      <c r="D648" t="n">
        <v>116</v>
      </c>
      <c r="E648" t="inlineStr">
        <is>
          <t>Bar Léo - Centro</t>
        </is>
      </c>
      <c r="F648" s="27" t="n">
        <v>45831</v>
      </c>
      <c r="G648" t="inlineStr">
        <is>
          <t>DEBITO</t>
        </is>
      </c>
      <c r="H648" t="inlineStr">
        <is>
          <t>PAGAMENTO DE BOLETO - FG7 COMERCIO D B EIRELI EPP</t>
        </is>
      </c>
      <c r="I648" t="n">
        <v>-267.8</v>
      </c>
    </row>
    <row r="649">
      <c r="A649" t="n">
        <v>113009</v>
      </c>
      <c r="B649" t="n">
        <v>151</v>
      </c>
      <c r="C649" t="inlineStr">
        <is>
          <t>Bar Léo -  Aurora Térreo - Banco do Brasil</t>
        </is>
      </c>
      <c r="D649" t="n">
        <v>116</v>
      </c>
      <c r="E649" t="inlineStr">
        <is>
          <t>Bar Léo - Centro</t>
        </is>
      </c>
      <c r="F649" s="27" t="n">
        <v>45831</v>
      </c>
      <c r="G649" t="inlineStr">
        <is>
          <t>DEBITO</t>
        </is>
      </c>
      <c r="H649" t="inlineStr">
        <is>
          <t>PAGAMENTO DE BOLETO - DIST CARNES CANT LTDA EPP</t>
        </is>
      </c>
      <c r="I649" t="n">
        <v>-328</v>
      </c>
    </row>
    <row r="650">
      <c r="A650" t="n">
        <v>113010</v>
      </c>
      <c r="B650" t="n">
        <v>151</v>
      </c>
      <c r="C650" t="inlineStr">
        <is>
          <t>Bar Léo -  Aurora Térreo - Banco do Brasil</t>
        </is>
      </c>
      <c r="D650" t="n">
        <v>116</v>
      </c>
      <c r="E650" t="inlineStr">
        <is>
          <t>Bar Léo - Centro</t>
        </is>
      </c>
      <c r="F650" s="27" t="n">
        <v>45831</v>
      </c>
      <c r="G650" t="inlineStr">
        <is>
          <t>DEBITO</t>
        </is>
      </c>
      <c r="H650" t="inlineStr">
        <is>
          <t>PAGAMENTO DE BOLETO - SORVETES JUNDIA</t>
        </is>
      </c>
      <c r="I650" t="n">
        <v>-332.7</v>
      </c>
    </row>
    <row r="651">
      <c r="A651" t="n">
        <v>113011</v>
      </c>
      <c r="B651" t="n">
        <v>151</v>
      </c>
      <c r="C651" t="inlineStr">
        <is>
          <t>Bar Léo -  Aurora Térreo - Banco do Brasil</t>
        </is>
      </c>
      <c r="D651" t="n">
        <v>116</v>
      </c>
      <c r="E651" t="inlineStr">
        <is>
          <t>Bar Léo - Centro</t>
        </is>
      </c>
      <c r="F651" s="27" t="n">
        <v>45831</v>
      </c>
      <c r="G651" t="inlineStr">
        <is>
          <t>DEBITO</t>
        </is>
      </c>
      <c r="H651" t="inlineStr">
        <is>
          <t>PAGAMENTO DE BOLETO - DIST CARNES CANT LTDA EPP</t>
        </is>
      </c>
      <c r="I651" t="n">
        <v>-350.15</v>
      </c>
    </row>
    <row r="652">
      <c r="A652" t="n">
        <v>113012</v>
      </c>
      <c r="B652" t="n">
        <v>151</v>
      </c>
      <c r="C652" t="inlineStr">
        <is>
          <t>Bar Léo -  Aurora Térreo - Banco do Brasil</t>
        </is>
      </c>
      <c r="D652" t="n">
        <v>116</v>
      </c>
      <c r="E652" t="inlineStr">
        <is>
          <t>Bar Léo - Centro</t>
        </is>
      </c>
      <c r="F652" s="27" t="n">
        <v>45831</v>
      </c>
      <c r="G652" t="inlineStr">
        <is>
          <t>DEBITO</t>
        </is>
      </c>
      <c r="H652" t="inlineStr">
        <is>
          <t>PAGAMENTO DE BOLETO - ARENA BEBIDAS</t>
        </is>
      </c>
      <c r="I652" t="n">
        <v>-482.23</v>
      </c>
    </row>
    <row r="653">
      <c r="A653" t="n">
        <v>113014</v>
      </c>
      <c r="B653" t="n">
        <v>151</v>
      </c>
      <c r="C653" t="inlineStr">
        <is>
          <t>Bar Léo -  Aurora Térreo - Banco do Brasil</t>
        </is>
      </c>
      <c r="D653" t="n">
        <v>116</v>
      </c>
      <c r="E653" t="inlineStr">
        <is>
          <t>Bar Léo - Centro</t>
        </is>
      </c>
      <c r="F653" s="27" t="n">
        <v>45831</v>
      </c>
      <c r="G653" t="inlineStr">
        <is>
          <t>DEBITO</t>
        </is>
      </c>
      <c r="H653" t="inlineStr">
        <is>
          <t>PAGAMENTO DE BOLETO - DTK COMERCIO DE ALIMENTOS LTDA</t>
        </is>
      </c>
      <c r="I653" t="n">
        <v>-1083.79</v>
      </c>
    </row>
    <row r="654">
      <c r="A654" t="n">
        <v>113015</v>
      </c>
      <c r="B654" t="n">
        <v>151</v>
      </c>
      <c r="C654" t="inlineStr">
        <is>
          <t>Bar Léo -  Aurora Térreo - Banco do Brasil</t>
        </is>
      </c>
      <c r="D654" t="n">
        <v>116</v>
      </c>
      <c r="E654" t="inlineStr">
        <is>
          <t>Bar Léo - Centro</t>
        </is>
      </c>
      <c r="F654" s="27" t="n">
        <v>45831</v>
      </c>
      <c r="G654" t="inlineStr">
        <is>
          <t>DEBITO</t>
        </is>
      </c>
      <c r="H654" t="inlineStr">
        <is>
          <t>PAGAMENTO DE BOLETO - ESHOWS PROMOCOES ARTISTICAS LT</t>
        </is>
      </c>
      <c r="I654" t="n">
        <v>-1200</v>
      </c>
    </row>
    <row r="655">
      <c r="A655" t="n">
        <v>113016</v>
      </c>
      <c r="B655" t="n">
        <v>151</v>
      </c>
      <c r="C655" t="inlineStr">
        <is>
          <t>Bar Léo -  Aurora Térreo - Banco do Brasil</t>
        </is>
      </c>
      <c r="D655" t="n">
        <v>116</v>
      </c>
      <c r="E655" t="inlineStr">
        <is>
          <t>Bar Léo - Centro</t>
        </is>
      </c>
      <c r="F655" s="27" t="n">
        <v>45831</v>
      </c>
      <c r="G655" t="inlineStr">
        <is>
          <t>DEBITO</t>
        </is>
      </c>
      <c r="H655" t="inlineStr">
        <is>
          <t>PAGAMENTO DE BOLETO - DTK COMERCIO DE ALIMENTOS LTDA</t>
        </is>
      </c>
      <c r="I655" t="n">
        <v>-2298.48</v>
      </c>
    </row>
    <row r="656">
      <c r="A656" t="n">
        <v>113017</v>
      </c>
      <c r="B656" t="n">
        <v>151</v>
      </c>
      <c r="C656" t="inlineStr">
        <is>
          <t>Bar Léo -  Aurora Térreo - Banco do Brasil</t>
        </is>
      </c>
      <c r="D656" t="n">
        <v>116</v>
      </c>
      <c r="E656" t="inlineStr">
        <is>
          <t>Bar Léo - Centro</t>
        </is>
      </c>
      <c r="F656" s="27" t="n">
        <v>45831</v>
      </c>
      <c r="G656" t="inlineStr">
        <is>
          <t>DEBITO</t>
        </is>
      </c>
      <c r="H656" t="inlineStr">
        <is>
          <t>PAGAMENTO DE BOLETO - AMBEV SA</t>
        </is>
      </c>
      <c r="I656" t="n">
        <v>-2953.39</v>
      </c>
    </row>
    <row r="657">
      <c r="A657" t="n">
        <v>113018</v>
      </c>
      <c r="B657" t="n">
        <v>151</v>
      </c>
      <c r="C657" t="inlineStr">
        <is>
          <t>Bar Léo -  Aurora Térreo - Banco do Brasil</t>
        </is>
      </c>
      <c r="D657" t="n">
        <v>116</v>
      </c>
      <c r="E657" t="inlineStr">
        <is>
          <t>Bar Léo - Centro</t>
        </is>
      </c>
      <c r="F657" s="27" t="n">
        <v>45831</v>
      </c>
      <c r="G657" t="inlineStr">
        <is>
          <t>DEBITO</t>
        </is>
      </c>
      <c r="H657" t="inlineStr">
        <is>
          <t>PIX - ENVIADO - 23/06 15:25 MACHINE SEGURANCA PATRIMON</t>
        </is>
      </c>
      <c r="I657" t="n">
        <v>-760</v>
      </c>
    </row>
    <row r="658">
      <c r="A658" t="n">
        <v>113019</v>
      </c>
      <c r="B658" t="n">
        <v>151</v>
      </c>
      <c r="C658" t="inlineStr">
        <is>
          <t>Bar Léo -  Aurora Térreo - Banco do Brasil</t>
        </is>
      </c>
      <c r="D658" t="n">
        <v>116</v>
      </c>
      <c r="E658" t="inlineStr">
        <is>
          <t>Bar Léo - Centro</t>
        </is>
      </c>
      <c r="F658" s="27" t="n">
        <v>45831</v>
      </c>
      <c r="G658" t="inlineStr">
        <is>
          <t>DEBITO</t>
        </is>
      </c>
      <c r="H658" t="inlineStr">
        <is>
          <t>PAGAMENTO DE BOLETO - N K S   NEW KONTROLL SYSTEM CO</t>
        </is>
      </c>
      <c r="I658" t="n">
        <v>-181.27</v>
      </c>
    </row>
    <row r="659">
      <c r="A659" t="n">
        <v>113020</v>
      </c>
      <c r="B659" t="n">
        <v>151</v>
      </c>
      <c r="C659" t="inlineStr">
        <is>
          <t>Bar Léo -  Aurora Térreo - Banco do Brasil</t>
        </is>
      </c>
      <c r="D659" t="n">
        <v>116</v>
      </c>
      <c r="E659" t="inlineStr">
        <is>
          <t>Bar Léo - Centro</t>
        </is>
      </c>
      <c r="F659" s="27" t="n">
        <v>45831</v>
      </c>
      <c r="G659" t="inlineStr">
        <is>
          <t>DEBITO</t>
        </is>
      </c>
      <c r="H659" t="inlineStr">
        <is>
          <t>TARIFA PIX ENVIADO - TAR. AGRUPADAS - OCORRENCIA 23/06/2025</t>
        </is>
      </c>
      <c r="I659" t="n">
        <v>-9.24</v>
      </c>
    </row>
    <row r="660">
      <c r="A660" t="n">
        <v>113000</v>
      </c>
      <c r="B660" t="n">
        <v>151</v>
      </c>
      <c r="C660" t="inlineStr">
        <is>
          <t>Bar Léo -  Aurora Térreo - Banco do Brasil</t>
        </is>
      </c>
      <c r="D660" t="n">
        <v>116</v>
      </c>
      <c r="E660" t="inlineStr">
        <is>
          <t>Bar Léo - Centro</t>
        </is>
      </c>
      <c r="F660" s="27" t="n">
        <v>45828</v>
      </c>
      <c r="G660" t="inlineStr">
        <is>
          <t>DEBITO</t>
        </is>
      </c>
      <c r="H660" t="inlineStr">
        <is>
          <t>PAGAMENTOS DIVERSOS - CIELO</t>
        </is>
      </c>
      <c r="I660" t="n">
        <v>-199.8</v>
      </c>
    </row>
    <row r="661">
      <c r="A661" t="n">
        <v>112999</v>
      </c>
      <c r="B661" t="n">
        <v>151</v>
      </c>
      <c r="C661" t="inlineStr">
        <is>
          <t>Bar Léo -  Aurora Térreo - Banco do Brasil</t>
        </is>
      </c>
      <c r="D661" t="n">
        <v>116</v>
      </c>
      <c r="E661" t="inlineStr">
        <is>
          <t>Bar Léo - Centro</t>
        </is>
      </c>
      <c r="F661" s="27" t="n">
        <v>45828</v>
      </c>
      <c r="G661" t="inlineStr">
        <is>
          <t>CREDITO</t>
        </is>
      </c>
      <c r="H661" t="inlineStr">
        <is>
          <t>PIX - RECEBIDO - 20/06 10:26 57174128000199 BAR AURORA</t>
        </is>
      </c>
      <c r="I661" t="n">
        <v>14924.78</v>
      </c>
    </row>
    <row r="662">
      <c r="A662" t="n">
        <v>112998</v>
      </c>
      <c r="B662" t="n">
        <v>151</v>
      </c>
      <c r="C662" t="inlineStr">
        <is>
          <t>Bar Léo -  Aurora Térreo - Banco do Brasil</t>
        </is>
      </c>
      <c r="D662" t="n">
        <v>116</v>
      </c>
      <c r="E662" t="inlineStr">
        <is>
          <t>Bar Léo - Centro</t>
        </is>
      </c>
      <c r="F662" s="27" t="n">
        <v>45828</v>
      </c>
      <c r="G662" t="inlineStr">
        <is>
          <t>CREDITO</t>
        </is>
      </c>
      <c r="H662" t="inlineStr">
        <is>
          <t>TED-CRDITO EM CONTA - 341 0262 47866934000174 TICKET SERVICO</t>
        </is>
      </c>
      <c r="I662" t="n">
        <v>147.69</v>
      </c>
    </row>
    <row r="663">
      <c r="A663" t="n">
        <v>112992</v>
      </c>
      <c r="B663" t="n">
        <v>151</v>
      </c>
      <c r="C663" t="inlineStr">
        <is>
          <t>Bar Léo -  Aurora Térreo - Banco do Brasil</t>
        </is>
      </c>
      <c r="D663" t="n">
        <v>116</v>
      </c>
      <c r="E663" t="inlineStr">
        <is>
          <t>Bar Léo - Centro</t>
        </is>
      </c>
      <c r="F663" s="27" t="n">
        <v>45826</v>
      </c>
      <c r="G663" t="inlineStr">
        <is>
          <t>DEBITO</t>
        </is>
      </c>
      <c r="H663" t="inlineStr">
        <is>
          <t>PAGAMENTO DE BOLETO - OPUS CONSULTORIA E PESQUISA LT</t>
        </is>
      </c>
      <c r="I663" t="n">
        <v>-300</v>
      </c>
    </row>
    <row r="664">
      <c r="A664" t="n">
        <v>112990</v>
      </c>
      <c r="B664" t="n">
        <v>151</v>
      </c>
      <c r="C664" t="inlineStr">
        <is>
          <t>Bar Léo -  Aurora Térreo - Banco do Brasil</t>
        </is>
      </c>
      <c r="D664" t="n">
        <v>116</v>
      </c>
      <c r="E664" t="inlineStr">
        <is>
          <t>Bar Léo - Centro</t>
        </is>
      </c>
      <c r="F664" s="27" t="n">
        <v>45826</v>
      </c>
      <c r="G664" t="inlineStr">
        <is>
          <t>DEBITO</t>
        </is>
      </c>
      <c r="H664" t="inlineStr">
        <is>
          <t>PAGAMENTO DE BOLETO - AD ZUPA COMERCIAL EIRELI</t>
        </is>
      </c>
      <c r="I664" t="n">
        <v>-955</v>
      </c>
    </row>
    <row r="665">
      <c r="A665" t="n">
        <v>112993</v>
      </c>
      <c r="B665" t="n">
        <v>151</v>
      </c>
      <c r="C665" t="inlineStr">
        <is>
          <t>Bar Léo -  Aurora Térreo - Banco do Brasil</t>
        </is>
      </c>
      <c r="D665" t="n">
        <v>116</v>
      </c>
      <c r="E665" t="inlineStr">
        <is>
          <t>Bar Léo - Centro</t>
        </is>
      </c>
      <c r="F665" s="27" t="n">
        <v>45826</v>
      </c>
      <c r="G665" t="inlineStr">
        <is>
          <t>DEBITO</t>
        </is>
      </c>
      <c r="H665" t="inlineStr">
        <is>
          <t>PAGAMENTO DE BOLETO - ASSOCIACAO BRASILEIRA DE BARES</t>
        </is>
      </c>
      <c r="I665" t="n">
        <v>-185</v>
      </c>
    </row>
    <row r="666">
      <c r="A666" t="n">
        <v>112994</v>
      </c>
      <c r="B666" t="n">
        <v>151</v>
      </c>
      <c r="C666" t="inlineStr">
        <is>
          <t>Bar Léo -  Aurora Térreo - Banco do Brasil</t>
        </is>
      </c>
      <c r="D666" t="n">
        <v>116</v>
      </c>
      <c r="E666" t="inlineStr">
        <is>
          <t>Bar Léo - Centro</t>
        </is>
      </c>
      <c r="F666" s="27" t="n">
        <v>45826</v>
      </c>
      <c r="G666" t="inlineStr">
        <is>
          <t>DEBITO</t>
        </is>
      </c>
      <c r="H666" t="inlineStr">
        <is>
          <t>PAGAMENTO DE BOLETO - ESTAFF SOLUCOES TECNOLOGICAS D</t>
        </is>
      </c>
      <c r="I666" t="n">
        <v>-2226.88</v>
      </c>
    </row>
    <row r="667">
      <c r="A667" t="n">
        <v>112991</v>
      </c>
      <c r="B667" t="n">
        <v>151</v>
      </c>
      <c r="C667" t="inlineStr">
        <is>
          <t>Bar Léo -  Aurora Térreo - Banco do Brasil</t>
        </is>
      </c>
      <c r="D667" t="n">
        <v>116</v>
      </c>
      <c r="E667" t="inlineStr">
        <is>
          <t>Bar Léo - Centro</t>
        </is>
      </c>
      <c r="F667" s="27" t="n">
        <v>45826</v>
      </c>
      <c r="G667" t="inlineStr">
        <is>
          <t>DEBITO</t>
        </is>
      </c>
      <c r="H667" t="inlineStr">
        <is>
          <t>IMPOSTOS - RFB-DARF CODIGO DE BARRAS</t>
        </is>
      </c>
      <c r="I667" t="n">
        <v>-33</v>
      </c>
    </row>
    <row r="668">
      <c r="A668" t="n">
        <v>112997</v>
      </c>
      <c r="B668" t="n">
        <v>151</v>
      </c>
      <c r="C668" t="inlineStr">
        <is>
          <t>Bar Léo -  Aurora Térreo - Banco do Brasil</t>
        </is>
      </c>
      <c r="D668" t="n">
        <v>116</v>
      </c>
      <c r="E668" t="inlineStr">
        <is>
          <t>Bar Léo - Centro</t>
        </is>
      </c>
      <c r="F668" s="27" t="n">
        <v>45826</v>
      </c>
      <c r="G668" t="inlineStr">
        <is>
          <t>DEBITO</t>
        </is>
      </c>
      <c r="H668" t="inlineStr">
        <is>
          <t>TARIFA PIX ENVIADO - TAR. AGRUPADAS - OCORRENCIA 18/06/2025</t>
        </is>
      </c>
      <c r="I668" t="n">
        <v>-67.33</v>
      </c>
    </row>
    <row r="669">
      <c r="A669" t="n">
        <v>112996</v>
      </c>
      <c r="B669" t="n">
        <v>151</v>
      </c>
      <c r="C669" t="inlineStr">
        <is>
          <t>Bar Léo -  Aurora Térreo - Banco do Brasil</t>
        </is>
      </c>
      <c r="D669" t="n">
        <v>116</v>
      </c>
      <c r="E669" t="inlineStr">
        <is>
          <t>Bar Léo - Centro</t>
        </is>
      </c>
      <c r="F669" s="27" t="n">
        <v>45826</v>
      </c>
      <c r="G669" t="inlineStr">
        <is>
          <t>DEBITO</t>
        </is>
      </c>
      <c r="H669" t="inlineStr">
        <is>
          <t>IMPOSTOS - DAS - SIMPLES NACIONAL</t>
        </is>
      </c>
      <c r="I669" t="n">
        <v>-46793.92</v>
      </c>
    </row>
    <row r="670">
      <c r="A670" t="n">
        <v>112995</v>
      </c>
      <c r="B670" t="n">
        <v>151</v>
      </c>
      <c r="C670" t="inlineStr">
        <is>
          <t>Bar Léo -  Aurora Térreo - Banco do Brasil</t>
        </is>
      </c>
      <c r="D670" t="n">
        <v>116</v>
      </c>
      <c r="E670" t="inlineStr">
        <is>
          <t>Bar Léo - Centro</t>
        </is>
      </c>
      <c r="F670" s="27" t="n">
        <v>45826</v>
      </c>
      <c r="G670" t="inlineStr">
        <is>
          <t>DEBITO</t>
        </is>
      </c>
      <c r="H670" t="inlineStr">
        <is>
          <t>PIX - ENVIADO - 18/06 14:33 JUCELITO LOURENCO DE MOURA</t>
        </is>
      </c>
      <c r="I670" t="n">
        <v>-200</v>
      </c>
    </row>
    <row r="671">
      <c r="A671" t="n">
        <v>112988</v>
      </c>
      <c r="B671" t="n">
        <v>151</v>
      </c>
      <c r="C671" t="inlineStr">
        <is>
          <t>Bar Léo -  Aurora Térreo - Banco do Brasil</t>
        </is>
      </c>
      <c r="D671" t="n">
        <v>116</v>
      </c>
      <c r="E671" t="inlineStr">
        <is>
          <t>Bar Léo - Centro</t>
        </is>
      </c>
      <c r="F671" s="27" t="n">
        <v>45826</v>
      </c>
      <c r="G671" t="inlineStr">
        <is>
          <t>DEBITO</t>
        </is>
      </c>
      <c r="H671" t="inlineStr">
        <is>
          <t>PAGAMENTO DE BOLETO - NESTLE BRASIL LTDA</t>
        </is>
      </c>
      <c r="I671" t="n">
        <v>-555.03</v>
      </c>
    </row>
    <row r="672">
      <c r="A672" t="n">
        <v>112989</v>
      </c>
      <c r="B672" t="n">
        <v>151</v>
      </c>
      <c r="C672" t="inlineStr">
        <is>
          <t>Bar Léo -  Aurora Térreo - Banco do Brasil</t>
        </is>
      </c>
      <c r="D672" t="n">
        <v>116</v>
      </c>
      <c r="E672" t="inlineStr">
        <is>
          <t>Bar Léo - Centro</t>
        </is>
      </c>
      <c r="F672" s="27" t="n">
        <v>45826</v>
      </c>
      <c r="G672" t="inlineStr">
        <is>
          <t>DEBITO</t>
        </is>
      </c>
      <c r="H672" t="inlineStr">
        <is>
          <t>PAGAMENTO DE BOLETO - AMBEV SA</t>
        </is>
      </c>
      <c r="I672" t="n">
        <v>-5177.04</v>
      </c>
    </row>
    <row r="673">
      <c r="A673" t="n">
        <v>112964</v>
      </c>
      <c r="B673" t="n">
        <v>151</v>
      </c>
      <c r="C673" t="inlineStr">
        <is>
          <t>Bar Léo -  Aurora Térreo - Banco do Brasil</t>
        </is>
      </c>
      <c r="D673" t="n">
        <v>116</v>
      </c>
      <c r="E673" t="inlineStr">
        <is>
          <t>Bar Léo - Centro</t>
        </is>
      </c>
      <c r="F673" s="27" t="n">
        <v>45826</v>
      </c>
      <c r="G673" t="inlineStr">
        <is>
          <t>CREDITO</t>
        </is>
      </c>
      <c r="H673" t="inlineStr">
        <is>
          <t>IFOOD.COM CRDITO</t>
        </is>
      </c>
      <c r="I673" t="n">
        <v>64.62</v>
      </c>
    </row>
    <row r="674">
      <c r="A674" t="n">
        <v>112965</v>
      </c>
      <c r="B674" t="n">
        <v>151</v>
      </c>
      <c r="C674" t="inlineStr">
        <is>
          <t>Bar Léo -  Aurora Térreo - Banco do Brasil</t>
        </is>
      </c>
      <c r="D674" t="n">
        <v>116</v>
      </c>
      <c r="E674" t="inlineStr">
        <is>
          <t>Bar Léo - Centro</t>
        </is>
      </c>
      <c r="F674" s="27" t="n">
        <v>45826</v>
      </c>
      <c r="G674" t="inlineStr">
        <is>
          <t>CREDITO</t>
        </is>
      </c>
      <c r="H674" t="inlineStr">
        <is>
          <t>PIX - RECEBIDO - 18/06 06:46 14380200000121 IFOOD COM A</t>
        </is>
      </c>
      <c r="I674" t="n">
        <v>78.23999999999999</v>
      </c>
    </row>
    <row r="675">
      <c r="A675" t="n">
        <v>112966</v>
      </c>
      <c r="B675" t="n">
        <v>151</v>
      </c>
      <c r="C675" t="inlineStr">
        <is>
          <t>Bar Léo -  Aurora Térreo - Banco do Brasil</t>
        </is>
      </c>
      <c r="D675" t="n">
        <v>116</v>
      </c>
      <c r="E675" t="inlineStr">
        <is>
          <t>Bar Léo - Centro</t>
        </is>
      </c>
      <c r="F675" s="27" t="n">
        <v>45826</v>
      </c>
      <c r="G675" t="inlineStr">
        <is>
          <t>CREDITO</t>
        </is>
      </c>
      <c r="H675" t="inlineStr">
        <is>
          <t>PIX - RECEBIDO - 18/06 10:28 57174128000199 BAR AURORA</t>
        </is>
      </c>
      <c r="I675" t="n">
        <v>4263.18</v>
      </c>
    </row>
    <row r="676">
      <c r="A676" t="n">
        <v>112967</v>
      </c>
      <c r="B676" t="n">
        <v>151</v>
      </c>
      <c r="C676" t="inlineStr">
        <is>
          <t>Bar Léo -  Aurora Térreo - Banco do Brasil</t>
        </is>
      </c>
      <c r="D676" t="n">
        <v>116</v>
      </c>
      <c r="E676" t="inlineStr">
        <is>
          <t>Bar Léo - Centro</t>
        </is>
      </c>
      <c r="F676" s="27" t="n">
        <v>45826</v>
      </c>
      <c r="G676" t="inlineStr">
        <is>
          <t>CREDITO</t>
        </is>
      </c>
      <c r="H676" t="inlineStr">
        <is>
          <t>PIX - RECEBIDO - 18/06 17:02 42728081000190 TEMPUS FUGI</t>
        </is>
      </c>
      <c r="I676" t="n">
        <v>38800</v>
      </c>
    </row>
    <row r="677">
      <c r="A677" t="n">
        <v>112968</v>
      </c>
      <c r="B677" t="n">
        <v>151</v>
      </c>
      <c r="C677" t="inlineStr">
        <is>
          <t>Bar Léo -  Aurora Térreo - Banco do Brasil</t>
        </is>
      </c>
      <c r="D677" t="n">
        <v>116</v>
      </c>
      <c r="E677" t="inlineStr">
        <is>
          <t>Bar Léo - Centro</t>
        </is>
      </c>
      <c r="F677" s="27" t="n">
        <v>45826</v>
      </c>
      <c r="G677" t="inlineStr">
        <is>
          <t>CREDITO</t>
        </is>
      </c>
      <c r="H677" t="inlineStr">
        <is>
          <t>PIX - RECEBIDO - 18/06 08:58 02535864000133 VR BENEFICI</t>
        </is>
      </c>
      <c r="I677" t="n">
        <v>405.1</v>
      </c>
    </row>
    <row r="678">
      <c r="A678" t="n">
        <v>112969</v>
      </c>
      <c r="B678" t="n">
        <v>151</v>
      </c>
      <c r="C678" t="inlineStr">
        <is>
          <t>Bar Léo -  Aurora Térreo - Banco do Brasil</t>
        </is>
      </c>
      <c r="D678" t="n">
        <v>116</v>
      </c>
      <c r="E678" t="inlineStr">
        <is>
          <t>Bar Léo - Centro</t>
        </is>
      </c>
      <c r="F678" s="27" t="n">
        <v>45826</v>
      </c>
      <c r="G678" t="inlineStr">
        <is>
          <t>DEBITO</t>
        </is>
      </c>
      <c r="H678" t="inlineStr">
        <is>
          <t>TRANSFERNCIA ENVIADA - 18/06 13:57 BAR A 100 TERREO LTDA</t>
        </is>
      </c>
      <c r="I678" t="n">
        <v>-27700</v>
      </c>
    </row>
    <row r="679">
      <c r="A679" t="n">
        <v>112970</v>
      </c>
      <c r="B679" t="n">
        <v>151</v>
      </c>
      <c r="C679" t="inlineStr">
        <is>
          <t>Bar Léo -  Aurora Térreo - Banco do Brasil</t>
        </is>
      </c>
      <c r="D679" t="n">
        <v>116</v>
      </c>
      <c r="E679" t="inlineStr">
        <is>
          <t>Bar Léo - Centro</t>
        </is>
      </c>
      <c r="F679" s="27" t="n">
        <v>45826</v>
      </c>
      <c r="G679" t="inlineStr">
        <is>
          <t>DEBITO</t>
        </is>
      </c>
      <c r="H679" t="inlineStr">
        <is>
          <t>PIX - ENVIADO - 18/06 11:01 ADRIANA APARECIDA DE JESUS</t>
        </is>
      </c>
      <c r="I679" t="n">
        <v>-769.67</v>
      </c>
    </row>
    <row r="680">
      <c r="A680" t="n">
        <v>112971</v>
      </c>
      <c r="B680" t="n">
        <v>151</v>
      </c>
      <c r="C680" t="inlineStr">
        <is>
          <t>Bar Léo -  Aurora Térreo - Banco do Brasil</t>
        </is>
      </c>
      <c r="D680" t="n">
        <v>116</v>
      </c>
      <c r="E680" t="inlineStr">
        <is>
          <t>Bar Léo - Centro</t>
        </is>
      </c>
      <c r="F680" s="27" t="n">
        <v>45826</v>
      </c>
      <c r="G680" t="inlineStr">
        <is>
          <t>DEBITO</t>
        </is>
      </c>
      <c r="H680" t="inlineStr">
        <is>
          <t>PIX - ENVIADO - 18/06 11:01 MARIA CRISTINA LEMOS</t>
        </is>
      </c>
      <c r="I680" t="n">
        <v>-783.92</v>
      </c>
    </row>
    <row r="681">
      <c r="A681" t="n">
        <v>112972</v>
      </c>
      <c r="B681" t="n">
        <v>151</v>
      </c>
      <c r="C681" t="inlineStr">
        <is>
          <t>Bar Léo -  Aurora Térreo - Banco do Brasil</t>
        </is>
      </c>
      <c r="D681" t="n">
        <v>116</v>
      </c>
      <c r="E681" t="inlineStr">
        <is>
          <t>Bar Léo - Centro</t>
        </is>
      </c>
      <c r="F681" s="27" t="n">
        <v>45826</v>
      </c>
      <c r="G681" t="inlineStr">
        <is>
          <t>DEBITO</t>
        </is>
      </c>
      <c r="H681" t="inlineStr">
        <is>
          <t>PIX - ENVIADO - 18/06 11:01 ALEXSANDRA GRACIELE DA SIL</t>
        </is>
      </c>
      <c r="I681" t="n">
        <v>-1100.42</v>
      </c>
    </row>
    <row r="682">
      <c r="A682" t="n">
        <v>112973</v>
      </c>
      <c r="B682" t="n">
        <v>151</v>
      </c>
      <c r="C682" t="inlineStr">
        <is>
          <t>Bar Léo -  Aurora Térreo - Banco do Brasil</t>
        </is>
      </c>
      <c r="D682" t="n">
        <v>116</v>
      </c>
      <c r="E682" t="inlineStr">
        <is>
          <t>Bar Léo - Centro</t>
        </is>
      </c>
      <c r="F682" s="27" t="n">
        <v>45826</v>
      </c>
      <c r="G682" t="inlineStr">
        <is>
          <t>DEBITO</t>
        </is>
      </c>
      <c r="H682" t="inlineStr">
        <is>
          <t>PIX - ENVIADO - 18/06 11:01 JOAO BATISTA DA COSTA SOBR</t>
        </is>
      </c>
      <c r="I682" t="n">
        <v>-769.67</v>
      </c>
    </row>
    <row r="683">
      <c r="A683" t="n">
        <v>112974</v>
      </c>
      <c r="B683" t="n">
        <v>151</v>
      </c>
      <c r="C683" t="inlineStr">
        <is>
          <t>Bar Léo -  Aurora Térreo - Banco do Brasil</t>
        </is>
      </c>
      <c r="D683" t="n">
        <v>116</v>
      </c>
      <c r="E683" t="inlineStr">
        <is>
          <t>Bar Léo - Centro</t>
        </is>
      </c>
      <c r="F683" s="27" t="n">
        <v>45826</v>
      </c>
      <c r="G683" t="inlineStr">
        <is>
          <t>DEBITO</t>
        </is>
      </c>
      <c r="H683" t="inlineStr">
        <is>
          <t>IMPOSTOS - RFB-DARF CODIGO DE BARRAS</t>
        </is>
      </c>
      <c r="I683" t="n">
        <v>-940.8200000000001</v>
      </c>
    </row>
    <row r="684">
      <c r="A684" t="n">
        <v>112975</v>
      </c>
      <c r="B684" t="n">
        <v>151</v>
      </c>
      <c r="C684" t="inlineStr">
        <is>
          <t>Bar Léo -  Aurora Térreo - Banco do Brasil</t>
        </is>
      </c>
      <c r="D684" t="n">
        <v>116</v>
      </c>
      <c r="E684" t="inlineStr">
        <is>
          <t>Bar Léo - Centro</t>
        </is>
      </c>
      <c r="F684" s="27" t="n">
        <v>45826</v>
      </c>
      <c r="G684" t="inlineStr">
        <is>
          <t>DEBITO</t>
        </is>
      </c>
      <c r="H684" t="inlineStr">
        <is>
          <t>IMPOSTOS - RFB-DARF CODIGO DE BARRAS</t>
        </is>
      </c>
      <c r="I684" t="n">
        <v>-2096.15</v>
      </c>
    </row>
    <row r="685">
      <c r="A685" t="n">
        <v>112977</v>
      </c>
      <c r="B685" t="n">
        <v>151</v>
      </c>
      <c r="C685" t="inlineStr">
        <is>
          <t>Bar Léo -  Aurora Térreo - Banco do Brasil</t>
        </is>
      </c>
      <c r="D685" t="n">
        <v>116</v>
      </c>
      <c r="E685" t="inlineStr">
        <is>
          <t>Bar Léo - Centro</t>
        </is>
      </c>
      <c r="F685" s="27" t="n">
        <v>45826</v>
      </c>
      <c r="G685" t="inlineStr">
        <is>
          <t>DEBITO</t>
        </is>
      </c>
      <c r="H685" t="inlineStr">
        <is>
          <t>PIX - ENVIADO - 18/06 11:22 JOS AUGUSTO DE VIEIRA DA</t>
        </is>
      </c>
      <c r="I685" t="n">
        <v>-706</v>
      </c>
    </row>
    <row r="686">
      <c r="A686" t="n">
        <v>112987</v>
      </c>
      <c r="B686" t="n">
        <v>151</v>
      </c>
      <c r="C686" t="inlineStr">
        <is>
          <t>Bar Léo -  Aurora Térreo - Banco do Brasil</t>
        </is>
      </c>
      <c r="D686" t="n">
        <v>116</v>
      </c>
      <c r="E686" t="inlineStr">
        <is>
          <t>Bar Léo - Centro</t>
        </is>
      </c>
      <c r="F686" s="27" t="n">
        <v>45826</v>
      </c>
      <c r="G686" t="inlineStr">
        <is>
          <t>DEBITO</t>
        </is>
      </c>
      <c r="H686" t="inlineStr">
        <is>
          <t>PAGAMENTO DE BOLETO - FABLAB INOVACAO S T LTDA</t>
        </is>
      </c>
      <c r="I686" t="n">
        <v>-389</v>
      </c>
    </row>
    <row r="687">
      <c r="A687" t="n">
        <v>112986</v>
      </c>
      <c r="B687" t="n">
        <v>151</v>
      </c>
      <c r="C687" t="inlineStr">
        <is>
          <t>Bar Léo -  Aurora Térreo - Banco do Brasil</t>
        </is>
      </c>
      <c r="D687" t="n">
        <v>116</v>
      </c>
      <c r="E687" t="inlineStr">
        <is>
          <t>Bar Léo - Centro</t>
        </is>
      </c>
      <c r="F687" s="27" t="n">
        <v>45826</v>
      </c>
      <c r="G687" t="inlineStr">
        <is>
          <t>DEBITO</t>
        </is>
      </c>
      <c r="H687" t="inlineStr">
        <is>
          <t>PAGAMENTO DE BOLETO - CIA DO WHISKY</t>
        </is>
      </c>
      <c r="I687" t="n">
        <v>-358.2</v>
      </c>
    </row>
    <row r="688">
      <c r="A688" t="n">
        <v>112985</v>
      </c>
      <c r="B688" t="n">
        <v>151</v>
      </c>
      <c r="C688" t="inlineStr">
        <is>
          <t>Bar Léo -  Aurora Térreo - Banco do Brasil</t>
        </is>
      </c>
      <c r="D688" t="n">
        <v>116</v>
      </c>
      <c r="E688" t="inlineStr">
        <is>
          <t>Bar Léo - Centro</t>
        </is>
      </c>
      <c r="F688" s="27" t="n">
        <v>45826</v>
      </c>
      <c r="G688" t="inlineStr">
        <is>
          <t>DEBITO</t>
        </is>
      </c>
      <c r="H688" t="inlineStr">
        <is>
          <t>PAGAMENTO DE BOLETO - CECILIA TSUYACO ARAKI SILVA LT</t>
        </is>
      </c>
      <c r="I688" t="n">
        <v>-279.9</v>
      </c>
    </row>
    <row r="689">
      <c r="A689" t="n">
        <v>112984</v>
      </c>
      <c r="B689" t="n">
        <v>151</v>
      </c>
      <c r="C689" t="inlineStr">
        <is>
          <t>Bar Léo -  Aurora Térreo - Banco do Brasil</t>
        </is>
      </c>
      <c r="D689" t="n">
        <v>116</v>
      </c>
      <c r="E689" t="inlineStr">
        <is>
          <t>Bar Léo - Centro</t>
        </is>
      </c>
      <c r="F689" s="27" t="n">
        <v>45826</v>
      </c>
      <c r="G689" t="inlineStr">
        <is>
          <t>DEBITO</t>
        </is>
      </c>
      <c r="H689" t="inlineStr">
        <is>
          <t>PAGAMENTO DE BOLETO - GOMES D ELIA EQUIPAMENTOS DE H</t>
        </is>
      </c>
      <c r="I689" t="n">
        <v>-278</v>
      </c>
    </row>
    <row r="690">
      <c r="A690" t="n">
        <v>112983</v>
      </c>
      <c r="B690" t="n">
        <v>151</v>
      </c>
      <c r="C690" t="inlineStr">
        <is>
          <t>Bar Léo -  Aurora Térreo - Banco do Brasil</t>
        </is>
      </c>
      <c r="D690" t="n">
        <v>116</v>
      </c>
      <c r="E690" t="inlineStr">
        <is>
          <t>Bar Léo - Centro</t>
        </is>
      </c>
      <c r="F690" s="27" t="n">
        <v>45826</v>
      </c>
      <c r="G690" t="inlineStr">
        <is>
          <t>DEBITO</t>
        </is>
      </c>
      <c r="H690" t="inlineStr">
        <is>
          <t>PAGAMENTO DE BOLETO - NG27 CONSULTORIA E GESTAO EMPR</t>
        </is>
      </c>
      <c r="I690" t="n">
        <v>-265</v>
      </c>
    </row>
    <row r="691">
      <c r="A691" t="n">
        <v>112981</v>
      </c>
      <c r="B691" t="n">
        <v>151</v>
      </c>
      <c r="C691" t="inlineStr">
        <is>
          <t>Bar Léo -  Aurora Térreo - Banco do Brasil</t>
        </is>
      </c>
      <c r="D691" t="n">
        <v>116</v>
      </c>
      <c r="E691" t="inlineStr">
        <is>
          <t>Bar Léo - Centro</t>
        </is>
      </c>
      <c r="F691" s="27" t="n">
        <v>45826</v>
      </c>
      <c r="G691" t="inlineStr">
        <is>
          <t>DEBITO</t>
        </is>
      </c>
      <c r="H691" t="inlineStr">
        <is>
          <t>PAGAMENTO DE BOLETO - BRH SAUDE OCUPACIONAL LTDA EPP</t>
        </is>
      </c>
      <c r="I691" t="n">
        <v>-43.6</v>
      </c>
    </row>
    <row r="692">
      <c r="A692" t="n">
        <v>112980</v>
      </c>
      <c r="B692" t="n">
        <v>151</v>
      </c>
      <c r="C692" t="inlineStr">
        <is>
          <t>Bar Léo -  Aurora Térreo - Banco do Brasil</t>
        </is>
      </c>
      <c r="D692" t="n">
        <v>116</v>
      </c>
      <c r="E692" t="inlineStr">
        <is>
          <t>Bar Léo - Centro</t>
        </is>
      </c>
      <c r="F692" s="27" t="n">
        <v>45826</v>
      </c>
      <c r="G692" t="inlineStr">
        <is>
          <t>DEBITO</t>
        </is>
      </c>
      <c r="H692" t="inlineStr">
        <is>
          <t>PIX - ENVIADO - 18/06 11:22 CAIXA ECONOMICA FEDERAL</t>
        </is>
      </c>
      <c r="I692" t="n">
        <v>-1631.36</v>
      </c>
    </row>
    <row r="693">
      <c r="A693" t="n">
        <v>112979</v>
      </c>
      <c r="B693" t="n">
        <v>151</v>
      </c>
      <c r="C693" t="inlineStr">
        <is>
          <t>Bar Léo -  Aurora Térreo - Banco do Brasil</t>
        </is>
      </c>
      <c r="D693" t="n">
        <v>116</v>
      </c>
      <c r="E693" t="inlineStr">
        <is>
          <t>Bar Léo - Centro</t>
        </is>
      </c>
      <c r="F693" s="27" t="n">
        <v>45826</v>
      </c>
      <c r="G693" t="inlineStr">
        <is>
          <t>DEBITO</t>
        </is>
      </c>
      <c r="H693" t="inlineStr">
        <is>
          <t>PIX - ENVIADO - 18/06 11:22 LUIZ CARLOS ALVES DA SILVA</t>
        </is>
      </c>
      <c r="I693" t="n">
        <v>-1100</v>
      </c>
    </row>
    <row r="694">
      <c r="A694" t="n">
        <v>112978</v>
      </c>
      <c r="B694" t="n">
        <v>151</v>
      </c>
      <c r="C694" t="inlineStr">
        <is>
          <t>Bar Léo -  Aurora Térreo - Banco do Brasil</t>
        </is>
      </c>
      <c r="D694" t="n">
        <v>116</v>
      </c>
      <c r="E694" t="inlineStr">
        <is>
          <t>Bar Léo - Centro</t>
        </is>
      </c>
      <c r="F694" s="27" t="n">
        <v>45826</v>
      </c>
      <c r="G694" t="inlineStr">
        <is>
          <t>DEBITO</t>
        </is>
      </c>
      <c r="H694" t="inlineStr">
        <is>
          <t>PIX - ENVIADO - 18/06 11:22 ANDERSON SOARES DE MEDEIRO</t>
        </is>
      </c>
      <c r="I694" t="n">
        <v>-706</v>
      </c>
    </row>
    <row r="695">
      <c r="A695" t="n">
        <v>112976</v>
      </c>
      <c r="B695" t="n">
        <v>151</v>
      </c>
      <c r="C695" t="inlineStr">
        <is>
          <t>Bar Léo -  Aurora Térreo - Banco do Brasil</t>
        </is>
      </c>
      <c r="D695" t="n">
        <v>116</v>
      </c>
      <c r="E695" t="inlineStr">
        <is>
          <t>Bar Léo - Centro</t>
        </is>
      </c>
      <c r="F695" s="27" t="n">
        <v>45826</v>
      </c>
      <c r="G695" t="inlineStr">
        <is>
          <t>DEBITO</t>
        </is>
      </c>
      <c r="H695" t="inlineStr">
        <is>
          <t>PIX - ENVIADO - 18/06 11:22 ARMINDO DA SILVA FREITAS</t>
        </is>
      </c>
      <c r="I695" t="n">
        <v>-850</v>
      </c>
    </row>
    <row r="696">
      <c r="A696" t="n">
        <v>112982</v>
      </c>
      <c r="B696" t="n">
        <v>151</v>
      </c>
      <c r="C696" t="inlineStr">
        <is>
          <t>Bar Léo -  Aurora Térreo - Banco do Brasil</t>
        </is>
      </c>
      <c r="D696" t="n">
        <v>116</v>
      </c>
      <c r="E696" t="inlineStr">
        <is>
          <t>Bar Léo - Centro</t>
        </is>
      </c>
      <c r="F696" s="27" t="n">
        <v>45826</v>
      </c>
      <c r="G696" t="inlineStr">
        <is>
          <t>DEBITO</t>
        </is>
      </c>
      <c r="H696" t="inlineStr">
        <is>
          <t>PAGAMENTO DE BOLETO - T. F. CIUFFI HORTIFRUTI LTDA</t>
        </is>
      </c>
      <c r="I696" t="n">
        <v>-242</v>
      </c>
    </row>
    <row r="697">
      <c r="A697" t="n">
        <v>112952</v>
      </c>
      <c r="B697" t="n">
        <v>151</v>
      </c>
      <c r="C697" t="inlineStr">
        <is>
          <t>Bar Léo -  Aurora Térreo - Banco do Brasil</t>
        </is>
      </c>
      <c r="D697" t="n">
        <v>116</v>
      </c>
      <c r="E697" t="inlineStr">
        <is>
          <t>Bar Léo - Centro</t>
        </is>
      </c>
      <c r="F697" s="27" t="n">
        <v>45825</v>
      </c>
      <c r="G697" t="inlineStr">
        <is>
          <t>DEBITO</t>
        </is>
      </c>
      <c r="H697" t="inlineStr">
        <is>
          <t>PAGAMENTO DE BOLETO - CG FOOD S DISTR ALIMENTOS LTDA</t>
        </is>
      </c>
      <c r="I697" t="n">
        <v>-504.84</v>
      </c>
    </row>
    <row r="698">
      <c r="A698" t="n">
        <v>112951</v>
      </c>
      <c r="B698" t="n">
        <v>151</v>
      </c>
      <c r="C698" t="inlineStr">
        <is>
          <t>Bar Léo -  Aurora Térreo - Banco do Brasil</t>
        </is>
      </c>
      <c r="D698" t="n">
        <v>116</v>
      </c>
      <c r="E698" t="inlineStr">
        <is>
          <t>Bar Léo - Centro</t>
        </is>
      </c>
      <c r="F698" s="27" t="n">
        <v>45825</v>
      </c>
      <c r="G698" t="inlineStr">
        <is>
          <t>DEBITO</t>
        </is>
      </c>
      <c r="H698" t="inlineStr">
        <is>
          <t>PAGAMENTO DE BOLETO - T. F. CIUFFI HORTIFRUTI LTDA</t>
        </is>
      </c>
      <c r="I698" t="n">
        <v>-487.7</v>
      </c>
    </row>
    <row r="699">
      <c r="A699" t="n">
        <v>112950</v>
      </c>
      <c r="B699" t="n">
        <v>151</v>
      </c>
      <c r="C699" t="inlineStr">
        <is>
          <t>Bar Léo -  Aurora Térreo - Banco do Brasil</t>
        </is>
      </c>
      <c r="D699" t="n">
        <v>116</v>
      </c>
      <c r="E699" t="inlineStr">
        <is>
          <t>Bar Léo - Centro</t>
        </is>
      </c>
      <c r="F699" s="27" t="n">
        <v>45825</v>
      </c>
      <c r="G699" t="inlineStr">
        <is>
          <t>DEBITO</t>
        </is>
      </c>
      <c r="H699" t="inlineStr">
        <is>
          <t>PAGAMENTO DE BOLETO - EAU DISTRIBUIDORA A M LTDA</t>
        </is>
      </c>
      <c r="I699" t="n">
        <v>-409.5</v>
      </c>
    </row>
    <row r="700">
      <c r="A700" t="n">
        <v>112949</v>
      </c>
      <c r="B700" t="n">
        <v>151</v>
      </c>
      <c r="C700" t="inlineStr">
        <is>
          <t>Bar Léo -  Aurora Térreo - Banco do Brasil</t>
        </is>
      </c>
      <c r="D700" t="n">
        <v>116</v>
      </c>
      <c r="E700" t="inlineStr">
        <is>
          <t>Bar Léo - Centro</t>
        </is>
      </c>
      <c r="F700" s="27" t="n">
        <v>45825</v>
      </c>
      <c r="G700" t="inlineStr">
        <is>
          <t>DEBITO</t>
        </is>
      </c>
      <c r="H700" t="inlineStr">
        <is>
          <t>PAGAMENTO DE BOLETO - CEPEL COMERCIO DE PAPEIS E EMB</t>
        </is>
      </c>
      <c r="I700" t="n">
        <v>-393.12</v>
      </c>
    </row>
    <row r="701">
      <c r="A701" t="n">
        <v>112948</v>
      </c>
      <c r="B701" t="n">
        <v>151</v>
      </c>
      <c r="C701" t="inlineStr">
        <is>
          <t>Bar Léo -  Aurora Térreo - Banco do Brasil</t>
        </is>
      </c>
      <c r="D701" t="n">
        <v>116</v>
      </c>
      <c r="E701" t="inlineStr">
        <is>
          <t>Bar Léo - Centro</t>
        </is>
      </c>
      <c r="F701" s="27" t="n">
        <v>45825</v>
      </c>
      <c r="G701" t="inlineStr">
        <is>
          <t>DEBITO</t>
        </is>
      </c>
      <c r="H701" t="inlineStr">
        <is>
          <t>PAGAMENTO DE BOLETO - PARAMU COMERCIO R P A LTDA</t>
        </is>
      </c>
      <c r="I701" t="n">
        <v>-314.15</v>
      </c>
    </row>
    <row r="702">
      <c r="A702" t="n">
        <v>112947</v>
      </c>
      <c r="B702" t="n">
        <v>151</v>
      </c>
      <c r="C702" t="inlineStr">
        <is>
          <t>Bar Léo -  Aurora Térreo - Banco do Brasil</t>
        </is>
      </c>
      <c r="D702" t="n">
        <v>116</v>
      </c>
      <c r="E702" t="inlineStr">
        <is>
          <t>Bar Léo - Centro</t>
        </is>
      </c>
      <c r="F702" s="27" t="n">
        <v>45825</v>
      </c>
      <c r="G702" t="inlineStr">
        <is>
          <t>DEBITO</t>
        </is>
      </c>
      <c r="H702" t="inlineStr">
        <is>
          <t>PAGAMENTO DE BOLETO - WIDE STOCK COM E REP LTDA</t>
        </is>
      </c>
      <c r="I702" t="n">
        <v>-293.6</v>
      </c>
    </row>
    <row r="703">
      <c r="A703" t="n">
        <v>112946</v>
      </c>
      <c r="B703" t="n">
        <v>151</v>
      </c>
      <c r="C703" t="inlineStr">
        <is>
          <t>Bar Léo -  Aurora Térreo - Banco do Brasil</t>
        </is>
      </c>
      <c r="D703" t="n">
        <v>116</v>
      </c>
      <c r="E703" t="inlineStr">
        <is>
          <t>Bar Léo - Centro</t>
        </is>
      </c>
      <c r="F703" s="27" t="n">
        <v>45825</v>
      </c>
      <c r="G703" t="inlineStr">
        <is>
          <t>DEBITO</t>
        </is>
      </c>
      <c r="H703" t="inlineStr">
        <is>
          <t>PAGAMENTO DE BOLETO - DISTRIBUICOES E REPRESENTACOES</t>
        </is>
      </c>
      <c r="I703" t="n">
        <v>-268.8</v>
      </c>
    </row>
    <row r="704">
      <c r="A704" t="n">
        <v>112945</v>
      </c>
      <c r="B704" t="n">
        <v>151</v>
      </c>
      <c r="C704" t="inlineStr">
        <is>
          <t>Bar Léo -  Aurora Térreo - Banco do Brasil</t>
        </is>
      </c>
      <c r="D704" t="n">
        <v>116</v>
      </c>
      <c r="E704" t="inlineStr">
        <is>
          <t>Bar Léo - Centro</t>
        </is>
      </c>
      <c r="F704" s="27" t="n">
        <v>45825</v>
      </c>
      <c r="G704" t="inlineStr">
        <is>
          <t>DEBITO</t>
        </is>
      </c>
      <c r="H704" t="inlineStr">
        <is>
          <t>PAGAMENTO DE BOLETO - CRYSTALMIXX-GAS COMERCIO E MAN</t>
        </is>
      </c>
      <c r="I704" t="n">
        <v>-234</v>
      </c>
    </row>
    <row r="705">
      <c r="A705" t="n">
        <v>112944</v>
      </c>
      <c r="B705" t="n">
        <v>151</v>
      </c>
      <c r="C705" t="inlineStr">
        <is>
          <t>Bar Léo -  Aurora Térreo - Banco do Brasil</t>
        </is>
      </c>
      <c r="D705" t="n">
        <v>116</v>
      </c>
      <c r="E705" t="inlineStr">
        <is>
          <t>Bar Léo - Centro</t>
        </is>
      </c>
      <c r="F705" s="27" t="n">
        <v>45825</v>
      </c>
      <c r="G705" t="inlineStr">
        <is>
          <t>DEBITO</t>
        </is>
      </c>
      <c r="H705" t="inlineStr">
        <is>
          <t>PAGAMENTO DE BOLETO - M. BARBOSA DOS SANTOS</t>
        </is>
      </c>
      <c r="I705" t="n">
        <v>-222.5</v>
      </c>
    </row>
    <row r="706">
      <c r="A706" t="n">
        <v>112943</v>
      </c>
      <c r="B706" t="n">
        <v>151</v>
      </c>
      <c r="C706" t="inlineStr">
        <is>
          <t>Bar Léo -  Aurora Térreo - Banco do Brasil</t>
        </is>
      </c>
      <c r="D706" t="n">
        <v>116</v>
      </c>
      <c r="E706" t="inlineStr">
        <is>
          <t>Bar Léo - Centro</t>
        </is>
      </c>
      <c r="F706" s="27" t="n">
        <v>45825</v>
      </c>
      <c r="G706" t="inlineStr">
        <is>
          <t>DEBITO</t>
        </is>
      </c>
      <c r="H706" t="inlineStr">
        <is>
          <t>PIX - ENVIADO - 17/06 14:21 EVA FATIMA LORINI</t>
        </is>
      </c>
      <c r="I706" t="n">
        <v>-176</v>
      </c>
    </row>
    <row r="707">
      <c r="A707" t="n">
        <v>112942</v>
      </c>
      <c r="B707" t="n">
        <v>151</v>
      </c>
      <c r="C707" t="inlineStr">
        <is>
          <t>Bar Léo -  Aurora Térreo - Banco do Brasil</t>
        </is>
      </c>
      <c r="D707" t="n">
        <v>116</v>
      </c>
      <c r="E707" t="inlineStr">
        <is>
          <t>Bar Léo - Centro</t>
        </is>
      </c>
      <c r="F707" s="27" t="n">
        <v>45825</v>
      </c>
      <c r="G707" t="inlineStr">
        <is>
          <t>CREDITO</t>
        </is>
      </c>
      <c r="H707" t="inlineStr">
        <is>
          <t>PIX - RECEBIDO - 17/06 10:19 57174128000199 BAR AURORA</t>
        </is>
      </c>
      <c r="I707" t="n">
        <v>56858.78</v>
      </c>
    </row>
    <row r="708">
      <c r="A708" t="n">
        <v>112954</v>
      </c>
      <c r="B708" t="n">
        <v>151</v>
      </c>
      <c r="C708" t="inlineStr">
        <is>
          <t>Bar Léo -  Aurora Térreo - Banco do Brasil</t>
        </is>
      </c>
      <c r="D708" t="n">
        <v>116</v>
      </c>
      <c r="E708" t="inlineStr">
        <is>
          <t>Bar Léo - Centro</t>
        </is>
      </c>
      <c r="F708" s="27" t="n">
        <v>45825</v>
      </c>
      <c r="G708" t="inlineStr">
        <is>
          <t>DEBITO</t>
        </is>
      </c>
      <c r="H708" t="inlineStr">
        <is>
          <t>PAGAMENTO DE BOLETO - KAMINO PROCESSAMENTO DE DADOS</t>
        </is>
      </c>
      <c r="I708" t="n">
        <v>-700</v>
      </c>
    </row>
    <row r="709">
      <c r="A709" t="n">
        <v>112953</v>
      </c>
      <c r="B709" t="n">
        <v>151</v>
      </c>
      <c r="C709" t="inlineStr">
        <is>
          <t>Bar Léo -  Aurora Térreo - Banco do Brasil</t>
        </is>
      </c>
      <c r="D709" t="n">
        <v>116</v>
      </c>
      <c r="E709" t="inlineStr">
        <is>
          <t>Bar Léo - Centro</t>
        </is>
      </c>
      <c r="F709" s="27" t="n">
        <v>45825</v>
      </c>
      <c r="G709" t="inlineStr">
        <is>
          <t>DEBITO</t>
        </is>
      </c>
      <c r="H709" t="inlineStr">
        <is>
          <t>PAGAMENTO DE BOLETO - PSSS LTDA</t>
        </is>
      </c>
      <c r="I709" t="n">
        <v>-558.05</v>
      </c>
    </row>
    <row r="710">
      <c r="A710" t="n">
        <v>112963</v>
      </c>
      <c r="B710" t="n">
        <v>151</v>
      </c>
      <c r="C710" t="inlineStr">
        <is>
          <t>Bar Léo -  Aurora Térreo - Banco do Brasil</t>
        </is>
      </c>
      <c r="D710" t="n">
        <v>116</v>
      </c>
      <c r="E710" t="inlineStr">
        <is>
          <t>Bar Léo - Centro</t>
        </is>
      </c>
      <c r="F710" s="27" t="n">
        <v>45825</v>
      </c>
      <c r="G710" t="inlineStr">
        <is>
          <t>DEBITO</t>
        </is>
      </c>
      <c r="H710" t="inlineStr">
        <is>
          <t>TARIFA PIX ENVIADO - TAR. AGRUPADAS - OCORRENCIA 17/06/2025</t>
        </is>
      </c>
      <c r="I710" t="n">
        <v>-1.74</v>
      </c>
    </row>
    <row r="711">
      <c r="A711" t="n">
        <v>112962</v>
      </c>
      <c r="B711" t="n">
        <v>151</v>
      </c>
      <c r="C711" t="inlineStr">
        <is>
          <t>Bar Léo -  Aurora Térreo - Banco do Brasil</t>
        </is>
      </c>
      <c r="D711" t="n">
        <v>116</v>
      </c>
      <c r="E711" t="inlineStr">
        <is>
          <t>Bar Léo - Centro</t>
        </is>
      </c>
      <c r="F711" s="27" t="n">
        <v>45825</v>
      </c>
      <c r="G711" t="inlineStr">
        <is>
          <t>DEBITO</t>
        </is>
      </c>
      <c r="H711" t="inlineStr">
        <is>
          <t>PAGAMENTO DE BOLETO - PARAMU COMERCIO R P A LTDA</t>
        </is>
      </c>
      <c r="I711" t="n">
        <v>-2673.03</v>
      </c>
    </row>
    <row r="712">
      <c r="A712" t="n">
        <v>112961</v>
      </c>
      <c r="B712" t="n">
        <v>151</v>
      </c>
      <c r="C712" t="inlineStr">
        <is>
          <t>Bar Léo -  Aurora Térreo - Banco do Brasil</t>
        </is>
      </c>
      <c r="D712" t="n">
        <v>116</v>
      </c>
      <c r="E712" t="inlineStr">
        <is>
          <t>Bar Léo - Centro</t>
        </is>
      </c>
      <c r="F712" s="27" t="n">
        <v>45825</v>
      </c>
      <c r="G712" t="inlineStr">
        <is>
          <t>DEBITO</t>
        </is>
      </c>
      <c r="H712" t="inlineStr">
        <is>
          <t>PAGAMENTO DE BOLETO - CALDEIRAO CONSERVAS ALIMENTICI</t>
        </is>
      </c>
      <c r="I712" t="n">
        <v>-2051.11</v>
      </c>
    </row>
    <row r="713">
      <c r="A713" t="n">
        <v>112960</v>
      </c>
      <c r="B713" t="n">
        <v>151</v>
      </c>
      <c r="C713" t="inlineStr">
        <is>
          <t>Bar Léo -  Aurora Térreo - Banco do Brasil</t>
        </is>
      </c>
      <c r="D713" t="n">
        <v>116</v>
      </c>
      <c r="E713" t="inlineStr">
        <is>
          <t>Bar Léo - Centro</t>
        </is>
      </c>
      <c r="F713" s="27" t="n">
        <v>45825</v>
      </c>
      <c r="G713" t="inlineStr">
        <is>
          <t>DEBITO</t>
        </is>
      </c>
      <c r="H713" t="inlineStr">
        <is>
          <t>PAGAMENTO DE BOLETO - LATICINIOS PIRAMIDE LTDA</t>
        </is>
      </c>
      <c r="I713" t="n">
        <v>-1843.1</v>
      </c>
    </row>
    <row r="714">
      <c r="A714" t="n">
        <v>112959</v>
      </c>
      <c r="B714" t="n">
        <v>151</v>
      </c>
      <c r="C714" t="inlineStr">
        <is>
          <t>Bar Léo -  Aurora Térreo - Banco do Brasil</t>
        </is>
      </c>
      <c r="D714" t="n">
        <v>116</v>
      </c>
      <c r="E714" t="inlineStr">
        <is>
          <t>Bar Léo - Centro</t>
        </is>
      </c>
      <c r="F714" s="27" t="n">
        <v>45825</v>
      </c>
      <c r="G714" t="inlineStr">
        <is>
          <t>DEBITO</t>
        </is>
      </c>
      <c r="H714" t="inlineStr">
        <is>
          <t>PAGAMENTO DE BOLETO - W P P C CARNES EIRELI EPP</t>
        </is>
      </c>
      <c r="I714" t="n">
        <v>-1176.58</v>
      </c>
    </row>
    <row r="715">
      <c r="A715" t="n">
        <v>112958</v>
      </c>
      <c r="B715" t="n">
        <v>151</v>
      </c>
      <c r="C715" t="inlineStr">
        <is>
          <t>Bar Léo -  Aurora Térreo - Banco do Brasil</t>
        </is>
      </c>
      <c r="D715" t="n">
        <v>116</v>
      </c>
      <c r="E715" t="inlineStr">
        <is>
          <t>Bar Léo - Centro</t>
        </is>
      </c>
      <c r="F715" s="27" t="n">
        <v>45825</v>
      </c>
      <c r="G715" t="inlineStr">
        <is>
          <t>DEBITO</t>
        </is>
      </c>
      <c r="H715" t="inlineStr">
        <is>
          <t>PAGAMENTO DE BOLETO - BB DISTRIBUIDORA</t>
        </is>
      </c>
      <c r="I715" t="n">
        <v>-1161.87</v>
      </c>
    </row>
    <row r="716">
      <c r="A716" t="n">
        <v>112957</v>
      </c>
      <c r="B716" t="n">
        <v>151</v>
      </c>
      <c r="C716" t="inlineStr">
        <is>
          <t>Bar Léo -  Aurora Térreo - Banco do Brasil</t>
        </is>
      </c>
      <c r="D716" t="n">
        <v>116</v>
      </c>
      <c r="E716" t="inlineStr">
        <is>
          <t>Bar Léo - Centro</t>
        </is>
      </c>
      <c r="F716" s="27" t="n">
        <v>45825</v>
      </c>
      <c r="G716" t="inlineStr">
        <is>
          <t>DEBITO</t>
        </is>
      </c>
      <c r="H716" t="inlineStr">
        <is>
          <t>PAGAMENTO DE BOLETO - DISTRIBUIDORA CANTAROS B LTDA</t>
        </is>
      </c>
      <c r="I716" t="n">
        <v>-1069.2</v>
      </c>
    </row>
    <row r="717">
      <c r="A717" t="n">
        <v>112956</v>
      </c>
      <c r="B717" t="n">
        <v>151</v>
      </c>
      <c r="C717" t="inlineStr">
        <is>
          <t>Bar Léo -  Aurora Térreo - Banco do Brasil</t>
        </is>
      </c>
      <c r="D717" t="n">
        <v>116</v>
      </c>
      <c r="E717" t="inlineStr">
        <is>
          <t>Bar Léo - Centro</t>
        </is>
      </c>
      <c r="F717" s="27" t="n">
        <v>45825</v>
      </c>
      <c r="G717" t="inlineStr">
        <is>
          <t>DEBITO</t>
        </is>
      </c>
      <c r="H717" t="inlineStr">
        <is>
          <t>PAGAMENTO DE BOLETO - CIA DO WHISKY</t>
        </is>
      </c>
      <c r="I717" t="n">
        <v>-1041.43</v>
      </c>
    </row>
    <row r="718">
      <c r="A718" t="n">
        <v>112955</v>
      </c>
      <c r="B718" t="n">
        <v>151</v>
      </c>
      <c r="C718" t="inlineStr">
        <is>
          <t>Bar Léo -  Aurora Térreo - Banco do Brasil</t>
        </is>
      </c>
      <c r="D718" t="n">
        <v>116</v>
      </c>
      <c r="E718" t="inlineStr">
        <is>
          <t>Bar Léo - Centro</t>
        </is>
      </c>
      <c r="F718" s="27" t="n">
        <v>45825</v>
      </c>
      <c r="G718" t="inlineStr">
        <is>
          <t>DEBITO</t>
        </is>
      </c>
      <c r="H718" t="inlineStr">
        <is>
          <t>PAGAMENTO DE BOLETO - LATICINIOS PIRAMIDE LTDA</t>
        </is>
      </c>
      <c r="I718" t="n">
        <v>-987</v>
      </c>
    </row>
    <row r="719">
      <c r="A719" t="n">
        <v>112923</v>
      </c>
      <c r="B719" t="n">
        <v>151</v>
      </c>
      <c r="C719" t="inlineStr">
        <is>
          <t>Bar Léo -  Aurora Térreo - Banco do Brasil</t>
        </is>
      </c>
      <c r="D719" t="n">
        <v>116</v>
      </c>
      <c r="E719" t="inlineStr">
        <is>
          <t>Bar Léo - Centro</t>
        </is>
      </c>
      <c r="F719" s="27" t="n">
        <v>45824</v>
      </c>
      <c r="G719" t="inlineStr">
        <is>
          <t>CREDITO</t>
        </is>
      </c>
      <c r="H719" t="inlineStr">
        <is>
          <t>TED-CRDITO EM CONTA - 341 0262 47866934000174 TICKET SERVICO</t>
        </is>
      </c>
      <c r="I719" t="n">
        <v>638.0599999999999</v>
      </c>
    </row>
    <row r="720">
      <c r="A720" t="n">
        <v>112924</v>
      </c>
      <c r="B720" t="n">
        <v>151</v>
      </c>
      <c r="C720" t="inlineStr">
        <is>
          <t>Bar Léo -  Aurora Térreo - Banco do Brasil</t>
        </is>
      </c>
      <c r="D720" t="n">
        <v>116</v>
      </c>
      <c r="E720" t="inlineStr">
        <is>
          <t>Bar Léo - Centro</t>
        </is>
      </c>
      <c r="F720" s="27" t="n">
        <v>45824</v>
      </c>
      <c r="G720" t="inlineStr">
        <is>
          <t>CREDITO</t>
        </is>
      </c>
      <c r="H720" t="inlineStr">
        <is>
          <t>RECEBIMENTO FORNECEDOR - ALELO INSTITUICAO DE PAGAMENTO SA</t>
        </is>
      </c>
      <c r="I720" t="n">
        <v>538.16</v>
      </c>
    </row>
    <row r="721">
      <c r="A721" t="n">
        <v>112925</v>
      </c>
      <c r="B721" t="n">
        <v>151</v>
      </c>
      <c r="C721" t="inlineStr">
        <is>
          <t>Bar Léo -  Aurora Térreo - Banco do Brasil</t>
        </is>
      </c>
      <c r="D721" t="n">
        <v>116</v>
      </c>
      <c r="E721" t="inlineStr">
        <is>
          <t>Bar Léo - Centro</t>
        </is>
      </c>
      <c r="F721" s="27" t="n">
        <v>45824</v>
      </c>
      <c r="G721" t="inlineStr">
        <is>
          <t>DEBITO</t>
        </is>
      </c>
      <c r="H721" t="inlineStr">
        <is>
          <t>TRANSFERNCIA ENVIADA - 16/06 14:11 BAR A 100 TERREO LTDA</t>
        </is>
      </c>
      <c r="I721" t="n">
        <v>-20000</v>
      </c>
    </row>
    <row r="722">
      <c r="A722" t="n">
        <v>112926</v>
      </c>
      <c r="B722" t="n">
        <v>151</v>
      </c>
      <c r="C722" t="inlineStr">
        <is>
          <t>Bar Léo -  Aurora Térreo - Banco do Brasil</t>
        </is>
      </c>
      <c r="D722" t="n">
        <v>116</v>
      </c>
      <c r="E722" t="inlineStr">
        <is>
          <t>Bar Léo - Centro</t>
        </is>
      </c>
      <c r="F722" s="27" t="n">
        <v>45824</v>
      </c>
      <c r="G722" t="inlineStr">
        <is>
          <t>DEBITO</t>
        </is>
      </c>
      <c r="H722" t="inlineStr">
        <is>
          <t>PIX - ENVIADO - 16/06 11:52 KARINA CRISTINA GONALVES</t>
        </is>
      </c>
      <c r="I722" t="n">
        <v>-250</v>
      </c>
    </row>
    <row r="723">
      <c r="A723" t="n">
        <v>112927</v>
      </c>
      <c r="B723" t="n">
        <v>151</v>
      </c>
      <c r="C723" t="inlineStr">
        <is>
          <t>Bar Léo -  Aurora Térreo - Banco do Brasil</t>
        </is>
      </c>
      <c r="D723" t="n">
        <v>116</v>
      </c>
      <c r="E723" t="inlineStr">
        <is>
          <t>Bar Léo - Centro</t>
        </is>
      </c>
      <c r="F723" s="27" t="n">
        <v>45824</v>
      </c>
      <c r="G723" t="inlineStr">
        <is>
          <t>DEBITO</t>
        </is>
      </c>
      <c r="H723" t="inlineStr">
        <is>
          <t>PIX - ENVIADO - 16/06 11:52 NATHALIA SANTOS CABRAL</t>
        </is>
      </c>
      <c r="I723" t="n">
        <v>-400</v>
      </c>
    </row>
    <row r="724">
      <c r="A724" t="n">
        <v>112928</v>
      </c>
      <c r="B724" t="n">
        <v>151</v>
      </c>
      <c r="C724" t="inlineStr">
        <is>
          <t>Bar Léo -  Aurora Térreo - Banco do Brasil</t>
        </is>
      </c>
      <c r="D724" t="n">
        <v>116</v>
      </c>
      <c r="E724" t="inlineStr">
        <is>
          <t>Bar Léo - Centro</t>
        </is>
      </c>
      <c r="F724" s="27" t="n">
        <v>45824</v>
      </c>
      <c r="G724" t="inlineStr">
        <is>
          <t>DEBITO</t>
        </is>
      </c>
      <c r="H724" t="inlineStr">
        <is>
          <t>PIX - ENVIADO - 16/06 11:52 MARJORYE FERREIRA SANTOS</t>
        </is>
      </c>
      <c r="I724" t="n">
        <v>-1750</v>
      </c>
    </row>
    <row r="725">
      <c r="A725" t="n">
        <v>112929</v>
      </c>
      <c r="B725" t="n">
        <v>151</v>
      </c>
      <c r="C725" t="inlineStr">
        <is>
          <t>Bar Léo -  Aurora Térreo - Banco do Brasil</t>
        </is>
      </c>
      <c r="D725" t="n">
        <v>116</v>
      </c>
      <c r="E725" t="inlineStr">
        <is>
          <t>Bar Léo - Centro</t>
        </is>
      </c>
      <c r="F725" s="27" t="n">
        <v>45824</v>
      </c>
      <c r="G725" t="inlineStr">
        <is>
          <t>DEBITO</t>
        </is>
      </c>
      <c r="H725" t="inlineStr">
        <is>
          <t>PIX - ENVIADO - 16/06 11:52 ACUDIR CONSULTORIA</t>
        </is>
      </c>
      <c r="I725" t="n">
        <v>-8000</v>
      </c>
    </row>
    <row r="726">
      <c r="A726" t="n">
        <v>112930</v>
      </c>
      <c r="B726" t="n">
        <v>151</v>
      </c>
      <c r="C726" t="inlineStr">
        <is>
          <t>Bar Léo -  Aurora Térreo - Banco do Brasil</t>
        </is>
      </c>
      <c r="D726" t="n">
        <v>116</v>
      </c>
      <c r="E726" t="inlineStr">
        <is>
          <t>Bar Léo - Centro</t>
        </is>
      </c>
      <c r="F726" s="27" t="n">
        <v>45824</v>
      </c>
      <c r="G726" t="inlineStr">
        <is>
          <t>DEBITO</t>
        </is>
      </c>
      <c r="H726" t="inlineStr">
        <is>
          <t>PIX - ENVIADO - 16/06 11:52 MARLENE MARIA DE JESUS OLI</t>
        </is>
      </c>
      <c r="I726" t="n">
        <v>-1350</v>
      </c>
    </row>
    <row r="727">
      <c r="A727" t="n">
        <v>112931</v>
      </c>
      <c r="B727" t="n">
        <v>151</v>
      </c>
      <c r="C727" t="inlineStr">
        <is>
          <t>Bar Léo -  Aurora Térreo - Banco do Brasil</t>
        </is>
      </c>
      <c r="D727" t="n">
        <v>116</v>
      </c>
      <c r="E727" t="inlineStr">
        <is>
          <t>Bar Léo - Centro</t>
        </is>
      </c>
      <c r="F727" s="27" t="n">
        <v>45824</v>
      </c>
      <c r="G727" t="inlineStr">
        <is>
          <t>DEBITO</t>
        </is>
      </c>
      <c r="H727" t="inlineStr">
        <is>
          <t>PAGAMENTO DE BOLETO - STAR COPIAS COMERCIO E SERVICO</t>
        </is>
      </c>
      <c r="I727" t="n">
        <v>-126.89</v>
      </c>
    </row>
    <row r="728">
      <c r="A728" t="n">
        <v>112933</v>
      </c>
      <c r="B728" t="n">
        <v>151</v>
      </c>
      <c r="C728" t="inlineStr">
        <is>
          <t>Bar Léo -  Aurora Térreo - Banco do Brasil</t>
        </is>
      </c>
      <c r="D728" t="n">
        <v>116</v>
      </c>
      <c r="E728" t="inlineStr">
        <is>
          <t>Bar Léo - Centro</t>
        </is>
      </c>
      <c r="F728" s="27" t="n">
        <v>45824</v>
      </c>
      <c r="G728" t="inlineStr">
        <is>
          <t>DEBITO</t>
        </is>
      </c>
      <c r="H728" t="inlineStr">
        <is>
          <t>PAGAMENTO DE BOLETO - CECILIA TSUYACO ARAKI SILVA LT</t>
        </is>
      </c>
      <c r="I728" t="n">
        <v>-371.8</v>
      </c>
    </row>
    <row r="729">
      <c r="A729" t="n">
        <v>112934</v>
      </c>
      <c r="B729" t="n">
        <v>151</v>
      </c>
      <c r="C729" t="inlineStr">
        <is>
          <t>Bar Léo -  Aurora Térreo - Banco do Brasil</t>
        </is>
      </c>
      <c r="D729" t="n">
        <v>116</v>
      </c>
      <c r="E729" t="inlineStr">
        <is>
          <t>Bar Léo - Centro</t>
        </is>
      </c>
      <c r="F729" s="27" t="n">
        <v>45824</v>
      </c>
      <c r="G729" t="inlineStr">
        <is>
          <t>DEBITO</t>
        </is>
      </c>
      <c r="H729" t="inlineStr">
        <is>
          <t>PAGAMENTO DE BOLETO - AMBEV SA</t>
        </is>
      </c>
      <c r="I729" t="n">
        <v>-388.23</v>
      </c>
    </row>
    <row r="730">
      <c r="A730" t="n">
        <v>112935</v>
      </c>
      <c r="B730" t="n">
        <v>151</v>
      </c>
      <c r="C730" t="inlineStr">
        <is>
          <t>Bar Léo -  Aurora Térreo - Banco do Brasil</t>
        </is>
      </c>
      <c r="D730" t="n">
        <v>116</v>
      </c>
      <c r="E730" t="inlineStr">
        <is>
          <t>Bar Léo - Centro</t>
        </is>
      </c>
      <c r="F730" s="27" t="n">
        <v>45824</v>
      </c>
      <c r="G730" t="inlineStr">
        <is>
          <t>DEBITO</t>
        </is>
      </c>
      <c r="H730" t="inlineStr">
        <is>
          <t>PAGAMENTO DE BOLETO - JOSE CASSIO PREVEDEL SISTEMAS</t>
        </is>
      </c>
      <c r="I730" t="n">
        <v>-400</v>
      </c>
    </row>
    <row r="731">
      <c r="A731" t="n">
        <v>112936</v>
      </c>
      <c r="B731" t="n">
        <v>151</v>
      </c>
      <c r="C731" t="inlineStr">
        <is>
          <t>Bar Léo -  Aurora Térreo - Banco do Brasil</t>
        </is>
      </c>
      <c r="D731" t="n">
        <v>116</v>
      </c>
      <c r="E731" t="inlineStr">
        <is>
          <t>Bar Léo - Centro</t>
        </is>
      </c>
      <c r="F731" s="27" t="n">
        <v>45824</v>
      </c>
      <c r="G731" t="inlineStr">
        <is>
          <t>DEBITO</t>
        </is>
      </c>
      <c r="H731" t="inlineStr">
        <is>
          <t>PAGAMENTO DE BOLETO - AMBEV SA</t>
        </is>
      </c>
      <c r="I731" t="n">
        <v>-552.86</v>
      </c>
    </row>
    <row r="732">
      <c r="A732" t="n">
        <v>112937</v>
      </c>
      <c r="B732" t="n">
        <v>151</v>
      </c>
      <c r="C732" t="inlineStr">
        <is>
          <t>Bar Léo -  Aurora Térreo - Banco do Brasil</t>
        </is>
      </c>
      <c r="D732" t="n">
        <v>116</v>
      </c>
      <c r="E732" t="inlineStr">
        <is>
          <t>Bar Léo - Centro</t>
        </is>
      </c>
      <c r="F732" s="27" t="n">
        <v>45824</v>
      </c>
      <c r="G732" t="inlineStr">
        <is>
          <t>DEBITO</t>
        </is>
      </c>
      <c r="H732" t="inlineStr">
        <is>
          <t>PAGAMENTO DE BOLETO - ESHOWS PROMOCOES ARTISTICAS LT</t>
        </is>
      </c>
      <c r="I732" t="n">
        <v>-1200</v>
      </c>
    </row>
    <row r="733">
      <c r="A733" t="n">
        <v>112938</v>
      </c>
      <c r="B733" t="n">
        <v>151</v>
      </c>
      <c r="C733" t="inlineStr">
        <is>
          <t>Bar Léo -  Aurora Térreo - Banco do Brasil</t>
        </is>
      </c>
      <c r="D733" t="n">
        <v>116</v>
      </c>
      <c r="E733" t="inlineStr">
        <is>
          <t>Bar Léo - Centro</t>
        </is>
      </c>
      <c r="F733" s="27" t="n">
        <v>45824</v>
      </c>
      <c r="G733" t="inlineStr">
        <is>
          <t>DEBITO</t>
        </is>
      </c>
      <c r="H733" t="inlineStr">
        <is>
          <t>PAGAMENTO DE BOLETO - AMBEV SA</t>
        </is>
      </c>
      <c r="I733" t="n">
        <v>-2676.96</v>
      </c>
    </row>
    <row r="734">
      <c r="A734" t="n">
        <v>112939</v>
      </c>
      <c r="B734" t="n">
        <v>151</v>
      </c>
      <c r="C734" t="inlineStr">
        <is>
          <t>Bar Léo -  Aurora Térreo - Banco do Brasil</t>
        </is>
      </c>
      <c r="D734" t="n">
        <v>116</v>
      </c>
      <c r="E734" t="inlineStr">
        <is>
          <t>Bar Léo - Centro</t>
        </is>
      </c>
      <c r="F734" s="27" t="n">
        <v>45824</v>
      </c>
      <c r="G734" t="inlineStr">
        <is>
          <t>DEBITO</t>
        </is>
      </c>
      <c r="H734" t="inlineStr">
        <is>
          <t>PAGAMENTO DE BOLETO - STRENGTH SERVICOS DE MONITORAM</t>
        </is>
      </c>
      <c r="I734" t="n">
        <v>-350</v>
      </c>
    </row>
    <row r="735">
      <c r="A735" t="n">
        <v>112940</v>
      </c>
      <c r="B735" t="n">
        <v>151</v>
      </c>
      <c r="C735" t="inlineStr">
        <is>
          <t>Bar Léo -  Aurora Térreo - Banco do Brasil</t>
        </is>
      </c>
      <c r="D735" t="n">
        <v>116</v>
      </c>
      <c r="E735" t="inlineStr">
        <is>
          <t>Bar Léo - Centro</t>
        </is>
      </c>
      <c r="F735" s="27" t="n">
        <v>45824</v>
      </c>
      <c r="G735" t="inlineStr">
        <is>
          <t>DEBITO</t>
        </is>
      </c>
      <c r="H735" t="inlineStr">
        <is>
          <t>PAGAMENTO DE BOLETO - MACRO CONTABILIDADE C LTDA</t>
        </is>
      </c>
      <c r="I735" t="n">
        <v>-2167</v>
      </c>
    </row>
    <row r="736">
      <c r="A736" t="n">
        <v>112941</v>
      </c>
      <c r="B736" t="n">
        <v>151</v>
      </c>
      <c r="C736" t="inlineStr">
        <is>
          <t>Bar Léo -  Aurora Térreo - Banco do Brasil</t>
        </is>
      </c>
      <c r="D736" t="n">
        <v>116</v>
      </c>
      <c r="E736" t="inlineStr">
        <is>
          <t>Bar Léo - Centro</t>
        </is>
      </c>
      <c r="F736" s="27" t="n">
        <v>45824</v>
      </c>
      <c r="G736" t="inlineStr">
        <is>
          <t>DEBITO</t>
        </is>
      </c>
      <c r="H736" t="inlineStr">
        <is>
          <t>TARIFA PIX ENVIADO - TAR. AGRUPADAS - OCORRENCIA 16/06/2025</t>
        </is>
      </c>
      <c r="I736" t="n">
        <v>-36.43</v>
      </c>
    </row>
    <row r="737">
      <c r="A737" t="n">
        <v>112932</v>
      </c>
      <c r="B737" t="n">
        <v>151</v>
      </c>
      <c r="C737" t="inlineStr">
        <is>
          <t>Bar Léo -  Aurora Térreo - Banco do Brasil</t>
        </is>
      </c>
      <c r="D737" t="n">
        <v>116</v>
      </c>
      <c r="E737" t="inlineStr">
        <is>
          <t>Bar Léo - Centro</t>
        </is>
      </c>
      <c r="F737" s="27" t="n">
        <v>45824</v>
      </c>
      <c r="G737" t="inlineStr">
        <is>
          <t>DEBITO</t>
        </is>
      </c>
      <c r="H737" t="inlineStr">
        <is>
          <t>PAGAMENTO DE BOLETO - HORTIFRUTIGRANJEIRO RODRIGUES</t>
        </is>
      </c>
      <c r="I737" t="n">
        <v>-245.9</v>
      </c>
    </row>
    <row r="738">
      <c r="A738" t="n">
        <v>112920</v>
      </c>
      <c r="B738" t="n">
        <v>151</v>
      </c>
      <c r="C738" t="inlineStr">
        <is>
          <t>Bar Léo -  Aurora Térreo - Banco do Brasil</t>
        </is>
      </c>
      <c r="D738" t="n">
        <v>116</v>
      </c>
      <c r="E738" t="inlineStr">
        <is>
          <t>Bar Léo - Centro</t>
        </is>
      </c>
      <c r="F738" s="27" t="n">
        <v>45821</v>
      </c>
      <c r="G738" t="inlineStr">
        <is>
          <t>CREDITO</t>
        </is>
      </c>
      <c r="H738" t="inlineStr">
        <is>
          <t>TED-CRDITO EM CONTA - 341 0912 69034668000156 PLUXEE BENEFIC</t>
        </is>
      </c>
      <c r="I738" t="n">
        <v>852.64</v>
      </c>
    </row>
    <row r="739">
      <c r="A739" t="n">
        <v>112921</v>
      </c>
      <c r="B739" t="n">
        <v>151</v>
      </c>
      <c r="C739" t="inlineStr">
        <is>
          <t>Bar Léo -  Aurora Térreo - Banco do Brasil</t>
        </is>
      </c>
      <c r="D739" t="n">
        <v>116</v>
      </c>
      <c r="E739" t="inlineStr">
        <is>
          <t>Bar Léo - Centro</t>
        </is>
      </c>
      <c r="F739" s="27" t="n">
        <v>45821</v>
      </c>
      <c r="G739" t="inlineStr">
        <is>
          <t>CREDITO</t>
        </is>
      </c>
      <c r="H739" t="inlineStr">
        <is>
          <t>RECEBIMENTO FORNECEDOR - ALELO INSTITUICAO DE PAGAMENTO SA</t>
        </is>
      </c>
      <c r="I739" t="n">
        <v>151.79</v>
      </c>
    </row>
    <row r="740">
      <c r="A740" t="n">
        <v>112922</v>
      </c>
      <c r="B740" t="n">
        <v>151</v>
      </c>
      <c r="C740" t="inlineStr">
        <is>
          <t>Bar Léo -  Aurora Térreo - Banco do Brasil</t>
        </is>
      </c>
      <c r="D740" t="n">
        <v>116</v>
      </c>
      <c r="E740" t="inlineStr">
        <is>
          <t>Bar Léo - Centro</t>
        </is>
      </c>
      <c r="F740" s="27" t="n">
        <v>45821</v>
      </c>
      <c r="G740" t="inlineStr">
        <is>
          <t>CREDITO</t>
        </is>
      </c>
      <c r="H740" t="inlineStr">
        <is>
          <t>PIX - RECEBIDO - 13/06 10:22 57174128000199 BAR AURORA</t>
        </is>
      </c>
      <c r="I740" t="n">
        <v>8519.610000000001</v>
      </c>
    </row>
    <row r="741">
      <c r="A741" t="n">
        <v>112919</v>
      </c>
      <c r="B741" t="n">
        <v>151</v>
      </c>
      <c r="C741" t="inlineStr">
        <is>
          <t>Bar Léo -  Aurora Térreo - Banco do Brasil</t>
        </is>
      </c>
      <c r="D741" t="n">
        <v>116</v>
      </c>
      <c r="E741" t="inlineStr">
        <is>
          <t>Bar Léo - Centro</t>
        </is>
      </c>
      <c r="F741" s="27" t="n">
        <v>45820</v>
      </c>
      <c r="G741" t="inlineStr">
        <is>
          <t>DEBITO</t>
        </is>
      </c>
      <c r="H741" t="inlineStr">
        <is>
          <t>TARIFA PIX ENVIADO - TAR. AGRUPADAS - OCORRENCIA 12/06/2025</t>
        </is>
      </c>
      <c r="I741" t="n">
        <v>-4.95</v>
      </c>
    </row>
    <row r="742">
      <c r="A742" t="n">
        <v>112918</v>
      </c>
      <c r="B742" t="n">
        <v>151</v>
      </c>
      <c r="C742" t="inlineStr">
        <is>
          <t>Bar Léo -  Aurora Térreo - Banco do Brasil</t>
        </is>
      </c>
      <c r="D742" t="n">
        <v>116</v>
      </c>
      <c r="E742" t="inlineStr">
        <is>
          <t>Bar Léo - Centro</t>
        </is>
      </c>
      <c r="F742" s="27" t="n">
        <v>45820</v>
      </c>
      <c r="G742" t="inlineStr">
        <is>
          <t>DEBITO</t>
        </is>
      </c>
      <c r="H742" t="inlineStr">
        <is>
          <t>PAGAMENTO DE BOLETO - AMBEV SA</t>
        </is>
      </c>
      <c r="I742" t="n">
        <v>-4074.12</v>
      </c>
    </row>
    <row r="743">
      <c r="A743" t="n">
        <v>112909</v>
      </c>
      <c r="B743" t="n">
        <v>151</v>
      </c>
      <c r="C743" t="inlineStr">
        <is>
          <t>Bar Léo -  Aurora Térreo - Banco do Brasil</t>
        </is>
      </c>
      <c r="D743" t="n">
        <v>116</v>
      </c>
      <c r="E743" t="inlineStr">
        <is>
          <t>Bar Léo - Centro</t>
        </is>
      </c>
      <c r="F743" s="27" t="n">
        <v>45820</v>
      </c>
      <c r="G743" t="inlineStr">
        <is>
          <t>CREDITO</t>
        </is>
      </c>
      <c r="H743" t="inlineStr">
        <is>
          <t>PIX - RECEBIDO - 12/06 10:18 57174128000199 BAR AURORA</t>
        </is>
      </c>
      <c r="I743" t="n">
        <v>9320.09</v>
      </c>
    </row>
    <row r="744">
      <c r="A744" t="n">
        <v>112910</v>
      </c>
      <c r="B744" t="n">
        <v>151</v>
      </c>
      <c r="C744" t="inlineStr">
        <is>
          <t>Bar Léo -  Aurora Térreo - Banco do Brasil</t>
        </is>
      </c>
      <c r="D744" t="n">
        <v>116</v>
      </c>
      <c r="E744" t="inlineStr">
        <is>
          <t>Bar Léo - Centro</t>
        </is>
      </c>
      <c r="F744" s="27" t="n">
        <v>45820</v>
      </c>
      <c r="G744" t="inlineStr">
        <is>
          <t>DEBITO</t>
        </is>
      </c>
      <c r="H744" t="inlineStr">
        <is>
          <t>PIX - ENVIADO - 12/06 14:59 DUO COMUNICA LTDA</t>
        </is>
      </c>
      <c r="I744" t="n">
        <v>-500</v>
      </c>
    </row>
    <row r="745">
      <c r="A745" t="n">
        <v>112911</v>
      </c>
      <c r="B745" t="n">
        <v>151</v>
      </c>
      <c r="C745" t="inlineStr">
        <is>
          <t>Bar Léo -  Aurora Térreo - Banco do Brasil</t>
        </is>
      </c>
      <c r="D745" t="n">
        <v>116</v>
      </c>
      <c r="E745" t="inlineStr">
        <is>
          <t>Bar Léo - Centro</t>
        </is>
      </c>
      <c r="F745" s="27" t="n">
        <v>45820</v>
      </c>
      <c r="G745" t="inlineStr">
        <is>
          <t>DEBITO</t>
        </is>
      </c>
      <c r="H745" t="inlineStr">
        <is>
          <t>PAGAMENTO DE BOLETO - HORTIFRUTIGRANJEIRO RODRIGUES</t>
        </is>
      </c>
      <c r="I745" t="n">
        <v>-144.7</v>
      </c>
    </row>
    <row r="746">
      <c r="A746" t="n">
        <v>112912</v>
      </c>
      <c r="B746" t="n">
        <v>151</v>
      </c>
      <c r="C746" t="inlineStr">
        <is>
          <t>Bar Léo -  Aurora Térreo - Banco do Brasil</t>
        </is>
      </c>
      <c r="D746" t="n">
        <v>116</v>
      </c>
      <c r="E746" t="inlineStr">
        <is>
          <t>Bar Léo - Centro</t>
        </is>
      </c>
      <c r="F746" s="27" t="n">
        <v>45820</v>
      </c>
      <c r="G746" t="inlineStr">
        <is>
          <t>DEBITO</t>
        </is>
      </c>
      <c r="H746" t="inlineStr">
        <is>
          <t>PAGAMENTO DE BOLETO - CECILIA TSUYACO ARAKI SILVA LT</t>
        </is>
      </c>
      <c r="I746" t="n">
        <v>-282.95</v>
      </c>
    </row>
    <row r="747">
      <c r="A747" t="n">
        <v>112913</v>
      </c>
      <c r="B747" t="n">
        <v>151</v>
      </c>
      <c r="C747" t="inlineStr">
        <is>
          <t>Bar Léo -  Aurora Térreo - Banco do Brasil</t>
        </is>
      </c>
      <c r="D747" t="n">
        <v>116</v>
      </c>
      <c r="E747" t="inlineStr">
        <is>
          <t>Bar Léo - Centro</t>
        </is>
      </c>
      <c r="F747" s="27" t="n">
        <v>45820</v>
      </c>
      <c r="G747" t="inlineStr">
        <is>
          <t>DEBITO</t>
        </is>
      </c>
      <c r="H747" t="inlineStr">
        <is>
          <t>PAGAMENTO DE BOLETO - T. F. CIUFFI HORTIFRUTI LTDA</t>
        </is>
      </c>
      <c r="I747" t="n">
        <v>-298</v>
      </c>
    </row>
    <row r="748">
      <c r="A748" t="n">
        <v>112914</v>
      </c>
      <c r="B748" t="n">
        <v>151</v>
      </c>
      <c r="C748" t="inlineStr">
        <is>
          <t>Bar Léo -  Aurora Térreo - Banco do Brasil</t>
        </is>
      </c>
      <c r="D748" t="n">
        <v>116</v>
      </c>
      <c r="E748" t="inlineStr">
        <is>
          <t>Bar Léo - Centro</t>
        </is>
      </c>
      <c r="F748" s="27" t="n">
        <v>45820</v>
      </c>
      <c r="G748" t="inlineStr">
        <is>
          <t>DEBITO</t>
        </is>
      </c>
      <c r="H748" t="inlineStr">
        <is>
          <t>PAGAMENTO DE BOLETO - CASA DE CARNES P.J.J.LTDA</t>
        </is>
      </c>
      <c r="I748" t="n">
        <v>-746.39</v>
      </c>
    </row>
    <row r="749">
      <c r="A749" t="n">
        <v>112915</v>
      </c>
      <c r="B749" t="n">
        <v>151</v>
      </c>
      <c r="C749" t="inlineStr">
        <is>
          <t>Bar Léo -  Aurora Térreo - Banco do Brasil</t>
        </is>
      </c>
      <c r="D749" t="n">
        <v>116</v>
      </c>
      <c r="E749" t="inlineStr">
        <is>
          <t>Bar Léo - Centro</t>
        </is>
      </c>
      <c r="F749" s="27" t="n">
        <v>45820</v>
      </c>
      <c r="G749" t="inlineStr">
        <is>
          <t>DEBITO</t>
        </is>
      </c>
      <c r="H749" t="inlineStr">
        <is>
          <t>PAGAMENTO DE BOLETO - FREIRE E CARVALHO AMORIM LTDA</t>
        </is>
      </c>
      <c r="I749" t="n">
        <v>-1568.69</v>
      </c>
    </row>
    <row r="750">
      <c r="A750" t="n">
        <v>112916</v>
      </c>
      <c r="B750" t="n">
        <v>151</v>
      </c>
      <c r="C750" t="inlineStr">
        <is>
          <t>Bar Léo -  Aurora Térreo - Banco do Brasil</t>
        </is>
      </c>
      <c r="D750" t="n">
        <v>116</v>
      </c>
      <c r="E750" t="inlineStr">
        <is>
          <t>Bar Léo - Centro</t>
        </is>
      </c>
      <c r="F750" s="27" t="n">
        <v>45820</v>
      </c>
      <c r="G750" t="inlineStr">
        <is>
          <t>DEBITO</t>
        </is>
      </c>
      <c r="H750" t="inlineStr">
        <is>
          <t>PAGAMENTO DE BOLETO - OFFICINA DO VIDRO ARTE E ARTES</t>
        </is>
      </c>
      <c r="I750" t="n">
        <v>-1655.52</v>
      </c>
    </row>
    <row r="751">
      <c r="A751" t="n">
        <v>112917</v>
      </c>
      <c r="B751" t="n">
        <v>151</v>
      </c>
      <c r="C751" t="inlineStr">
        <is>
          <t>Bar Léo -  Aurora Térreo - Banco do Brasil</t>
        </is>
      </c>
      <c r="D751" t="n">
        <v>116</v>
      </c>
      <c r="E751" t="inlineStr">
        <is>
          <t>Bar Léo - Centro</t>
        </is>
      </c>
      <c r="F751" s="27" t="n">
        <v>45820</v>
      </c>
      <c r="G751" t="inlineStr">
        <is>
          <t>DEBITO</t>
        </is>
      </c>
      <c r="H751" t="inlineStr">
        <is>
          <t>PAGAMENTO DE BOLETO - ESTAFF SOLUCOES TECNOLOGICAS D</t>
        </is>
      </c>
      <c r="I751" t="n">
        <v>-2643.66</v>
      </c>
    </row>
    <row r="752">
      <c r="A752" t="n">
        <v>106651</v>
      </c>
      <c r="B752" t="n">
        <v>151</v>
      </c>
      <c r="C752" t="inlineStr">
        <is>
          <t>Bar Léo -  Aurora Térreo - Banco do Brasil</t>
        </is>
      </c>
      <c r="D752" t="n">
        <v>116</v>
      </c>
      <c r="E752" t="inlineStr">
        <is>
          <t>Bar Léo - Centro</t>
        </is>
      </c>
      <c r="F752" s="27" t="n">
        <v>45819</v>
      </c>
      <c r="G752" t="inlineStr">
        <is>
          <t>CREDITO</t>
        </is>
      </c>
      <c r="H752" t="inlineStr">
        <is>
          <t>RECEBIMENTO FORNECEDOR - ALELO INSTITUICAO DE PAGAMENTO SA</t>
        </is>
      </c>
      <c r="I752" t="n">
        <v>199.32</v>
      </c>
    </row>
    <row r="753">
      <c r="A753" t="n">
        <v>106658</v>
      </c>
      <c r="B753" t="n">
        <v>151</v>
      </c>
      <c r="C753" t="inlineStr">
        <is>
          <t>Bar Léo -  Aurora Térreo - Banco do Brasil</t>
        </is>
      </c>
      <c r="D753" t="n">
        <v>116</v>
      </c>
      <c r="E753" t="inlineStr">
        <is>
          <t>Bar Léo - Centro</t>
        </is>
      </c>
      <c r="F753" s="27" t="n">
        <v>45819</v>
      </c>
      <c r="G753" t="inlineStr">
        <is>
          <t>DEBITO</t>
        </is>
      </c>
      <c r="H753" t="inlineStr">
        <is>
          <t>TARIFA PIX ENVIADO - TAR. AGRUPADAS - OCORRENCIA 11/06/2025</t>
        </is>
      </c>
      <c r="I753" t="n">
        <v>-6.18</v>
      </c>
    </row>
    <row r="754">
      <c r="A754" t="n">
        <v>106657</v>
      </c>
      <c r="B754" t="n">
        <v>151</v>
      </c>
      <c r="C754" t="inlineStr">
        <is>
          <t>Bar Léo -  Aurora Térreo - Banco do Brasil</t>
        </is>
      </c>
      <c r="D754" t="n">
        <v>116</v>
      </c>
      <c r="E754" t="inlineStr">
        <is>
          <t>Bar Léo - Centro</t>
        </is>
      </c>
      <c r="F754" s="27" t="n">
        <v>45819</v>
      </c>
      <c r="G754" t="inlineStr">
        <is>
          <t>DEBITO</t>
        </is>
      </c>
      <c r="H754" t="inlineStr">
        <is>
          <t>PIX - ENVIADO - 11/06 14:56 ELIZABETH BISPO 1708740180</t>
        </is>
      </c>
      <c r="I754" t="n">
        <v>-385</v>
      </c>
    </row>
    <row r="755">
      <c r="A755" t="n">
        <v>106656</v>
      </c>
      <c r="B755" t="n">
        <v>151</v>
      </c>
      <c r="C755" t="inlineStr">
        <is>
          <t>Bar Léo -  Aurora Térreo - Banco do Brasil</t>
        </is>
      </c>
      <c r="D755" t="n">
        <v>116</v>
      </c>
      <c r="E755" t="inlineStr">
        <is>
          <t>Bar Léo - Centro</t>
        </is>
      </c>
      <c r="F755" s="27" t="n">
        <v>45819</v>
      </c>
      <c r="G755" t="inlineStr">
        <is>
          <t>DEBITO</t>
        </is>
      </c>
      <c r="H755" t="inlineStr">
        <is>
          <t>PIX - ENVIADO - 11/06 14:56 BARTOLOMEU MARTINS FERNAND</t>
        </is>
      </c>
      <c r="I755" t="n">
        <v>-240</v>
      </c>
    </row>
    <row r="756">
      <c r="A756" t="n">
        <v>106655</v>
      </c>
      <c r="B756" t="n">
        <v>151</v>
      </c>
      <c r="C756" t="inlineStr">
        <is>
          <t>Bar Léo -  Aurora Térreo - Banco do Brasil</t>
        </is>
      </c>
      <c r="D756" t="n">
        <v>116</v>
      </c>
      <c r="E756" t="inlineStr">
        <is>
          <t>Bar Léo - Centro</t>
        </is>
      </c>
      <c r="F756" s="27" t="n">
        <v>45819</v>
      </c>
      <c r="G756" t="inlineStr">
        <is>
          <t>CREDITO</t>
        </is>
      </c>
      <c r="H756" t="inlineStr">
        <is>
          <t>PIX - RECEBIDO - 11/06 11:46 57174128000199 BAR AURORA</t>
        </is>
      </c>
      <c r="I756" t="n">
        <v>4279.37</v>
      </c>
    </row>
    <row r="757">
      <c r="A757" t="n">
        <v>106654</v>
      </c>
      <c r="B757" t="n">
        <v>151</v>
      </c>
      <c r="C757" t="inlineStr">
        <is>
          <t>Bar Léo -  Aurora Térreo - Banco do Brasil</t>
        </is>
      </c>
      <c r="D757" t="n">
        <v>116</v>
      </c>
      <c r="E757" t="inlineStr">
        <is>
          <t>Bar Léo - Centro</t>
        </is>
      </c>
      <c r="F757" s="27" t="n">
        <v>45819</v>
      </c>
      <c r="G757" t="inlineStr">
        <is>
          <t>CREDITO</t>
        </is>
      </c>
      <c r="H757" t="inlineStr">
        <is>
          <t>PIX - RECEBIDO - 11/06 09:28 02535864000133 VR BENEFICI</t>
        </is>
      </c>
      <c r="I757" t="n">
        <v>326.89</v>
      </c>
    </row>
    <row r="758">
      <c r="A758" t="n">
        <v>106653</v>
      </c>
      <c r="B758" t="n">
        <v>151</v>
      </c>
      <c r="C758" t="inlineStr">
        <is>
          <t>Bar Léo -  Aurora Térreo - Banco do Brasil</t>
        </is>
      </c>
      <c r="D758" t="n">
        <v>116</v>
      </c>
      <c r="E758" t="inlineStr">
        <is>
          <t>Bar Léo - Centro</t>
        </is>
      </c>
      <c r="F758" s="27" t="n">
        <v>45819</v>
      </c>
      <c r="G758" t="inlineStr">
        <is>
          <t>CREDITO</t>
        </is>
      </c>
      <c r="H758" t="inlineStr">
        <is>
          <t>PIX - RECEBIDO - 11/06 06:28 14380200000121 IFOOD COM A</t>
        </is>
      </c>
      <c r="I758" t="n">
        <v>75.78</v>
      </c>
    </row>
    <row r="759">
      <c r="A759" t="n">
        <v>106652</v>
      </c>
      <c r="B759" t="n">
        <v>151</v>
      </c>
      <c r="C759" t="inlineStr">
        <is>
          <t>Bar Léo -  Aurora Térreo - Banco do Brasil</t>
        </is>
      </c>
      <c r="D759" t="n">
        <v>116</v>
      </c>
      <c r="E759" t="inlineStr">
        <is>
          <t>Bar Léo - Centro</t>
        </is>
      </c>
      <c r="F759" s="27" t="n">
        <v>45819</v>
      </c>
      <c r="G759" t="inlineStr">
        <is>
          <t>CREDITO</t>
        </is>
      </c>
      <c r="H759" t="inlineStr">
        <is>
          <t>IFOOD.COM CRDITO</t>
        </is>
      </c>
      <c r="I759" t="n">
        <v>155.31</v>
      </c>
    </row>
    <row r="760">
      <c r="A760" t="n">
        <v>106649</v>
      </c>
      <c r="B760" t="n">
        <v>151</v>
      </c>
      <c r="C760" t="inlineStr">
        <is>
          <t>Bar Léo -  Aurora Térreo - Banco do Brasil</t>
        </is>
      </c>
      <c r="D760" t="n">
        <v>116</v>
      </c>
      <c r="E760" t="inlineStr">
        <is>
          <t>Bar Léo - Centro</t>
        </is>
      </c>
      <c r="F760" s="27" t="n">
        <v>45818</v>
      </c>
      <c r="G760" t="inlineStr">
        <is>
          <t>DEBITO</t>
        </is>
      </c>
      <c r="H760" t="inlineStr">
        <is>
          <t>PAGAMENTO DE BOLETO - PARAMU COMERCIO R P A LTDA</t>
        </is>
      </c>
      <c r="I760" t="n">
        <v>-3888.34</v>
      </c>
    </row>
    <row r="761">
      <c r="A761" t="n">
        <v>106635</v>
      </c>
      <c r="B761" t="n">
        <v>151</v>
      </c>
      <c r="C761" t="inlineStr">
        <is>
          <t>Bar Léo -  Aurora Térreo - Banco do Brasil</t>
        </is>
      </c>
      <c r="D761" t="n">
        <v>116</v>
      </c>
      <c r="E761" t="inlineStr">
        <is>
          <t>Bar Léo - Centro</t>
        </is>
      </c>
      <c r="F761" s="27" t="n">
        <v>45818</v>
      </c>
      <c r="G761" t="inlineStr">
        <is>
          <t>DEBITO</t>
        </is>
      </c>
      <c r="H761" t="inlineStr">
        <is>
          <t>PAGAMENTO DE BOLETO - WIDE STOCK COM E REP LTDA</t>
        </is>
      </c>
      <c r="I761" t="n">
        <v>-226.6</v>
      </c>
    </row>
    <row r="762">
      <c r="A762" t="n">
        <v>106624</v>
      </c>
      <c r="B762" t="n">
        <v>151</v>
      </c>
      <c r="C762" t="inlineStr">
        <is>
          <t>Bar Léo -  Aurora Térreo - Banco do Brasil</t>
        </is>
      </c>
      <c r="D762" t="n">
        <v>116</v>
      </c>
      <c r="E762" t="inlineStr">
        <is>
          <t>Bar Léo - Centro</t>
        </is>
      </c>
      <c r="F762" s="27" t="n">
        <v>45818</v>
      </c>
      <c r="G762" t="inlineStr">
        <is>
          <t>CREDITO</t>
        </is>
      </c>
      <c r="H762" t="inlineStr">
        <is>
          <t>PIX - RECEBIDO - 10/06 13:29 57174128000199 BAR AURORA</t>
        </is>
      </c>
      <c r="I762" t="n">
        <v>11100.86</v>
      </c>
    </row>
    <row r="763">
      <c r="A763" t="n">
        <v>106625</v>
      </c>
      <c r="B763" t="n">
        <v>151</v>
      </c>
      <c r="C763" t="inlineStr">
        <is>
          <t>Bar Léo -  Aurora Térreo - Banco do Brasil</t>
        </is>
      </c>
      <c r="D763" t="n">
        <v>116</v>
      </c>
      <c r="E763" t="inlineStr">
        <is>
          <t>Bar Léo - Centro</t>
        </is>
      </c>
      <c r="F763" s="27" t="n">
        <v>45818</v>
      </c>
      <c r="G763" t="inlineStr">
        <is>
          <t>DEBITO</t>
        </is>
      </c>
      <c r="H763" t="inlineStr">
        <is>
          <t>TRANSFERNCIA ENVIADA - 10/06 17:17 BAR A 100 TERREO LTDA</t>
        </is>
      </c>
      <c r="I763" t="n">
        <v>-4710</v>
      </c>
    </row>
    <row r="764">
      <c r="A764" t="n">
        <v>106626</v>
      </c>
      <c r="B764" t="n">
        <v>151</v>
      </c>
      <c r="C764" t="inlineStr">
        <is>
          <t>Bar Léo -  Aurora Térreo - Banco do Brasil</t>
        </is>
      </c>
      <c r="D764" t="n">
        <v>116</v>
      </c>
      <c r="E764" t="inlineStr">
        <is>
          <t>Bar Léo - Centro</t>
        </is>
      </c>
      <c r="F764" s="27" t="n">
        <v>45818</v>
      </c>
      <c r="G764" t="inlineStr">
        <is>
          <t>DEBITO</t>
        </is>
      </c>
      <c r="H764" t="inlineStr">
        <is>
          <t>PIX - ENVIADO - 10/06 11:43 JOAO VITOR MENDES SALUSTIA</t>
        </is>
      </c>
      <c r="I764" t="n">
        <v>-1600</v>
      </c>
    </row>
    <row r="765">
      <c r="A765" t="n">
        <v>106627</v>
      </c>
      <c r="B765" t="n">
        <v>151</v>
      </c>
      <c r="C765" t="inlineStr">
        <is>
          <t>Bar Léo -  Aurora Térreo - Banco do Brasil</t>
        </is>
      </c>
      <c r="D765" t="n">
        <v>116</v>
      </c>
      <c r="E765" t="inlineStr">
        <is>
          <t>Bar Léo - Centro</t>
        </is>
      </c>
      <c r="F765" s="27" t="n">
        <v>45818</v>
      </c>
      <c r="G765" t="inlineStr">
        <is>
          <t>DEBITO</t>
        </is>
      </c>
      <c r="H765" t="inlineStr">
        <is>
          <t>PIX - ENVIADO - 10/06 11:43 FELIPE FERREIRA FRANCA 364</t>
        </is>
      </c>
      <c r="I765" t="n">
        <v>-1650</v>
      </c>
    </row>
    <row r="766">
      <c r="A766" t="n">
        <v>106628</v>
      </c>
      <c r="B766" t="n">
        <v>151</v>
      </c>
      <c r="C766" t="inlineStr">
        <is>
          <t>Bar Léo -  Aurora Térreo - Banco do Brasil</t>
        </is>
      </c>
      <c r="D766" t="n">
        <v>116</v>
      </c>
      <c r="E766" t="inlineStr">
        <is>
          <t>Bar Léo - Centro</t>
        </is>
      </c>
      <c r="F766" s="27" t="n">
        <v>45818</v>
      </c>
      <c r="G766" t="inlineStr">
        <is>
          <t>DEBITO</t>
        </is>
      </c>
      <c r="H766" t="inlineStr">
        <is>
          <t>PIX - ENVIADO - 10/06 11:46 ARMINDO DA SILVA FREITAS</t>
        </is>
      </c>
      <c r="I766" t="n">
        <v>-850</v>
      </c>
    </row>
    <row r="767">
      <c r="A767" t="n">
        <v>106629</v>
      </c>
      <c r="B767" t="n">
        <v>151</v>
      </c>
      <c r="C767" t="inlineStr">
        <is>
          <t>Bar Léo -  Aurora Térreo - Banco do Brasil</t>
        </is>
      </c>
      <c r="D767" t="n">
        <v>116</v>
      </c>
      <c r="E767" t="inlineStr">
        <is>
          <t>Bar Léo - Centro</t>
        </is>
      </c>
      <c r="F767" s="27" t="n">
        <v>45818</v>
      </c>
      <c r="G767" t="inlineStr">
        <is>
          <t>DEBITO</t>
        </is>
      </c>
      <c r="H767" t="inlineStr">
        <is>
          <t>PIX - ENVIADO - 10/06 11:46 JOS AUGUSTO DE VIEIRA DA</t>
        </is>
      </c>
      <c r="I767" t="n">
        <v>-706</v>
      </c>
    </row>
    <row r="768">
      <c r="A768" t="n">
        <v>106630</v>
      </c>
      <c r="B768" t="n">
        <v>151</v>
      </c>
      <c r="C768" t="inlineStr">
        <is>
          <t>Bar Léo -  Aurora Térreo - Banco do Brasil</t>
        </is>
      </c>
      <c r="D768" t="n">
        <v>116</v>
      </c>
      <c r="E768" t="inlineStr">
        <is>
          <t>Bar Léo - Centro</t>
        </is>
      </c>
      <c r="F768" s="27" t="n">
        <v>45818</v>
      </c>
      <c r="G768" t="inlineStr">
        <is>
          <t>DEBITO</t>
        </is>
      </c>
      <c r="H768" t="inlineStr">
        <is>
          <t>PIX - ENVIADO - 10/06 11:46 ANDERSON SOARES DE MEDEIRO</t>
        </is>
      </c>
      <c r="I768" t="n">
        <v>-706</v>
      </c>
    </row>
    <row r="769">
      <c r="A769" t="n">
        <v>106631</v>
      </c>
      <c r="B769" t="n">
        <v>151</v>
      </c>
      <c r="C769" t="inlineStr">
        <is>
          <t>Bar Léo -  Aurora Térreo - Banco do Brasil</t>
        </is>
      </c>
      <c r="D769" t="n">
        <v>116</v>
      </c>
      <c r="E769" t="inlineStr">
        <is>
          <t>Bar Léo - Centro</t>
        </is>
      </c>
      <c r="F769" s="27" t="n">
        <v>45818</v>
      </c>
      <c r="G769" t="inlineStr">
        <is>
          <t>DEBITO</t>
        </is>
      </c>
      <c r="H769" t="inlineStr">
        <is>
          <t>PIX - ENVIADO - 10/06 11:46 LUIZ CARLOS ALVES DA SILVA</t>
        </is>
      </c>
      <c r="I769" t="n">
        <v>-1100</v>
      </c>
    </row>
    <row r="770">
      <c r="A770" t="n">
        <v>106632</v>
      </c>
      <c r="B770" t="n">
        <v>151</v>
      </c>
      <c r="C770" t="inlineStr">
        <is>
          <t>Bar Léo -  Aurora Térreo - Banco do Brasil</t>
        </is>
      </c>
      <c r="D770" t="n">
        <v>116</v>
      </c>
      <c r="E770" t="inlineStr">
        <is>
          <t>Bar Léo - Centro</t>
        </is>
      </c>
      <c r="F770" s="27" t="n">
        <v>45818</v>
      </c>
      <c r="G770" t="inlineStr">
        <is>
          <t>DEBITO</t>
        </is>
      </c>
      <c r="H770" t="inlineStr">
        <is>
          <t>PAGAMENTO DE BOLETO - CG FOOD S DISTR ALIMENTOS LTDA</t>
        </is>
      </c>
      <c r="I770" t="n">
        <v>-182</v>
      </c>
    </row>
    <row r="771">
      <c r="A771" t="n">
        <v>106633</v>
      </c>
      <c r="B771" t="n">
        <v>151</v>
      </c>
      <c r="C771" t="inlineStr">
        <is>
          <t>Bar Léo -  Aurora Térreo - Banco do Brasil</t>
        </is>
      </c>
      <c r="D771" t="n">
        <v>116</v>
      </c>
      <c r="E771" t="inlineStr">
        <is>
          <t>Bar Léo - Centro</t>
        </is>
      </c>
      <c r="F771" s="27" t="n">
        <v>45818</v>
      </c>
      <c r="G771" t="inlineStr">
        <is>
          <t>DEBITO</t>
        </is>
      </c>
      <c r="H771" t="inlineStr">
        <is>
          <t>PAGAMENTO DE BOLETO - FG7 COMERCIO D B EIRELI EPP</t>
        </is>
      </c>
      <c r="I771" t="n">
        <v>-212</v>
      </c>
    </row>
    <row r="772">
      <c r="A772" t="n">
        <v>106634</v>
      </c>
      <c r="B772" t="n">
        <v>151</v>
      </c>
      <c r="C772" t="inlineStr">
        <is>
          <t>Bar Léo -  Aurora Térreo - Banco do Brasil</t>
        </is>
      </c>
      <c r="D772" t="n">
        <v>116</v>
      </c>
      <c r="E772" t="inlineStr">
        <is>
          <t>Bar Léo - Centro</t>
        </is>
      </c>
      <c r="F772" s="27" t="n">
        <v>45818</v>
      </c>
      <c r="G772" t="inlineStr">
        <is>
          <t>DEBITO</t>
        </is>
      </c>
      <c r="H772" t="inlineStr">
        <is>
          <t>PAGAMENTO DE BOLETO - CG FOOD S DISTR ALIMENTOS LTDA</t>
        </is>
      </c>
      <c r="I772" t="n">
        <v>-213</v>
      </c>
    </row>
    <row r="773">
      <c r="A773" t="n">
        <v>106650</v>
      </c>
      <c r="B773" t="n">
        <v>151</v>
      </c>
      <c r="C773" t="inlineStr">
        <is>
          <t>Bar Léo -  Aurora Térreo - Banco do Brasil</t>
        </is>
      </c>
      <c r="D773" t="n">
        <v>116</v>
      </c>
      <c r="E773" t="inlineStr">
        <is>
          <t>Bar Léo - Centro</t>
        </is>
      </c>
      <c r="F773" s="27" t="n">
        <v>45818</v>
      </c>
      <c r="G773" t="inlineStr">
        <is>
          <t>DEBITO</t>
        </is>
      </c>
      <c r="H773" t="inlineStr">
        <is>
          <t>TARIFA PIX ENVIADO - TAR. AGRUPADAS - OCORRENCIA 10/06/2025</t>
        </is>
      </c>
      <c r="I773" t="n">
        <v>-52.37</v>
      </c>
    </row>
    <row r="774">
      <c r="A774" t="n">
        <v>106636</v>
      </c>
      <c r="B774" t="n">
        <v>151</v>
      </c>
      <c r="C774" t="inlineStr">
        <is>
          <t>Bar Léo -  Aurora Térreo - Banco do Brasil</t>
        </is>
      </c>
      <c r="D774" t="n">
        <v>116</v>
      </c>
      <c r="E774" t="inlineStr">
        <is>
          <t>Bar Léo - Centro</t>
        </is>
      </c>
      <c r="F774" s="27" t="n">
        <v>45818</v>
      </c>
      <c r="G774" t="inlineStr">
        <is>
          <t>DEBITO</t>
        </is>
      </c>
      <c r="H774" t="inlineStr">
        <is>
          <t>PAGAMENTO DE BOLETO - CRYSTALMIXX-GAS COMERCIO E MAN</t>
        </is>
      </c>
      <c r="I774" t="n">
        <v>-234</v>
      </c>
    </row>
    <row r="775">
      <c r="A775" t="n">
        <v>106637</v>
      </c>
      <c r="B775" t="n">
        <v>151</v>
      </c>
      <c r="C775" t="inlineStr">
        <is>
          <t>Bar Léo -  Aurora Térreo - Banco do Brasil</t>
        </is>
      </c>
      <c r="D775" t="n">
        <v>116</v>
      </c>
      <c r="E775" t="inlineStr">
        <is>
          <t>Bar Léo - Centro</t>
        </is>
      </c>
      <c r="F775" s="27" t="n">
        <v>45818</v>
      </c>
      <c r="G775" t="inlineStr">
        <is>
          <t>DEBITO</t>
        </is>
      </c>
      <c r="H775" t="inlineStr">
        <is>
          <t>PAGAMENTO DE BOLETO - STEMME TELECOMUNICACOES DO BRA</t>
        </is>
      </c>
      <c r="I775" t="n">
        <v>-249.9</v>
      </c>
    </row>
    <row r="776">
      <c r="A776" t="n">
        <v>106638</v>
      </c>
      <c r="B776" t="n">
        <v>151</v>
      </c>
      <c r="C776" t="inlineStr">
        <is>
          <t>Bar Léo -  Aurora Térreo - Banco do Brasil</t>
        </is>
      </c>
      <c r="D776" t="n">
        <v>116</v>
      </c>
      <c r="E776" t="inlineStr">
        <is>
          <t>Bar Léo - Centro</t>
        </is>
      </c>
      <c r="F776" s="27" t="n">
        <v>45818</v>
      </c>
      <c r="G776" t="inlineStr">
        <is>
          <t>DEBITO</t>
        </is>
      </c>
      <c r="H776" t="inlineStr">
        <is>
          <t>PAGAMENTO DE BOLETO - OPUS CONSULTORIA E PESQUISA LT</t>
        </is>
      </c>
      <c r="I776" t="n">
        <v>-261.75</v>
      </c>
    </row>
    <row r="777">
      <c r="A777" t="n">
        <v>106639</v>
      </c>
      <c r="B777" t="n">
        <v>151</v>
      </c>
      <c r="C777" t="inlineStr">
        <is>
          <t>Bar Léo -  Aurora Térreo - Banco do Brasil</t>
        </is>
      </c>
      <c r="D777" t="n">
        <v>116</v>
      </c>
      <c r="E777" t="inlineStr">
        <is>
          <t>Bar Léo - Centro</t>
        </is>
      </c>
      <c r="F777" s="27" t="n">
        <v>45818</v>
      </c>
      <c r="G777" t="inlineStr">
        <is>
          <t>DEBITO</t>
        </is>
      </c>
      <c r="H777" t="inlineStr">
        <is>
          <t>PAGAMENTO DE BOLETO - AROMIZY LOCACAO E DISTRIBUICAO</t>
        </is>
      </c>
      <c r="I777" t="n">
        <v>-285.56</v>
      </c>
    </row>
    <row r="778">
      <c r="A778" t="n">
        <v>106640</v>
      </c>
      <c r="B778" t="n">
        <v>151</v>
      </c>
      <c r="C778" t="inlineStr">
        <is>
          <t>Bar Léo -  Aurora Térreo - Banco do Brasil</t>
        </is>
      </c>
      <c r="D778" t="n">
        <v>116</v>
      </c>
      <c r="E778" t="inlineStr">
        <is>
          <t>Bar Léo - Centro</t>
        </is>
      </c>
      <c r="F778" s="27" t="n">
        <v>45818</v>
      </c>
      <c r="G778" t="inlineStr">
        <is>
          <t>DEBITO</t>
        </is>
      </c>
      <c r="H778" t="inlineStr">
        <is>
          <t>PAGAMENTO DE BOLETO - CEPEL COMERCIO DE PAPEIS E EMB</t>
        </is>
      </c>
      <c r="I778" t="n">
        <v>-303.59</v>
      </c>
    </row>
    <row r="779">
      <c r="A779" t="n">
        <v>106641</v>
      </c>
      <c r="B779" t="n">
        <v>151</v>
      </c>
      <c r="C779" t="inlineStr">
        <is>
          <t>Bar Léo -  Aurora Térreo - Banco do Brasil</t>
        </is>
      </c>
      <c r="D779" t="n">
        <v>116</v>
      </c>
      <c r="E779" t="inlineStr">
        <is>
          <t>Bar Léo - Centro</t>
        </is>
      </c>
      <c r="F779" s="27" t="n">
        <v>45818</v>
      </c>
      <c r="G779" t="inlineStr">
        <is>
          <t>DEBITO</t>
        </is>
      </c>
      <c r="H779" t="inlineStr">
        <is>
          <t>PAGAMENTO DE BOLETO - DIST CARNES CANT LTDA EPP</t>
        </is>
      </c>
      <c r="I779" t="n">
        <v>-328</v>
      </c>
    </row>
    <row r="780">
      <c r="A780" t="n">
        <v>106642</v>
      </c>
      <c r="B780" t="n">
        <v>151</v>
      </c>
      <c r="C780" t="inlineStr">
        <is>
          <t>Bar Léo -  Aurora Térreo - Banco do Brasil</t>
        </is>
      </c>
      <c r="D780" t="n">
        <v>116</v>
      </c>
      <c r="E780" t="inlineStr">
        <is>
          <t>Bar Léo - Centro</t>
        </is>
      </c>
      <c r="F780" s="27" t="n">
        <v>45818</v>
      </c>
      <c r="G780" t="inlineStr">
        <is>
          <t>DEBITO</t>
        </is>
      </c>
      <c r="H780" t="inlineStr">
        <is>
          <t>PAGAMENTO DE BOLETO - T. F. CIUFFI HORTIFRUTI LTDA</t>
        </is>
      </c>
      <c r="I780" t="n">
        <v>-338.05</v>
      </c>
    </row>
    <row r="781">
      <c r="A781" t="n">
        <v>106643</v>
      </c>
      <c r="B781" t="n">
        <v>151</v>
      </c>
      <c r="C781" t="inlineStr">
        <is>
          <t>Bar Léo -  Aurora Térreo - Banco do Brasil</t>
        </is>
      </c>
      <c r="D781" t="n">
        <v>116</v>
      </c>
      <c r="E781" t="inlineStr">
        <is>
          <t>Bar Léo - Centro</t>
        </is>
      </c>
      <c r="F781" s="27" t="n">
        <v>45818</v>
      </c>
      <c r="G781" t="inlineStr">
        <is>
          <t>DEBITO</t>
        </is>
      </c>
      <c r="H781" t="inlineStr">
        <is>
          <t>PAGAMENTO DE BOLETO - LATICINIOS PIRAMIDE LTDA</t>
        </is>
      </c>
      <c r="I781" t="n">
        <v>-405.6</v>
      </c>
    </row>
    <row r="782">
      <c r="A782" t="n">
        <v>106644</v>
      </c>
      <c r="B782" t="n">
        <v>151</v>
      </c>
      <c r="C782" t="inlineStr">
        <is>
          <t>Bar Léo -  Aurora Térreo - Banco do Brasil</t>
        </is>
      </c>
      <c r="D782" t="n">
        <v>116</v>
      </c>
      <c r="E782" t="inlineStr">
        <is>
          <t>Bar Léo - Centro</t>
        </is>
      </c>
      <c r="F782" s="27" t="n">
        <v>45818</v>
      </c>
      <c r="G782" t="inlineStr">
        <is>
          <t>DEBITO</t>
        </is>
      </c>
      <c r="H782" t="inlineStr">
        <is>
          <t>PAGAMENTO DE BOLETO - CIA DO WHISKY</t>
        </is>
      </c>
      <c r="I782" t="n">
        <v>-468.9</v>
      </c>
    </row>
    <row r="783">
      <c r="A783" t="n">
        <v>106645</v>
      </c>
      <c r="B783" t="n">
        <v>151</v>
      </c>
      <c r="C783" t="inlineStr">
        <is>
          <t>Bar Léo -  Aurora Térreo - Banco do Brasil</t>
        </is>
      </c>
      <c r="D783" t="n">
        <v>116</v>
      </c>
      <c r="E783" t="inlineStr">
        <is>
          <t>Bar Léo - Centro</t>
        </is>
      </c>
      <c r="F783" s="27" t="n">
        <v>45818</v>
      </c>
      <c r="G783" t="inlineStr">
        <is>
          <t>DEBITO</t>
        </is>
      </c>
      <c r="H783" t="inlineStr">
        <is>
          <t>PAGAMENTO DE BOLETO - DIST CARNES CANT LTDA EPP</t>
        </is>
      </c>
      <c r="I783" t="n">
        <v>-585.34</v>
      </c>
    </row>
    <row r="784">
      <c r="A784" t="n">
        <v>106646</v>
      </c>
      <c r="B784" t="n">
        <v>151</v>
      </c>
      <c r="C784" t="inlineStr">
        <is>
          <t>Bar Léo -  Aurora Térreo - Banco do Brasil</t>
        </is>
      </c>
      <c r="D784" t="n">
        <v>116</v>
      </c>
      <c r="E784" t="inlineStr">
        <is>
          <t>Bar Léo - Centro</t>
        </is>
      </c>
      <c r="F784" s="27" t="n">
        <v>45818</v>
      </c>
      <c r="G784" t="inlineStr">
        <is>
          <t>DEBITO</t>
        </is>
      </c>
      <c r="H784" t="inlineStr">
        <is>
          <t>PAGAMENTO DE BOLETO - DTK COMERCIO DE ALIMENTOS LTDA</t>
        </is>
      </c>
      <c r="I784" t="n">
        <v>-695.8099999999999</v>
      </c>
    </row>
    <row r="785">
      <c r="A785" t="n">
        <v>106647</v>
      </c>
      <c r="B785" t="n">
        <v>151</v>
      </c>
      <c r="C785" t="inlineStr">
        <is>
          <t>Bar Léo -  Aurora Térreo - Banco do Brasil</t>
        </is>
      </c>
      <c r="D785" t="n">
        <v>116</v>
      </c>
      <c r="E785" t="inlineStr">
        <is>
          <t>Bar Léo - Centro</t>
        </is>
      </c>
      <c r="F785" s="27" t="n">
        <v>45818</v>
      </c>
      <c r="G785" t="inlineStr">
        <is>
          <t>DEBITO</t>
        </is>
      </c>
      <c r="H785" t="inlineStr">
        <is>
          <t>PAGAMENTO DE BOLETO - LATICINIOS PIRAMIDE LTDA</t>
        </is>
      </c>
      <c r="I785" t="n">
        <v>-1236.85</v>
      </c>
    </row>
    <row r="786">
      <c r="A786" t="n">
        <v>106648</v>
      </c>
      <c r="B786" t="n">
        <v>151</v>
      </c>
      <c r="C786" t="inlineStr">
        <is>
          <t>Bar Léo -  Aurora Térreo - Banco do Brasil</t>
        </is>
      </c>
      <c r="D786" t="n">
        <v>116</v>
      </c>
      <c r="E786" t="inlineStr">
        <is>
          <t>Bar Léo - Centro</t>
        </is>
      </c>
      <c r="F786" s="27" t="n">
        <v>45818</v>
      </c>
      <c r="G786" t="inlineStr">
        <is>
          <t>DEBITO</t>
        </is>
      </c>
      <c r="H786" t="inlineStr">
        <is>
          <t>PAGAMENTO DE BOLETO - CIA DO WHISKY</t>
        </is>
      </c>
      <c r="I786" t="n">
        <v>-1986.04</v>
      </c>
    </row>
    <row r="787">
      <c r="A787" t="n">
        <v>106612</v>
      </c>
      <c r="B787" t="n">
        <v>151</v>
      </c>
      <c r="C787" t="inlineStr">
        <is>
          <t>Bar Léo -  Aurora Térreo - Banco do Brasil</t>
        </is>
      </c>
      <c r="D787" t="n">
        <v>116</v>
      </c>
      <c r="E787" t="inlineStr">
        <is>
          <t>Bar Léo - Centro</t>
        </is>
      </c>
      <c r="F787" s="27" t="n">
        <v>45817</v>
      </c>
      <c r="G787" t="inlineStr">
        <is>
          <t>DEBITO</t>
        </is>
      </c>
      <c r="H787" t="inlineStr">
        <is>
          <t>TRANSFERNCIA ENVIADA - 09/06 14:02 BAR A 100 TERREO LTDA</t>
        </is>
      </c>
      <c r="I787" t="n">
        <v>-4200</v>
      </c>
    </row>
    <row r="788">
      <c r="A788" t="n">
        <v>106611</v>
      </c>
      <c r="B788" t="n">
        <v>151</v>
      </c>
      <c r="C788" t="inlineStr">
        <is>
          <t>Bar Léo -  Aurora Térreo - Banco do Brasil</t>
        </is>
      </c>
      <c r="D788" t="n">
        <v>116</v>
      </c>
      <c r="E788" t="inlineStr">
        <is>
          <t>Bar Léo - Centro</t>
        </is>
      </c>
      <c r="F788" s="27" t="n">
        <v>45817</v>
      </c>
      <c r="G788" t="inlineStr">
        <is>
          <t>CREDITO</t>
        </is>
      </c>
      <c r="H788" t="inlineStr">
        <is>
          <t>PIX - RECEBIDO - 09/06 12:03 57174128000199 BAR AURORA</t>
        </is>
      </c>
      <c r="I788" t="n">
        <v>43555.99</v>
      </c>
    </row>
    <row r="789">
      <c r="A789" t="n">
        <v>106610</v>
      </c>
      <c r="B789" t="n">
        <v>151</v>
      </c>
      <c r="C789" t="inlineStr">
        <is>
          <t>Bar Léo -  Aurora Térreo - Banco do Brasil</t>
        </is>
      </c>
      <c r="D789" t="n">
        <v>116</v>
      </c>
      <c r="E789" t="inlineStr">
        <is>
          <t>Bar Léo - Centro</t>
        </is>
      </c>
      <c r="F789" s="27" t="n">
        <v>45817</v>
      </c>
      <c r="G789" t="inlineStr">
        <is>
          <t>CREDITO</t>
        </is>
      </c>
      <c r="H789" t="inlineStr">
        <is>
          <t>RECEBIMENTO FORNECEDOR - ALELO INSTITUICAO DE PAGAMENTO SA</t>
        </is>
      </c>
      <c r="I789" t="n">
        <v>609.66</v>
      </c>
    </row>
    <row r="790">
      <c r="A790" t="n">
        <v>106623</v>
      </c>
      <c r="B790" t="n">
        <v>151</v>
      </c>
      <c r="C790" t="inlineStr">
        <is>
          <t>Bar Léo -  Aurora Térreo - Banco do Brasil</t>
        </is>
      </c>
      <c r="D790" t="n">
        <v>116</v>
      </c>
      <c r="E790" t="inlineStr">
        <is>
          <t>Bar Léo - Centro</t>
        </is>
      </c>
      <c r="F790" s="27" t="n">
        <v>45817</v>
      </c>
      <c r="G790" t="inlineStr">
        <is>
          <t>DEBITO</t>
        </is>
      </c>
      <c r="H790" t="inlineStr">
        <is>
          <t>TARIFA PIX ENVIADO - TAR. AGRUPADAS - OCORRENCIA 09/06/2025</t>
        </is>
      </c>
      <c r="I790" t="n">
        <v>-11.55</v>
      </c>
    </row>
    <row r="791">
      <c r="A791" t="n">
        <v>106622</v>
      </c>
      <c r="B791" t="n">
        <v>151</v>
      </c>
      <c r="C791" t="inlineStr">
        <is>
          <t>Bar Léo -  Aurora Térreo - Banco do Brasil</t>
        </is>
      </c>
      <c r="D791" t="n">
        <v>116</v>
      </c>
      <c r="E791" t="inlineStr">
        <is>
          <t>Bar Léo - Centro</t>
        </is>
      </c>
      <c r="F791" s="27" t="n">
        <v>45817</v>
      </c>
      <c r="G791" t="inlineStr">
        <is>
          <t>DEBITO</t>
        </is>
      </c>
      <c r="H791" t="inlineStr">
        <is>
          <t>PAGAMENTO DE BOLETO - ESHOWS PROMOCOES ARTISTICAS LT</t>
        </is>
      </c>
      <c r="I791" t="n">
        <v>-1200</v>
      </c>
    </row>
    <row r="792">
      <c r="A792" t="n">
        <v>106621</v>
      </c>
      <c r="B792" t="n">
        <v>151</v>
      </c>
      <c r="C792" t="inlineStr">
        <is>
          <t>Bar Léo -  Aurora Térreo - Banco do Brasil</t>
        </is>
      </c>
      <c r="D792" t="n">
        <v>116</v>
      </c>
      <c r="E792" t="inlineStr">
        <is>
          <t>Bar Léo - Centro</t>
        </is>
      </c>
      <c r="F792" s="27" t="n">
        <v>45817</v>
      </c>
      <c r="G792" t="inlineStr">
        <is>
          <t>DEBITO</t>
        </is>
      </c>
      <c r="H792" t="inlineStr">
        <is>
          <t>PAGAMENTO DE BOLETO - AMBEV SA</t>
        </is>
      </c>
      <c r="I792" t="n">
        <v>-2953.39</v>
      </c>
    </row>
    <row r="793">
      <c r="A793" t="n">
        <v>106620</v>
      </c>
      <c r="B793" t="n">
        <v>151</v>
      </c>
      <c r="C793" t="inlineStr">
        <is>
          <t>Bar Léo -  Aurora Térreo - Banco do Brasil</t>
        </is>
      </c>
      <c r="D793" t="n">
        <v>116</v>
      </c>
      <c r="E793" t="inlineStr">
        <is>
          <t>Bar Léo - Centro</t>
        </is>
      </c>
      <c r="F793" s="27" t="n">
        <v>45817</v>
      </c>
      <c r="G793" t="inlineStr">
        <is>
          <t>DEBITO</t>
        </is>
      </c>
      <c r="H793" t="inlineStr">
        <is>
          <t>PAGAMENTO DE BOLETO - AMBEV SA</t>
        </is>
      </c>
      <c r="I793" t="n">
        <v>-2676.96</v>
      </c>
    </row>
    <row r="794">
      <c r="A794" t="n">
        <v>106618</v>
      </c>
      <c r="B794" t="n">
        <v>151</v>
      </c>
      <c r="C794" t="inlineStr">
        <is>
          <t>Bar Léo -  Aurora Térreo - Banco do Brasil</t>
        </is>
      </c>
      <c r="D794" t="n">
        <v>116</v>
      </c>
      <c r="E794" t="inlineStr">
        <is>
          <t>Bar Léo - Centro</t>
        </is>
      </c>
      <c r="F794" s="27" t="n">
        <v>45817</v>
      </c>
      <c r="G794" t="inlineStr">
        <is>
          <t>DEBITO</t>
        </is>
      </c>
      <c r="H794" t="inlineStr">
        <is>
          <t>PAGAMENTO DE BOLETO - DISTRIBUICOES E REPRESENTACOES</t>
        </is>
      </c>
      <c r="I794" t="n">
        <v>-366.6</v>
      </c>
    </row>
    <row r="795">
      <c r="A795" t="n">
        <v>106613</v>
      </c>
      <c r="B795" t="n">
        <v>151</v>
      </c>
      <c r="C795" t="inlineStr">
        <is>
          <t>Bar Léo -  Aurora Térreo - Banco do Brasil</t>
        </is>
      </c>
      <c r="D795" t="n">
        <v>116</v>
      </c>
      <c r="E795" t="inlineStr">
        <is>
          <t>Bar Léo - Centro</t>
        </is>
      </c>
      <c r="F795" s="27" t="n">
        <v>45817</v>
      </c>
      <c r="G795" t="inlineStr">
        <is>
          <t>DEBITO</t>
        </is>
      </c>
      <c r="H795" t="inlineStr">
        <is>
          <t>PIX - ENVIADO - 09/06 11:50 EVA FATIMA LORINI</t>
        </is>
      </c>
      <c r="I795" t="n">
        <v>-157</v>
      </c>
    </row>
    <row r="796">
      <c r="A796" t="n">
        <v>106614</v>
      </c>
      <c r="B796" t="n">
        <v>151</v>
      </c>
      <c r="C796" t="inlineStr">
        <is>
          <t>Bar Léo -  Aurora Térreo - Banco do Brasil</t>
        </is>
      </c>
      <c r="D796" t="n">
        <v>116</v>
      </c>
      <c r="E796" t="inlineStr">
        <is>
          <t>Bar Léo - Centro</t>
        </is>
      </c>
      <c r="F796" s="27" t="n">
        <v>45817</v>
      </c>
      <c r="G796" t="inlineStr">
        <is>
          <t>DEBITO</t>
        </is>
      </c>
      <c r="H796" t="inlineStr">
        <is>
          <t>PIX - ENVIADO - 09/06 11:50 55774785 THIAGO PINHEIRO D</t>
        </is>
      </c>
      <c r="I796" t="n">
        <v>-1125</v>
      </c>
    </row>
    <row r="797">
      <c r="A797" t="n">
        <v>106615</v>
      </c>
      <c r="B797" t="n">
        <v>151</v>
      </c>
      <c r="C797" t="inlineStr">
        <is>
          <t>Bar Léo -  Aurora Térreo - Banco do Brasil</t>
        </is>
      </c>
      <c r="D797" t="n">
        <v>116</v>
      </c>
      <c r="E797" t="inlineStr">
        <is>
          <t>Bar Léo - Centro</t>
        </is>
      </c>
      <c r="F797" s="27" t="n">
        <v>45817</v>
      </c>
      <c r="G797" t="inlineStr">
        <is>
          <t>DEBITO</t>
        </is>
      </c>
      <c r="H797" t="inlineStr">
        <is>
          <t>PAGAMENTO DE BOLETO - CECILIA TSUYACO ARAKI SILVA LT</t>
        </is>
      </c>
      <c r="I797" t="n">
        <v>-194.95</v>
      </c>
    </row>
    <row r="798">
      <c r="A798" t="n">
        <v>106616</v>
      </c>
      <c r="B798" t="n">
        <v>151</v>
      </c>
      <c r="C798" t="inlineStr">
        <is>
          <t>Bar Léo -  Aurora Térreo - Banco do Brasil</t>
        </is>
      </c>
      <c r="D798" t="n">
        <v>116</v>
      </c>
      <c r="E798" t="inlineStr">
        <is>
          <t>Bar Léo - Centro</t>
        </is>
      </c>
      <c r="F798" s="27" t="n">
        <v>45817</v>
      </c>
      <c r="G798" t="inlineStr">
        <is>
          <t>DEBITO</t>
        </is>
      </c>
      <c r="H798" t="inlineStr">
        <is>
          <t>PAGAMENTO DE BOLETO - HORTIFRUTIGRANJEIRO RODRIGUES</t>
        </is>
      </c>
      <c r="I798" t="n">
        <v>-305.7</v>
      </c>
    </row>
    <row r="799">
      <c r="A799" t="n">
        <v>106617</v>
      </c>
      <c r="B799" t="n">
        <v>151</v>
      </c>
      <c r="C799" t="inlineStr">
        <is>
          <t>Bar Léo -  Aurora Térreo - Banco do Brasil</t>
        </is>
      </c>
      <c r="D799" t="n">
        <v>116</v>
      </c>
      <c r="E799" t="inlineStr">
        <is>
          <t>Bar Léo - Centro</t>
        </is>
      </c>
      <c r="F799" s="27" t="n">
        <v>45817</v>
      </c>
      <c r="G799" t="inlineStr">
        <is>
          <t>DEBITO</t>
        </is>
      </c>
      <c r="H799" t="inlineStr">
        <is>
          <t>PAGAMENTO DE BOLETO - SORVETES JUNDIA IND E COM LTDA</t>
        </is>
      </c>
      <c r="I799" t="n">
        <v>-332.7</v>
      </c>
    </row>
    <row r="800">
      <c r="A800" t="n">
        <v>106619</v>
      </c>
      <c r="B800" t="n">
        <v>151</v>
      </c>
      <c r="C800" t="inlineStr">
        <is>
          <t>Bar Léo -  Aurora Térreo - Banco do Brasil</t>
        </is>
      </c>
      <c r="D800" t="n">
        <v>116</v>
      </c>
      <c r="E800" t="inlineStr">
        <is>
          <t>Bar Léo - Centro</t>
        </is>
      </c>
      <c r="F800" s="27" t="n">
        <v>45817</v>
      </c>
      <c r="G800" t="inlineStr">
        <is>
          <t>DEBITO</t>
        </is>
      </c>
      <c r="H800" t="inlineStr">
        <is>
          <t>PAGAMENTO DE BOLETO - DTK COMERCIO DE ALIMENTOS LTDA</t>
        </is>
      </c>
      <c r="I800" t="n">
        <v>-1098.72</v>
      </c>
    </row>
    <row r="801">
      <c r="A801" t="n">
        <v>106609</v>
      </c>
      <c r="B801" t="n">
        <v>151</v>
      </c>
      <c r="C801" t="inlineStr">
        <is>
          <t>Bar Léo -  Aurora Térreo - Banco do Brasil</t>
        </is>
      </c>
      <c r="D801" t="n">
        <v>116</v>
      </c>
      <c r="E801" t="inlineStr">
        <is>
          <t>Bar Léo - Centro</t>
        </is>
      </c>
      <c r="F801" s="27" t="n">
        <v>45814</v>
      </c>
      <c r="G801" t="inlineStr">
        <is>
          <t>CREDITO</t>
        </is>
      </c>
      <c r="H801" t="inlineStr">
        <is>
          <t>PIX - RECEBIDO - 06/06 12:18 57174128000199 BAR AURORA</t>
        </is>
      </c>
      <c r="I801" t="n">
        <v>7768.78</v>
      </c>
    </row>
    <row r="802">
      <c r="A802" t="n">
        <v>106608</v>
      </c>
      <c r="B802" t="n">
        <v>151</v>
      </c>
      <c r="C802" t="inlineStr">
        <is>
          <t>Bar Léo -  Aurora Térreo - Banco do Brasil</t>
        </is>
      </c>
      <c r="D802" t="n">
        <v>116</v>
      </c>
      <c r="E802" t="inlineStr">
        <is>
          <t>Bar Léo - Centro</t>
        </is>
      </c>
      <c r="F802" s="27" t="n">
        <v>45814</v>
      </c>
      <c r="G802" t="inlineStr">
        <is>
          <t>CREDITO</t>
        </is>
      </c>
      <c r="H802" t="inlineStr">
        <is>
          <t>TED-CRDITO EM CONTA - 341 0912 69034668000156 PLUXEE BENEFIC</t>
        </is>
      </c>
      <c r="I802" t="n">
        <v>650.98</v>
      </c>
    </row>
    <row r="803">
      <c r="A803" t="n">
        <v>106607</v>
      </c>
      <c r="B803" t="n">
        <v>151</v>
      </c>
      <c r="C803" t="inlineStr">
        <is>
          <t>Bar Léo -  Aurora Térreo - Banco do Brasil</t>
        </is>
      </c>
      <c r="D803" t="n">
        <v>116</v>
      </c>
      <c r="E803" t="inlineStr">
        <is>
          <t>Bar Léo - Centro</t>
        </is>
      </c>
      <c r="F803" s="27" t="n">
        <v>45814</v>
      </c>
      <c r="G803" t="inlineStr">
        <is>
          <t>CREDITO</t>
        </is>
      </c>
      <c r="H803" t="inlineStr">
        <is>
          <t>TED-CRDITO EM CONTA - 341 0262 47866934000174 TICKET SERVICO</t>
        </is>
      </c>
      <c r="I803" t="n">
        <v>181.34</v>
      </c>
    </row>
    <row r="804">
      <c r="A804" t="n">
        <v>106605</v>
      </c>
      <c r="B804" t="n">
        <v>151</v>
      </c>
      <c r="C804" t="inlineStr">
        <is>
          <t>Bar Léo -  Aurora Térreo - Banco do Brasil</t>
        </is>
      </c>
      <c r="D804" t="n">
        <v>116</v>
      </c>
      <c r="E804" t="inlineStr">
        <is>
          <t>Bar Léo - Centro</t>
        </is>
      </c>
      <c r="F804" s="27" t="n">
        <v>45813</v>
      </c>
      <c r="G804" t="inlineStr">
        <is>
          <t>DEBITO</t>
        </is>
      </c>
      <c r="H804" t="inlineStr">
        <is>
          <t>PIX - ENVIADO - 05/06 16:31 MACHINE SEGURANCA PATRIMON</t>
        </is>
      </c>
      <c r="I804" t="n">
        <v>-760</v>
      </c>
    </row>
    <row r="805">
      <c r="A805" t="n">
        <v>106591</v>
      </c>
      <c r="B805" t="n">
        <v>151</v>
      </c>
      <c r="C805" t="inlineStr">
        <is>
          <t>Bar Léo -  Aurora Térreo - Banco do Brasil</t>
        </is>
      </c>
      <c r="D805" t="n">
        <v>116</v>
      </c>
      <c r="E805" t="inlineStr">
        <is>
          <t>Bar Léo - Centro</t>
        </is>
      </c>
      <c r="F805" s="27" t="n">
        <v>45813</v>
      </c>
      <c r="G805" t="inlineStr">
        <is>
          <t>CREDITO</t>
        </is>
      </c>
      <c r="H805" t="inlineStr">
        <is>
          <t>RECEBIMENTO FORNECEDOR - ALELO INSTITUICAO DE PAGAMENTO SA</t>
        </is>
      </c>
      <c r="I805" t="n">
        <v>411.77</v>
      </c>
    </row>
    <row r="806">
      <c r="A806" t="n">
        <v>106592</v>
      </c>
      <c r="B806" t="n">
        <v>151</v>
      </c>
      <c r="C806" t="inlineStr">
        <is>
          <t>Bar Léo -  Aurora Térreo - Banco do Brasil</t>
        </is>
      </c>
      <c r="D806" t="n">
        <v>116</v>
      </c>
      <c r="E806" t="inlineStr">
        <is>
          <t>Bar Léo - Centro</t>
        </is>
      </c>
      <c r="F806" s="27" t="n">
        <v>45813</v>
      </c>
      <c r="G806" t="inlineStr">
        <is>
          <t>CREDITO</t>
        </is>
      </c>
      <c r="H806" t="inlineStr">
        <is>
          <t>PIX - RECEBIDO - 05/06 11:58 57174128000199 BAR AURORA</t>
        </is>
      </c>
      <c r="I806" t="n">
        <v>6982.69</v>
      </c>
    </row>
    <row r="807">
      <c r="A807" t="n">
        <v>106593</v>
      </c>
      <c r="B807" t="n">
        <v>151</v>
      </c>
      <c r="C807" t="inlineStr">
        <is>
          <t>Bar Léo -  Aurora Térreo - Banco do Brasil</t>
        </is>
      </c>
      <c r="D807" t="n">
        <v>116</v>
      </c>
      <c r="E807" t="inlineStr">
        <is>
          <t>Bar Léo - Centro</t>
        </is>
      </c>
      <c r="F807" s="27" t="n">
        <v>45813</v>
      </c>
      <c r="G807" t="inlineStr">
        <is>
          <t>DEBITO</t>
        </is>
      </c>
      <c r="H807" t="inlineStr">
        <is>
          <t>PIX - ENVIADO - 05/06 12:00 ADRIANA APARECIDA DE JESUS</t>
        </is>
      </c>
      <c r="I807" t="n">
        <v>-2821.22</v>
      </c>
    </row>
    <row r="808">
      <c r="A808" t="n">
        <v>106594</v>
      </c>
      <c r="B808" t="n">
        <v>151</v>
      </c>
      <c r="C808" t="inlineStr">
        <is>
          <t>Bar Léo -  Aurora Térreo - Banco do Brasil</t>
        </is>
      </c>
      <c r="D808" t="n">
        <v>116</v>
      </c>
      <c r="E808" t="inlineStr">
        <is>
          <t>Bar Léo - Centro</t>
        </is>
      </c>
      <c r="F808" s="27" t="n">
        <v>45813</v>
      </c>
      <c r="G808" t="inlineStr">
        <is>
          <t>DEBITO</t>
        </is>
      </c>
      <c r="H808" t="inlineStr">
        <is>
          <t>PIX - ENVIADO - 05/06 12:00 MARIA CRISTINA LEMOS</t>
        </is>
      </c>
      <c r="I808" t="n">
        <v>-2668.27</v>
      </c>
    </row>
    <row r="809">
      <c r="A809" t="n">
        <v>106595</v>
      </c>
      <c r="B809" t="n">
        <v>151</v>
      </c>
      <c r="C809" t="inlineStr">
        <is>
          <t>Bar Léo -  Aurora Térreo - Banco do Brasil</t>
        </is>
      </c>
      <c r="D809" t="n">
        <v>116</v>
      </c>
      <c r="E809" t="inlineStr">
        <is>
          <t>Bar Léo - Centro</t>
        </is>
      </c>
      <c r="F809" s="27" t="n">
        <v>45813</v>
      </c>
      <c r="G809" t="inlineStr">
        <is>
          <t>DEBITO</t>
        </is>
      </c>
      <c r="H809" t="inlineStr">
        <is>
          <t>PIX - ENVIADO - 05/06 12:00 ALEXSANDRA GRACIELE DA SIL</t>
        </is>
      </c>
      <c r="I809" t="n">
        <v>-4026.91</v>
      </c>
    </row>
    <row r="810">
      <c r="A810" t="n">
        <v>106596</v>
      </c>
      <c r="B810" t="n">
        <v>151</v>
      </c>
      <c r="C810" t="inlineStr">
        <is>
          <t>Bar Léo -  Aurora Térreo - Banco do Brasil</t>
        </is>
      </c>
      <c r="D810" t="n">
        <v>116</v>
      </c>
      <c r="E810" t="inlineStr">
        <is>
          <t>Bar Léo - Centro</t>
        </is>
      </c>
      <c r="F810" s="27" t="n">
        <v>45813</v>
      </c>
      <c r="G810" t="inlineStr">
        <is>
          <t>DEBITO</t>
        </is>
      </c>
      <c r="H810" t="inlineStr">
        <is>
          <t>PIX - ENVIADO - 05/06 12:00 JOAO BATISTA DA COSTA SOBR</t>
        </is>
      </c>
      <c r="I810" t="n">
        <v>-2821.22</v>
      </c>
    </row>
    <row r="811">
      <c r="A811" t="n">
        <v>106597</v>
      </c>
      <c r="B811" t="n">
        <v>151</v>
      </c>
      <c r="C811" t="inlineStr">
        <is>
          <t>Bar Léo -  Aurora Térreo - Banco do Brasil</t>
        </is>
      </c>
      <c r="D811" t="n">
        <v>116</v>
      </c>
      <c r="E811" t="inlineStr">
        <is>
          <t>Bar Léo - Centro</t>
        </is>
      </c>
      <c r="F811" s="27" t="n">
        <v>45813</v>
      </c>
      <c r="G811" t="inlineStr">
        <is>
          <t>DEBITO</t>
        </is>
      </c>
      <c r="H811" t="inlineStr">
        <is>
          <t>PAGAMENTO DE BOLETO - LATICINIOS PIRAMIDE LTDA</t>
        </is>
      </c>
      <c r="I811" t="n">
        <v>-686</v>
      </c>
    </row>
    <row r="812">
      <c r="A812" t="n">
        <v>106598</v>
      </c>
      <c r="B812" t="n">
        <v>151</v>
      </c>
      <c r="C812" t="inlineStr">
        <is>
          <t>Bar Léo -  Aurora Térreo - Banco do Brasil</t>
        </is>
      </c>
      <c r="D812" t="n">
        <v>116</v>
      </c>
      <c r="E812" t="inlineStr">
        <is>
          <t>Bar Léo - Centro</t>
        </is>
      </c>
      <c r="F812" s="27" t="n">
        <v>45813</v>
      </c>
      <c r="G812" t="inlineStr">
        <is>
          <t>DEBITO</t>
        </is>
      </c>
      <c r="H812" t="inlineStr">
        <is>
          <t>PAGAMENTO DE BOLETO - NG27 CONSULTORIA E GESTAO EMPR</t>
        </is>
      </c>
      <c r="I812" t="n">
        <v>-109.97</v>
      </c>
    </row>
    <row r="813">
      <c r="A813" t="n">
        <v>106599</v>
      </c>
      <c r="B813" t="n">
        <v>151</v>
      </c>
      <c r="C813" t="inlineStr">
        <is>
          <t>Bar Léo -  Aurora Térreo - Banco do Brasil</t>
        </is>
      </c>
      <c r="D813" t="n">
        <v>116</v>
      </c>
      <c r="E813" t="inlineStr">
        <is>
          <t>Bar Léo - Centro</t>
        </is>
      </c>
      <c r="F813" s="27" t="n">
        <v>45813</v>
      </c>
      <c r="G813" t="inlineStr">
        <is>
          <t>DEBITO</t>
        </is>
      </c>
      <c r="H813" t="inlineStr">
        <is>
          <t>PAGAMENTO DE BOLETO - CECILIA TSUYACO ARAKI SILVA LT</t>
        </is>
      </c>
      <c r="I813" t="n">
        <v>-396.1</v>
      </c>
    </row>
    <row r="814">
      <c r="A814" t="n">
        <v>106600</v>
      </c>
      <c r="B814" t="n">
        <v>151</v>
      </c>
      <c r="C814" t="inlineStr">
        <is>
          <t>Bar Léo -  Aurora Térreo - Banco do Brasil</t>
        </is>
      </c>
      <c r="D814" t="n">
        <v>116</v>
      </c>
      <c r="E814" t="inlineStr">
        <is>
          <t>Bar Léo - Centro</t>
        </is>
      </c>
      <c r="F814" s="27" t="n">
        <v>45813</v>
      </c>
      <c r="G814" t="inlineStr">
        <is>
          <t>DEBITO</t>
        </is>
      </c>
      <c r="H814" t="inlineStr">
        <is>
          <t>PAGAMENTO DE BOLETO - CIA DO WHISKY</t>
        </is>
      </c>
      <c r="I814" t="n">
        <v>-514.15</v>
      </c>
    </row>
    <row r="815">
      <c r="A815" t="n">
        <v>106601</v>
      </c>
      <c r="B815" t="n">
        <v>151</v>
      </c>
      <c r="C815" t="inlineStr">
        <is>
          <t>Bar Léo -  Aurora Térreo - Banco do Brasil</t>
        </is>
      </c>
      <c r="D815" t="n">
        <v>116</v>
      </c>
      <c r="E815" t="inlineStr">
        <is>
          <t>Bar Léo - Centro</t>
        </is>
      </c>
      <c r="F815" s="27" t="n">
        <v>45813</v>
      </c>
      <c r="G815" t="inlineStr">
        <is>
          <t>DEBITO</t>
        </is>
      </c>
      <c r="H815" t="inlineStr">
        <is>
          <t>PAGAMENTO DE BOLETO - ZAHIL</t>
        </is>
      </c>
      <c r="I815" t="n">
        <v>-620.79</v>
      </c>
    </row>
    <row r="816">
      <c r="A816" t="n">
        <v>106602</v>
      </c>
      <c r="B816" t="n">
        <v>151</v>
      </c>
      <c r="C816" t="inlineStr">
        <is>
          <t>Bar Léo -  Aurora Térreo - Banco do Brasil</t>
        </is>
      </c>
      <c r="D816" t="n">
        <v>116</v>
      </c>
      <c r="E816" t="inlineStr">
        <is>
          <t>Bar Léo - Centro</t>
        </is>
      </c>
      <c r="F816" s="27" t="n">
        <v>45813</v>
      </c>
      <c r="G816" t="inlineStr">
        <is>
          <t>DEBITO</t>
        </is>
      </c>
      <c r="H816" t="inlineStr">
        <is>
          <t>PAGAMENTO DE BOLETO - AMBEV SA</t>
        </is>
      </c>
      <c r="I816" t="n">
        <v>-5548.58</v>
      </c>
    </row>
    <row r="817">
      <c r="A817" t="n">
        <v>106603</v>
      </c>
      <c r="B817" t="n">
        <v>151</v>
      </c>
      <c r="C817" t="inlineStr">
        <is>
          <t>Bar Léo -  Aurora Térreo - Banco do Brasil</t>
        </is>
      </c>
      <c r="D817" t="n">
        <v>116</v>
      </c>
      <c r="E817" t="inlineStr">
        <is>
          <t>Bar Léo - Centro</t>
        </is>
      </c>
      <c r="F817" s="27" t="n">
        <v>45813</v>
      </c>
      <c r="G817" t="inlineStr">
        <is>
          <t>DEBITO</t>
        </is>
      </c>
      <c r="H817" t="inlineStr">
        <is>
          <t>PAGAMENTO DE BOLETO - HEADCHEF ASSESSORIA DE SEGURAN</t>
        </is>
      </c>
      <c r="I817" t="n">
        <v>-940.9400000000001</v>
      </c>
    </row>
    <row r="818">
      <c r="A818" t="n">
        <v>106604</v>
      </c>
      <c r="B818" t="n">
        <v>151</v>
      </c>
      <c r="C818" t="inlineStr">
        <is>
          <t>Bar Léo -  Aurora Térreo - Banco do Brasil</t>
        </is>
      </c>
      <c r="D818" t="n">
        <v>116</v>
      </c>
      <c r="E818" t="inlineStr">
        <is>
          <t>Bar Léo - Centro</t>
        </is>
      </c>
      <c r="F818" s="27" t="n">
        <v>45813</v>
      </c>
      <c r="G818" t="inlineStr">
        <is>
          <t>DEBITO</t>
        </is>
      </c>
      <c r="H818" t="inlineStr">
        <is>
          <t>PAGAMENTO DE BOLETO - ESTAFF SOLUCOES TECNOLOGICAS D</t>
        </is>
      </c>
      <c r="I818" t="n">
        <v>-2739</v>
      </c>
    </row>
    <row r="819">
      <c r="A819" t="n">
        <v>106606</v>
      </c>
      <c r="B819" t="n">
        <v>151</v>
      </c>
      <c r="C819" t="inlineStr">
        <is>
          <t>Bar Léo -  Aurora Térreo - Banco do Brasil</t>
        </is>
      </c>
      <c r="D819" t="n">
        <v>116</v>
      </c>
      <c r="E819" t="inlineStr">
        <is>
          <t>Bar Léo - Centro</t>
        </is>
      </c>
      <c r="F819" s="27" t="n">
        <v>45813</v>
      </c>
      <c r="G819" t="inlineStr">
        <is>
          <t>DEBITO</t>
        </is>
      </c>
      <c r="H819" t="inlineStr">
        <is>
          <t>PAGTO CONTA TELEFONE - VIVO FIXO/BRASIL</t>
        </is>
      </c>
      <c r="I819" t="n">
        <v>-100.99</v>
      </c>
    </row>
    <row r="820">
      <c r="A820" t="n">
        <v>113069</v>
      </c>
      <c r="B820" t="n">
        <v>140</v>
      </c>
      <c r="C820" t="inlineStr">
        <is>
          <t>Bar Leo  - Leo Aurora - Kamino</t>
        </is>
      </c>
      <c r="D820" t="n">
        <v>116</v>
      </c>
      <c r="E820" t="inlineStr">
        <is>
          <t>Bar Léo - Centro</t>
        </is>
      </c>
      <c r="F820" s="27" t="n">
        <v>45813</v>
      </c>
      <c r="G820" t="inlineStr">
        <is>
          <t>DEBITO</t>
        </is>
      </c>
      <c r="H820" t="inlineStr">
        <is>
          <t>KAMINO INSTITUICAO DE PAGAMENTO LTDA</t>
        </is>
      </c>
      <c r="I820" t="n">
        <v>-1924.41</v>
      </c>
    </row>
    <row r="821">
      <c r="A821" t="n">
        <v>113068</v>
      </c>
      <c r="B821" t="n">
        <v>140</v>
      </c>
      <c r="C821" t="inlineStr">
        <is>
          <t>Bar Leo  - Leo Aurora - Kamino</t>
        </is>
      </c>
      <c r="D821" t="n">
        <v>116</v>
      </c>
      <c r="E821" t="inlineStr">
        <is>
          <t>Bar Léo - Centro</t>
        </is>
      </c>
      <c r="F821" s="27" t="n">
        <v>45813</v>
      </c>
      <c r="G821" t="inlineStr">
        <is>
          <t>CREDITO</t>
        </is>
      </c>
      <c r="H821" t="inlineStr">
        <is>
          <t>TEMPUS FUGIT PARTICIPACOES E EMPREENDIMENTOS LTDA</t>
        </is>
      </c>
      <c r="I821" t="n">
        <v>1925</v>
      </c>
    </row>
    <row r="822">
      <c r="A822" t="n">
        <v>106588</v>
      </c>
      <c r="B822" t="n">
        <v>151</v>
      </c>
      <c r="C822" t="inlineStr">
        <is>
          <t>Bar Léo -  Aurora Térreo - Banco do Brasil</t>
        </is>
      </c>
      <c r="D822" t="n">
        <v>116</v>
      </c>
      <c r="E822" t="inlineStr">
        <is>
          <t>Bar Léo - Centro</t>
        </is>
      </c>
      <c r="F822" s="27" t="n">
        <v>45812</v>
      </c>
      <c r="G822" t="inlineStr">
        <is>
          <t>CREDITO</t>
        </is>
      </c>
      <c r="H822" t="inlineStr">
        <is>
          <t>IFOOD.COM CRDITO</t>
        </is>
      </c>
      <c r="I822" t="n">
        <v>157.71</v>
      </c>
    </row>
    <row r="823">
      <c r="A823" t="n">
        <v>106590</v>
      </c>
      <c r="B823" t="n">
        <v>151</v>
      </c>
      <c r="C823" t="inlineStr">
        <is>
          <t>Bar Léo -  Aurora Térreo - Banco do Brasil</t>
        </is>
      </c>
      <c r="D823" t="n">
        <v>116</v>
      </c>
      <c r="E823" t="inlineStr">
        <is>
          <t>Bar Léo - Centro</t>
        </is>
      </c>
      <c r="F823" s="27" t="n">
        <v>45812</v>
      </c>
      <c r="G823" t="inlineStr">
        <is>
          <t>CREDITO</t>
        </is>
      </c>
      <c r="H823" t="inlineStr">
        <is>
          <t>PIX - RECEBIDO - 04/06 09:15 02535864000133 VR BENEFICI</t>
        </is>
      </c>
      <c r="I823" t="n">
        <v>533.15</v>
      </c>
    </row>
    <row r="824">
      <c r="A824" t="n">
        <v>106589</v>
      </c>
      <c r="B824" t="n">
        <v>151</v>
      </c>
      <c r="C824" t="inlineStr">
        <is>
          <t>Bar Léo -  Aurora Térreo - Banco do Brasil</t>
        </is>
      </c>
      <c r="D824" t="n">
        <v>116</v>
      </c>
      <c r="E824" t="inlineStr">
        <is>
          <t>Bar Léo - Centro</t>
        </is>
      </c>
      <c r="F824" s="27" t="n">
        <v>45812</v>
      </c>
      <c r="G824" t="inlineStr">
        <is>
          <t>CREDITO</t>
        </is>
      </c>
      <c r="H824" t="inlineStr">
        <is>
          <t>PIX - RECEBIDO</t>
        </is>
      </c>
      <c r="I824" t="n">
        <v>27.31</v>
      </c>
    </row>
    <row r="825">
      <c r="A825" t="n">
        <v>106587</v>
      </c>
      <c r="B825" t="n">
        <v>151</v>
      </c>
      <c r="C825" t="inlineStr">
        <is>
          <t>Bar Léo -  Aurora Térreo - Banco do Brasil</t>
        </is>
      </c>
      <c r="D825" t="n">
        <v>116</v>
      </c>
      <c r="E825" t="inlineStr">
        <is>
          <t>Bar Léo - Centro</t>
        </is>
      </c>
      <c r="F825" s="27" t="n">
        <v>45812</v>
      </c>
      <c r="G825" t="inlineStr">
        <is>
          <t>CREDITO</t>
        </is>
      </c>
      <c r="H825" t="inlineStr">
        <is>
          <t>PIX - RECEBIDO - 04/06 11:50 57174128000199 BAR AURORA</t>
        </is>
      </c>
      <c r="I825" t="n">
        <v>4415.85</v>
      </c>
    </row>
    <row r="826">
      <c r="A826" t="n">
        <v>106576</v>
      </c>
      <c r="B826" t="n">
        <v>151</v>
      </c>
      <c r="C826" t="inlineStr">
        <is>
          <t>Bar Léo -  Aurora Térreo - Banco do Brasil</t>
        </is>
      </c>
      <c r="D826" t="n">
        <v>116</v>
      </c>
      <c r="E826" t="inlineStr">
        <is>
          <t>Bar Léo - Centro</t>
        </is>
      </c>
      <c r="F826" s="27" t="n">
        <v>45811</v>
      </c>
      <c r="G826" t="inlineStr">
        <is>
          <t>DEBITO</t>
        </is>
      </c>
      <c r="H826" t="inlineStr">
        <is>
          <t>PAGAMENTO DE BOLETO - FG7 COMERCIO D B EIRELI EPP</t>
        </is>
      </c>
      <c r="I826" t="n">
        <v>-672.9</v>
      </c>
    </row>
    <row r="827">
      <c r="A827" t="n">
        <v>106579</v>
      </c>
      <c r="B827" t="n">
        <v>151</v>
      </c>
      <c r="C827" t="inlineStr">
        <is>
          <t>Bar Léo -  Aurora Térreo - Banco do Brasil</t>
        </is>
      </c>
      <c r="D827" t="n">
        <v>116</v>
      </c>
      <c r="E827" t="inlineStr">
        <is>
          <t>Bar Léo - Centro</t>
        </is>
      </c>
      <c r="F827" s="27" t="n">
        <v>45811</v>
      </c>
      <c r="G827" t="inlineStr">
        <is>
          <t>DEBITO</t>
        </is>
      </c>
      <c r="H827" t="inlineStr">
        <is>
          <t>PAGAMENTO DE BOLETO - LATICINIOS PIRAMIDE LTDA</t>
        </is>
      </c>
      <c r="I827" t="n">
        <v>-1073.88</v>
      </c>
    </row>
    <row r="828">
      <c r="A828" t="n">
        <v>106569</v>
      </c>
      <c r="B828" t="n">
        <v>151</v>
      </c>
      <c r="C828" t="inlineStr">
        <is>
          <t>Bar Léo -  Aurora Térreo - Banco do Brasil</t>
        </is>
      </c>
      <c r="D828" t="n">
        <v>116</v>
      </c>
      <c r="E828" t="inlineStr">
        <is>
          <t>Bar Léo - Centro</t>
        </is>
      </c>
      <c r="F828" s="27" t="n">
        <v>45811</v>
      </c>
      <c r="G828" t="inlineStr">
        <is>
          <t>CREDITO</t>
        </is>
      </c>
      <c r="H828" t="inlineStr">
        <is>
          <t>PIX - RECEBIDO - 03/06 11:58 57174128000199 BAR AURORA</t>
        </is>
      </c>
      <c r="I828" t="n">
        <v>16915.05</v>
      </c>
    </row>
    <row r="829">
      <c r="A829" t="n">
        <v>106570</v>
      </c>
      <c r="B829" t="n">
        <v>151</v>
      </c>
      <c r="C829" t="inlineStr">
        <is>
          <t>Bar Léo -  Aurora Térreo - Banco do Brasil</t>
        </is>
      </c>
      <c r="D829" t="n">
        <v>116</v>
      </c>
      <c r="E829" t="inlineStr">
        <is>
          <t>Bar Léo - Centro</t>
        </is>
      </c>
      <c r="F829" s="27" t="n">
        <v>45811</v>
      </c>
      <c r="G829" t="inlineStr">
        <is>
          <t>DEBITO</t>
        </is>
      </c>
      <c r="H829" t="inlineStr">
        <is>
          <t>PIX - ENVIADO - 03/06 11:35 SANDUICHE COMUNICACAO ME</t>
        </is>
      </c>
      <c r="I829" t="n">
        <v>-3000</v>
      </c>
    </row>
    <row r="830">
      <c r="A830" t="n">
        <v>106571</v>
      </c>
      <c r="B830" t="n">
        <v>151</v>
      </c>
      <c r="C830" t="inlineStr">
        <is>
          <t>Bar Léo -  Aurora Térreo - Banco do Brasil</t>
        </is>
      </c>
      <c r="D830" t="n">
        <v>116</v>
      </c>
      <c r="E830" t="inlineStr">
        <is>
          <t>Bar Léo - Centro</t>
        </is>
      </c>
      <c r="F830" s="27" t="n">
        <v>45811</v>
      </c>
      <c r="G830" t="inlineStr">
        <is>
          <t>DEBITO</t>
        </is>
      </c>
      <c r="H830" t="inlineStr">
        <is>
          <t>PAGAMENTO DE BOLETO - NG27 CONSULTORIA E GESTAO EMPR</t>
        </is>
      </c>
      <c r="I830" t="n">
        <v>-265.15</v>
      </c>
    </row>
    <row r="831">
      <c r="A831" t="n">
        <v>106572</v>
      </c>
      <c r="B831" t="n">
        <v>151</v>
      </c>
      <c r="C831" t="inlineStr">
        <is>
          <t>Bar Léo -  Aurora Térreo - Banco do Brasil</t>
        </is>
      </c>
      <c r="D831" t="n">
        <v>116</v>
      </c>
      <c r="E831" t="inlineStr">
        <is>
          <t>Bar Léo - Centro</t>
        </is>
      </c>
      <c r="F831" s="27" t="n">
        <v>45811</v>
      </c>
      <c r="G831" t="inlineStr">
        <is>
          <t>DEBITO</t>
        </is>
      </c>
      <c r="H831" t="inlineStr">
        <is>
          <t>PAGAMENTO DE BOLETO - HORTIFRUTIGRANJEIRO RODRIGUES</t>
        </is>
      </c>
      <c r="I831" t="n">
        <v>-287.7</v>
      </c>
    </row>
    <row r="832">
      <c r="A832" t="n">
        <v>106573</v>
      </c>
      <c r="B832" t="n">
        <v>151</v>
      </c>
      <c r="C832" t="inlineStr">
        <is>
          <t>Bar Léo -  Aurora Térreo - Banco do Brasil</t>
        </is>
      </c>
      <c r="D832" t="n">
        <v>116</v>
      </c>
      <c r="E832" t="inlineStr">
        <is>
          <t>Bar Léo - Centro</t>
        </is>
      </c>
      <c r="F832" s="27" t="n">
        <v>45811</v>
      </c>
      <c r="G832" t="inlineStr">
        <is>
          <t>DEBITO</t>
        </is>
      </c>
      <c r="H832" t="inlineStr">
        <is>
          <t>PAGAMENTO DE BOLETO - CRYSTALMIXX-GAS COMERCIO E MAN</t>
        </is>
      </c>
      <c r="I832" t="n">
        <v>-330</v>
      </c>
    </row>
    <row r="833">
      <c r="A833" t="n">
        <v>106574</v>
      </c>
      <c r="B833" t="n">
        <v>151</v>
      </c>
      <c r="C833" t="inlineStr">
        <is>
          <t>Bar Léo -  Aurora Térreo - Banco do Brasil</t>
        </is>
      </c>
      <c r="D833" t="n">
        <v>116</v>
      </c>
      <c r="E833" t="inlineStr">
        <is>
          <t>Bar Léo - Centro</t>
        </is>
      </c>
      <c r="F833" s="27" t="n">
        <v>45811</v>
      </c>
      <c r="G833" t="inlineStr">
        <is>
          <t>DEBITO</t>
        </is>
      </c>
      <c r="H833" t="inlineStr">
        <is>
          <t>PAGAMENTO DE BOLETO - EAU DISTRIBUIDORA A M LTDA</t>
        </is>
      </c>
      <c r="I833" t="n">
        <v>-330</v>
      </c>
    </row>
    <row r="834">
      <c r="A834" t="n">
        <v>106575</v>
      </c>
      <c r="B834" t="n">
        <v>151</v>
      </c>
      <c r="C834" t="inlineStr">
        <is>
          <t>Bar Léo -  Aurora Térreo - Banco do Brasil</t>
        </is>
      </c>
      <c r="D834" t="n">
        <v>116</v>
      </c>
      <c r="E834" t="inlineStr">
        <is>
          <t>Bar Léo - Centro</t>
        </is>
      </c>
      <c r="F834" s="27" t="n">
        <v>45811</v>
      </c>
      <c r="G834" t="inlineStr">
        <is>
          <t>DEBITO</t>
        </is>
      </c>
      <c r="H834" t="inlineStr">
        <is>
          <t>PAGAMENTO DE BOLETO - PSSS LTDA</t>
        </is>
      </c>
      <c r="I834" t="n">
        <v>-654.1799999999999</v>
      </c>
    </row>
    <row r="835">
      <c r="A835" t="n">
        <v>106581</v>
      </c>
      <c r="B835" t="n">
        <v>151</v>
      </c>
      <c r="C835" t="inlineStr">
        <is>
          <t>Bar Léo -  Aurora Térreo - Banco do Brasil</t>
        </is>
      </c>
      <c r="D835" t="n">
        <v>116</v>
      </c>
      <c r="E835" t="inlineStr">
        <is>
          <t>Bar Léo - Centro</t>
        </is>
      </c>
      <c r="F835" s="27" t="n">
        <v>45811</v>
      </c>
      <c r="G835" t="inlineStr">
        <is>
          <t>DEBITO</t>
        </is>
      </c>
      <c r="H835" t="inlineStr">
        <is>
          <t>PAGAMENTO DE BOLETO - CIA DO WHISKY</t>
        </is>
      </c>
      <c r="I835" t="n">
        <v>-1647.43</v>
      </c>
    </row>
    <row r="836">
      <c r="A836" t="n">
        <v>106583</v>
      </c>
      <c r="B836" t="n">
        <v>151</v>
      </c>
      <c r="C836" t="inlineStr">
        <is>
          <t>Bar Léo -  Aurora Térreo - Banco do Brasil</t>
        </is>
      </c>
      <c r="D836" t="n">
        <v>116</v>
      </c>
      <c r="E836" t="inlineStr">
        <is>
          <t>Bar Léo - Centro</t>
        </is>
      </c>
      <c r="F836" s="27" t="n">
        <v>45811</v>
      </c>
      <c r="G836" t="inlineStr">
        <is>
          <t>DEBITO</t>
        </is>
      </c>
      <c r="H836" t="inlineStr">
        <is>
          <t>PAGAMENTO DE BOLETO - VON BLUMENAU INDUSTRIA E COMER</t>
        </is>
      </c>
      <c r="I836" t="n">
        <v>-2279.75</v>
      </c>
    </row>
    <row r="837">
      <c r="A837" t="n">
        <v>106584</v>
      </c>
      <c r="B837" t="n">
        <v>151</v>
      </c>
      <c r="C837" t="inlineStr">
        <is>
          <t>Bar Léo -  Aurora Térreo - Banco do Brasil</t>
        </is>
      </c>
      <c r="D837" t="n">
        <v>116</v>
      </c>
      <c r="E837" t="inlineStr">
        <is>
          <t>Bar Léo - Centro</t>
        </is>
      </c>
      <c r="F837" s="27" t="n">
        <v>45811</v>
      </c>
      <c r="G837" t="inlineStr">
        <is>
          <t>DEBITO</t>
        </is>
      </c>
      <c r="H837" t="inlineStr">
        <is>
          <t>PAGAMENTO DE BOLETO - NESTLE BRASIL LTDA</t>
        </is>
      </c>
      <c r="I837" t="n">
        <v>-2775.15</v>
      </c>
    </row>
    <row r="838">
      <c r="A838" t="n">
        <v>106585</v>
      </c>
      <c r="B838" t="n">
        <v>151</v>
      </c>
      <c r="C838" t="inlineStr">
        <is>
          <t>Bar Léo -  Aurora Térreo - Banco do Brasil</t>
        </is>
      </c>
      <c r="D838" t="n">
        <v>116</v>
      </c>
      <c r="E838" t="inlineStr">
        <is>
          <t>Bar Léo - Centro</t>
        </is>
      </c>
      <c r="F838" s="27" t="n">
        <v>45811</v>
      </c>
      <c r="G838" t="inlineStr">
        <is>
          <t>DEBITO</t>
        </is>
      </c>
      <c r="H838" t="inlineStr">
        <is>
          <t>PAGAMENTO DE BOLETO - PARAMU COMERCIO R P A LTDA</t>
        </is>
      </c>
      <c r="I838" t="n">
        <v>-3065.38</v>
      </c>
    </row>
    <row r="839">
      <c r="A839" t="n">
        <v>106586</v>
      </c>
      <c r="B839" t="n">
        <v>151</v>
      </c>
      <c r="C839" t="inlineStr">
        <is>
          <t>Bar Léo -  Aurora Térreo - Banco do Brasil</t>
        </is>
      </c>
      <c r="D839" t="n">
        <v>116</v>
      </c>
      <c r="E839" t="inlineStr">
        <is>
          <t>Bar Léo - Centro</t>
        </is>
      </c>
      <c r="F839" s="27" t="n">
        <v>45811</v>
      </c>
      <c r="G839" t="inlineStr">
        <is>
          <t>DEBITO</t>
        </is>
      </c>
      <c r="H839" t="inlineStr">
        <is>
          <t>PIX - ENVIADO - 03/06 16:01 COMERCIO E INDUSTRIA ARTHU</t>
        </is>
      </c>
      <c r="I839" t="n">
        <v>-950.22</v>
      </c>
    </row>
    <row r="840">
      <c r="A840" t="n">
        <v>106580</v>
      </c>
      <c r="B840" t="n">
        <v>151</v>
      </c>
      <c r="C840" t="inlineStr">
        <is>
          <t>Bar Léo -  Aurora Térreo - Banco do Brasil</t>
        </is>
      </c>
      <c r="D840" t="n">
        <v>116</v>
      </c>
      <c r="E840" t="inlineStr">
        <is>
          <t>Bar Léo - Centro</t>
        </is>
      </c>
      <c r="F840" s="27" t="n">
        <v>45811</v>
      </c>
      <c r="G840" t="inlineStr">
        <is>
          <t>DEBITO</t>
        </is>
      </c>
      <c r="H840" t="inlineStr">
        <is>
          <t>PAGAMENTO DE BOLETO - MAR DIRETO POC COMERCIO DE PEI</t>
        </is>
      </c>
      <c r="I840" t="n">
        <v>-1131.2</v>
      </c>
    </row>
    <row r="841">
      <c r="A841" t="n">
        <v>106577</v>
      </c>
      <c r="B841" t="n">
        <v>151</v>
      </c>
      <c r="C841" t="inlineStr">
        <is>
          <t>Bar Léo -  Aurora Térreo - Banco do Brasil</t>
        </is>
      </c>
      <c r="D841" t="n">
        <v>116</v>
      </c>
      <c r="E841" t="inlineStr">
        <is>
          <t>Bar Léo - Centro</t>
        </is>
      </c>
      <c r="F841" s="27" t="n">
        <v>45811</v>
      </c>
      <c r="G841" t="inlineStr">
        <is>
          <t>DEBITO</t>
        </is>
      </c>
      <c r="H841" t="inlineStr">
        <is>
          <t>PAGAMENTO DE BOLETO - CASA DE CARNES P.J.J.LTDA</t>
        </is>
      </c>
      <c r="I841" t="n">
        <v>-759.6900000000001</v>
      </c>
    </row>
    <row r="842">
      <c r="A842" t="n">
        <v>106578</v>
      </c>
      <c r="B842" t="n">
        <v>151</v>
      </c>
      <c r="C842" t="inlineStr">
        <is>
          <t>Bar Léo -  Aurora Térreo - Banco do Brasil</t>
        </is>
      </c>
      <c r="D842" t="n">
        <v>116</v>
      </c>
      <c r="E842" t="inlineStr">
        <is>
          <t>Bar Léo - Centro</t>
        </is>
      </c>
      <c r="F842" s="27" t="n">
        <v>45811</v>
      </c>
      <c r="G842" t="inlineStr">
        <is>
          <t>DEBITO</t>
        </is>
      </c>
      <c r="H842" t="inlineStr">
        <is>
          <t>PAGAMENTO DE BOLETO - REAL TIME PADRONIZADO FUNDO DE</t>
        </is>
      </c>
      <c r="I842" t="n">
        <v>-800</v>
      </c>
    </row>
    <row r="843">
      <c r="A843" t="n">
        <v>106582</v>
      </c>
      <c r="B843" t="n">
        <v>151</v>
      </c>
      <c r="C843" t="inlineStr">
        <is>
          <t>Bar Léo -  Aurora Térreo - Banco do Brasil</t>
        </is>
      </c>
      <c r="D843" t="n">
        <v>116</v>
      </c>
      <c r="E843" t="inlineStr">
        <is>
          <t>Bar Léo - Centro</t>
        </is>
      </c>
      <c r="F843" s="27" t="n">
        <v>45811</v>
      </c>
      <c r="G843" t="inlineStr">
        <is>
          <t>DEBITO</t>
        </is>
      </c>
      <c r="H843" t="inlineStr">
        <is>
          <t>PAGAMENTO DE BOLETO - BB DISTRIBUIDORA</t>
        </is>
      </c>
      <c r="I843" t="n">
        <v>-1792.51</v>
      </c>
    </row>
    <row r="844">
      <c r="A844" t="n">
        <v>106561</v>
      </c>
      <c r="B844" t="n">
        <v>151</v>
      </c>
      <c r="C844" t="inlineStr">
        <is>
          <t>Bar Léo -  Aurora Térreo - Banco do Brasil</t>
        </is>
      </c>
      <c r="D844" t="n">
        <v>116</v>
      </c>
      <c r="E844" t="inlineStr">
        <is>
          <t>Bar Léo - Centro</t>
        </is>
      </c>
      <c r="F844" s="27" t="n">
        <v>45810</v>
      </c>
      <c r="G844" t="inlineStr">
        <is>
          <t>DEBITO</t>
        </is>
      </c>
      <c r="H844" t="inlineStr">
        <is>
          <t>PAGAMENTO DE BOLETO - VORTEX L S V LTDA</t>
        </is>
      </c>
      <c r="I844" t="n">
        <v>-860</v>
      </c>
    </row>
    <row r="845">
      <c r="A845" t="n">
        <v>106562</v>
      </c>
      <c r="B845" t="n">
        <v>151</v>
      </c>
      <c r="C845" t="inlineStr">
        <is>
          <t>Bar Léo -  Aurora Térreo - Banco do Brasil</t>
        </is>
      </c>
      <c r="D845" t="n">
        <v>116</v>
      </c>
      <c r="E845" t="inlineStr">
        <is>
          <t>Bar Léo - Centro</t>
        </is>
      </c>
      <c r="F845" s="27" t="n">
        <v>45810</v>
      </c>
      <c r="G845" t="inlineStr">
        <is>
          <t>DEBITO</t>
        </is>
      </c>
      <c r="H845" t="inlineStr">
        <is>
          <t>PAGAMENTO DE BOLETO - ESHOWS PROMOCOES ARTISTICAS LT</t>
        </is>
      </c>
      <c r="I845" t="n">
        <v>-1200</v>
      </c>
    </row>
    <row r="846">
      <c r="A846" t="n">
        <v>106563</v>
      </c>
      <c r="B846" t="n">
        <v>151</v>
      </c>
      <c r="C846" t="inlineStr">
        <is>
          <t>Bar Léo -  Aurora Térreo - Banco do Brasil</t>
        </is>
      </c>
      <c r="D846" t="n">
        <v>116</v>
      </c>
      <c r="E846" t="inlineStr">
        <is>
          <t>Bar Léo - Centro</t>
        </is>
      </c>
      <c r="F846" s="27" t="n">
        <v>45810</v>
      </c>
      <c r="G846" t="inlineStr">
        <is>
          <t>DEBITO</t>
        </is>
      </c>
      <c r="H846" t="inlineStr">
        <is>
          <t>PAGAMENTO DE BOLETO - DTK COMERCIO DE ALIMENTOS LTDA</t>
        </is>
      </c>
      <c r="I846" t="n">
        <v>-2257.32</v>
      </c>
    </row>
    <row r="847">
      <c r="A847" t="n">
        <v>106564</v>
      </c>
      <c r="B847" t="n">
        <v>151</v>
      </c>
      <c r="C847" t="inlineStr">
        <is>
          <t>Bar Léo -  Aurora Térreo - Banco do Brasil</t>
        </is>
      </c>
      <c r="D847" t="n">
        <v>116</v>
      </c>
      <c r="E847" t="inlineStr">
        <is>
          <t>Bar Léo - Centro</t>
        </is>
      </c>
      <c r="F847" s="27" t="n">
        <v>45810</v>
      </c>
      <c r="G847" t="inlineStr">
        <is>
          <t>DEBITO</t>
        </is>
      </c>
      <c r="H847" t="inlineStr">
        <is>
          <t>PAGAMENTO DE BOLETO - AMBEV SA</t>
        </is>
      </c>
      <c r="I847" t="n">
        <v>-2676.96</v>
      </c>
    </row>
    <row r="848">
      <c r="A848" t="n">
        <v>106565</v>
      </c>
      <c r="B848" t="n">
        <v>151</v>
      </c>
      <c r="C848" t="inlineStr">
        <is>
          <t>Bar Léo -  Aurora Térreo - Banco do Brasil</t>
        </is>
      </c>
      <c r="D848" t="n">
        <v>116</v>
      </c>
      <c r="E848" t="inlineStr">
        <is>
          <t>Bar Léo - Centro</t>
        </is>
      </c>
      <c r="F848" s="27" t="n">
        <v>45810</v>
      </c>
      <c r="G848" t="inlineStr">
        <is>
          <t>DEBITO</t>
        </is>
      </c>
      <c r="H848" t="inlineStr">
        <is>
          <t>PIX - ENVIADO - 02/06 11:38 LUIZ CARLOS RODRIGUES 1521</t>
        </is>
      </c>
      <c r="I848" t="n">
        <v>-1800</v>
      </c>
    </row>
    <row r="849">
      <c r="A849" t="n">
        <v>106566</v>
      </c>
      <c r="B849" t="n">
        <v>151</v>
      </c>
      <c r="C849" t="inlineStr">
        <is>
          <t>Bar Léo -  Aurora Térreo - Banco do Brasil</t>
        </is>
      </c>
      <c r="D849" t="n">
        <v>116</v>
      </c>
      <c r="E849" t="inlineStr">
        <is>
          <t>Bar Léo - Centro</t>
        </is>
      </c>
      <c r="F849" s="27" t="n">
        <v>45810</v>
      </c>
      <c r="G849" t="inlineStr">
        <is>
          <t>DEBITO</t>
        </is>
      </c>
      <c r="H849" t="inlineStr">
        <is>
          <t>TED TRANSF.ELETR.DISPONIV - 104 0240 16424537813 MARLENE MARIA DE</t>
        </is>
      </c>
      <c r="I849" t="n">
        <v>-1350</v>
      </c>
    </row>
    <row r="850">
      <c r="A850" t="n">
        <v>106567</v>
      </c>
      <c r="B850" t="n">
        <v>151</v>
      </c>
      <c r="C850" t="inlineStr">
        <is>
          <t>Bar Léo -  Aurora Térreo - Banco do Brasil</t>
        </is>
      </c>
      <c r="D850" t="n">
        <v>116</v>
      </c>
      <c r="E850" t="inlineStr">
        <is>
          <t>Bar Léo - Centro</t>
        </is>
      </c>
      <c r="F850" s="27" t="n">
        <v>45810</v>
      </c>
      <c r="G850" t="inlineStr">
        <is>
          <t>DEBITO</t>
        </is>
      </c>
      <c r="H850" t="inlineStr">
        <is>
          <t>PAGAMENTO DE BOLETO - AMBEV SA</t>
        </is>
      </c>
      <c r="I850" t="n">
        <v>-2676.96</v>
      </c>
    </row>
    <row r="851">
      <c r="A851" t="n">
        <v>106568</v>
      </c>
      <c r="B851" t="n">
        <v>151</v>
      </c>
      <c r="C851" t="inlineStr">
        <is>
          <t>Bar Léo -  Aurora Térreo - Banco do Brasil</t>
        </is>
      </c>
      <c r="D851" t="n">
        <v>116</v>
      </c>
      <c r="E851" t="inlineStr">
        <is>
          <t>Bar Léo - Centro</t>
        </is>
      </c>
      <c r="F851" s="27" t="n">
        <v>45810</v>
      </c>
      <c r="G851" t="inlineStr">
        <is>
          <t>DEBITO</t>
        </is>
      </c>
      <c r="H851" t="inlineStr">
        <is>
          <t>PIX - ENVIADO - 02/06 15:55 MARLENE MARIA DE JESUS OLI</t>
        </is>
      </c>
      <c r="I851" t="n">
        <v>-1350</v>
      </c>
    </row>
    <row r="852">
      <c r="A852" t="n">
        <v>106557</v>
      </c>
      <c r="B852" t="n">
        <v>151</v>
      </c>
      <c r="C852" t="inlineStr">
        <is>
          <t>Bar Léo -  Aurora Térreo - Banco do Brasil</t>
        </is>
      </c>
      <c r="D852" t="n">
        <v>116</v>
      </c>
      <c r="E852" t="inlineStr">
        <is>
          <t>Bar Léo - Centro</t>
        </is>
      </c>
      <c r="F852" s="27" t="n">
        <v>45810</v>
      </c>
      <c r="G852" t="inlineStr">
        <is>
          <t>DEBITO</t>
        </is>
      </c>
      <c r="H852" t="inlineStr">
        <is>
          <t>PAGAMENTO DE BOLETO - DIST CARNES CANT LTDA EPP</t>
        </is>
      </c>
      <c r="I852" t="n">
        <v>-104</v>
      </c>
    </row>
    <row r="853">
      <c r="A853" t="n">
        <v>106559</v>
      </c>
      <c r="B853" t="n">
        <v>151</v>
      </c>
      <c r="C853" t="inlineStr">
        <is>
          <t>Bar Léo -  Aurora Térreo - Banco do Brasil</t>
        </is>
      </c>
      <c r="D853" t="n">
        <v>116</v>
      </c>
      <c r="E853" t="inlineStr">
        <is>
          <t>Bar Léo - Centro</t>
        </is>
      </c>
      <c r="F853" s="27" t="n">
        <v>45810</v>
      </c>
      <c r="G853" t="inlineStr">
        <is>
          <t>DEBITO</t>
        </is>
      </c>
      <c r="H853" t="inlineStr">
        <is>
          <t>PAGAMENTO DE BOLETO - DISTRIBUICOES E REPRESENTACOES</t>
        </is>
      </c>
      <c r="I853" t="n">
        <v>-210.9</v>
      </c>
    </row>
    <row r="854">
      <c r="A854" t="n">
        <v>106558</v>
      </c>
      <c r="B854" t="n">
        <v>151</v>
      </c>
      <c r="C854" t="inlineStr">
        <is>
          <t>Bar Léo -  Aurora Térreo - Banco do Brasil</t>
        </is>
      </c>
      <c r="D854" t="n">
        <v>116</v>
      </c>
      <c r="E854" t="inlineStr">
        <is>
          <t>Bar Léo - Centro</t>
        </is>
      </c>
      <c r="F854" s="27" t="n">
        <v>45810</v>
      </c>
      <c r="G854" t="inlineStr">
        <is>
          <t>DEBITO</t>
        </is>
      </c>
      <c r="H854" t="inlineStr">
        <is>
          <t>PAGAMENTO DE BOLETO - DISTRIBUICOES E REPRESENTACOES</t>
        </is>
      </c>
      <c r="I854" t="n">
        <v>-150.74</v>
      </c>
    </row>
    <row r="855">
      <c r="A855" t="n">
        <v>106560</v>
      </c>
      <c r="B855" t="n">
        <v>151</v>
      </c>
      <c r="C855" t="inlineStr">
        <is>
          <t>Bar Léo -  Aurora Térreo - Banco do Brasil</t>
        </is>
      </c>
      <c r="D855" t="n">
        <v>116</v>
      </c>
      <c r="E855" t="inlineStr">
        <is>
          <t>Bar Léo - Centro</t>
        </is>
      </c>
      <c r="F855" s="27" t="n">
        <v>45810</v>
      </c>
      <c r="G855" t="inlineStr">
        <is>
          <t>DEBITO</t>
        </is>
      </c>
      <c r="H855" t="inlineStr">
        <is>
          <t>PAGAMENTO DE BOLETO - HORTIFRUTIGRANJEIRO RODRIGUES</t>
        </is>
      </c>
      <c r="I855" t="n">
        <v>-395.4</v>
      </c>
    </row>
    <row r="856">
      <c r="A856" t="n">
        <v>106556</v>
      </c>
      <c r="B856" t="n">
        <v>151</v>
      </c>
      <c r="C856" t="inlineStr">
        <is>
          <t>Bar Léo -  Aurora Térreo - Banco do Brasil</t>
        </is>
      </c>
      <c r="D856" t="n">
        <v>116</v>
      </c>
      <c r="E856" t="inlineStr">
        <is>
          <t>Bar Léo - Centro</t>
        </is>
      </c>
      <c r="F856" s="27" t="n">
        <v>45810</v>
      </c>
      <c r="G856" t="inlineStr">
        <is>
          <t>DEBITO</t>
        </is>
      </c>
      <c r="H856" t="inlineStr">
        <is>
          <t>TRANSFERNCIA ENVIADA - 02/06 14:08 BAR A 100 TERREO LTDA</t>
        </is>
      </c>
      <c r="I856" t="n">
        <v>-8300</v>
      </c>
    </row>
    <row r="857">
      <c r="A857" t="n">
        <v>106555</v>
      </c>
      <c r="B857" t="n">
        <v>151</v>
      </c>
      <c r="C857" t="inlineStr">
        <is>
          <t>Bar Léo -  Aurora Térreo - Banco do Brasil</t>
        </is>
      </c>
      <c r="D857" t="n">
        <v>116</v>
      </c>
      <c r="E857" t="inlineStr">
        <is>
          <t>Bar Léo - Centro</t>
        </is>
      </c>
      <c r="F857" s="27" t="n">
        <v>45810</v>
      </c>
      <c r="G857" t="inlineStr">
        <is>
          <t>CREDITO</t>
        </is>
      </c>
      <c r="H857" t="inlineStr">
        <is>
          <t>PIX - RECEBIDO - 02/06 12:19 57174128000199 BAR AURORA</t>
        </is>
      </c>
      <c r="I857" t="n">
        <v>38661.77</v>
      </c>
    </row>
    <row r="858">
      <c r="A858" t="n">
        <v>106554</v>
      </c>
      <c r="B858" t="n">
        <v>151</v>
      </c>
      <c r="C858" t="inlineStr">
        <is>
          <t>Bar Léo -  Aurora Térreo - Banco do Brasil</t>
        </is>
      </c>
      <c r="D858" t="n">
        <v>116</v>
      </c>
      <c r="E858" t="inlineStr">
        <is>
          <t>Bar Léo - Centro</t>
        </is>
      </c>
      <c r="F858" s="27" t="n">
        <v>45810</v>
      </c>
      <c r="G858" t="inlineStr">
        <is>
          <t>CREDITO</t>
        </is>
      </c>
      <c r="H858" t="inlineStr">
        <is>
          <t>RECEBIMENTO FORNECEDOR - ALELO INSTITUICAO DE PAGAMENTO SA</t>
        </is>
      </c>
      <c r="I858" t="n">
        <v>380.8</v>
      </c>
    </row>
    <row r="859">
      <c r="A859" t="n">
        <v>106553</v>
      </c>
      <c r="B859" t="n">
        <v>151</v>
      </c>
      <c r="C859" t="inlineStr">
        <is>
          <t>Bar Léo -  Aurora Térreo - Banco do Brasil</t>
        </is>
      </c>
      <c r="D859" t="n">
        <v>116</v>
      </c>
      <c r="E859" t="inlineStr">
        <is>
          <t>Bar Léo - Centro</t>
        </is>
      </c>
      <c r="F859" s="27" t="n">
        <v>45810</v>
      </c>
      <c r="G859" t="inlineStr">
        <is>
          <t>CREDITO</t>
        </is>
      </c>
      <c r="H859" t="inlineStr">
        <is>
          <t>TED-CRDITO EM CONTA - 341 0262 47866934000174 TICKET SERVICO</t>
        </is>
      </c>
      <c r="I859" t="n">
        <v>236.87</v>
      </c>
    </row>
    <row r="860">
      <c r="A860" t="n">
        <v>106552</v>
      </c>
      <c r="B860" t="n">
        <v>151</v>
      </c>
      <c r="C860" t="inlineStr">
        <is>
          <t>Bar Léo -  Aurora Térreo - Banco do Brasil</t>
        </is>
      </c>
      <c r="D860" t="n">
        <v>116</v>
      </c>
      <c r="E860" t="inlineStr">
        <is>
          <t>Bar Léo - Centro</t>
        </is>
      </c>
      <c r="F860" s="27" t="n">
        <v>45810</v>
      </c>
      <c r="G860" t="inlineStr">
        <is>
          <t>CREDITO</t>
        </is>
      </c>
      <c r="H860" t="inlineStr">
        <is>
          <t>TED DEVOLVIDA - AG OU CNT DEST DO CRED INVAL</t>
        </is>
      </c>
      <c r="I860" t="n">
        <v>1350</v>
      </c>
    </row>
    <row r="861">
      <c r="A861" t="n">
        <v>106659</v>
      </c>
      <c r="B861" t="n">
        <v>140</v>
      </c>
      <c r="C861" t="inlineStr">
        <is>
          <t>Bar Leo  - Leo Aurora - Kamino</t>
        </is>
      </c>
      <c r="D861" t="n">
        <v>116</v>
      </c>
      <c r="E861" t="inlineStr">
        <is>
          <t>Bar Léo - Centro</t>
        </is>
      </c>
      <c r="F861" s="27" t="n">
        <v>45807</v>
      </c>
      <c r="G861" t="inlineStr">
        <is>
          <t>DEBITO</t>
        </is>
      </c>
      <c r="H861" t="inlineStr">
        <is>
          <t>Bar Aurora 100 Terreo Ltda</t>
        </is>
      </c>
      <c r="I861" t="n">
        <v>-9.73</v>
      </c>
    </row>
    <row r="862">
      <c r="A862" t="n">
        <v>106545</v>
      </c>
      <c r="B862" t="n">
        <v>151</v>
      </c>
      <c r="C862" t="inlineStr">
        <is>
          <t>Bar Léo -  Aurora Térreo - Banco do Brasil</t>
        </is>
      </c>
      <c r="D862" t="n">
        <v>116</v>
      </c>
      <c r="E862" t="inlineStr">
        <is>
          <t>Bar Léo - Centro</t>
        </is>
      </c>
      <c r="F862" s="27" t="n">
        <v>45807</v>
      </c>
      <c r="G862" t="inlineStr">
        <is>
          <t>CREDITO</t>
        </is>
      </c>
      <c r="H862" t="inlineStr">
        <is>
          <t>TED-CRDITO EM CONTA - 341 0912 69034668000156 PLUXEE BENEFIC</t>
        </is>
      </c>
      <c r="I862" t="n">
        <v>493.03</v>
      </c>
    </row>
    <row r="863">
      <c r="A863" t="n">
        <v>106546</v>
      </c>
      <c r="B863" t="n">
        <v>151</v>
      </c>
      <c r="C863" t="inlineStr">
        <is>
          <t>Bar Léo -  Aurora Térreo - Banco do Brasil</t>
        </is>
      </c>
      <c r="D863" t="n">
        <v>116</v>
      </c>
      <c r="E863" t="inlineStr">
        <is>
          <t>Bar Léo - Centro</t>
        </is>
      </c>
      <c r="F863" s="27" t="n">
        <v>45807</v>
      </c>
      <c r="G863" t="inlineStr">
        <is>
          <t>CREDITO</t>
        </is>
      </c>
      <c r="H863" t="inlineStr">
        <is>
          <t>TED-CRDITO EM CONTA - 341 0912 69034668000156 PLUXEE BENEFIC</t>
        </is>
      </c>
      <c r="I863" t="n">
        <v>285.83</v>
      </c>
    </row>
    <row r="864">
      <c r="A864" t="n">
        <v>106547</v>
      </c>
      <c r="B864" t="n">
        <v>151</v>
      </c>
      <c r="C864" t="inlineStr">
        <is>
          <t>Bar Léo -  Aurora Térreo - Banco do Brasil</t>
        </is>
      </c>
      <c r="D864" t="n">
        <v>116</v>
      </c>
      <c r="E864" t="inlineStr">
        <is>
          <t>Bar Léo - Centro</t>
        </is>
      </c>
      <c r="F864" s="27" t="n">
        <v>45807</v>
      </c>
      <c r="G864" t="inlineStr">
        <is>
          <t>CREDITO</t>
        </is>
      </c>
      <c r="H864" t="inlineStr">
        <is>
          <t>TED-CRDITO EM CONTA - 341 0912 69034668000156 PLUXEE BENEFIC</t>
        </is>
      </c>
      <c r="I864" t="n">
        <v>442.8</v>
      </c>
    </row>
    <row r="865">
      <c r="A865" t="n">
        <v>106548</v>
      </c>
      <c r="B865" t="n">
        <v>151</v>
      </c>
      <c r="C865" t="inlineStr">
        <is>
          <t>Bar Léo -  Aurora Térreo - Banco do Brasil</t>
        </is>
      </c>
      <c r="D865" t="n">
        <v>116</v>
      </c>
      <c r="E865" t="inlineStr">
        <is>
          <t>Bar Léo - Centro</t>
        </is>
      </c>
      <c r="F865" s="27" t="n">
        <v>45807</v>
      </c>
      <c r="G865" t="inlineStr">
        <is>
          <t>CREDITO</t>
        </is>
      </c>
      <c r="H865" t="inlineStr">
        <is>
          <t>RECEBIMENTO FORNECEDOR - ALELO INSTITUICAO DE PAGAMENTO SA</t>
        </is>
      </c>
      <c r="I865" t="n">
        <v>386.32</v>
      </c>
    </row>
    <row r="866">
      <c r="A866" t="n">
        <v>106549</v>
      </c>
      <c r="B866" t="n">
        <v>151</v>
      </c>
      <c r="C866" t="inlineStr">
        <is>
          <t>Bar Léo -  Aurora Térreo - Banco do Brasil</t>
        </is>
      </c>
      <c r="D866" t="n">
        <v>116</v>
      </c>
      <c r="E866" t="inlineStr">
        <is>
          <t>Bar Léo - Centro</t>
        </is>
      </c>
      <c r="F866" s="27" t="n">
        <v>45807</v>
      </c>
      <c r="G866" t="inlineStr">
        <is>
          <t>CREDITO</t>
        </is>
      </c>
      <c r="H866" t="inlineStr">
        <is>
          <t>PIX - RECEBIDO - 30/05 12:56 60112920000123 NOURISHFLOW</t>
        </is>
      </c>
      <c r="I866" t="n">
        <v>0.01</v>
      </c>
    </row>
    <row r="867">
      <c r="A867" t="n">
        <v>106550</v>
      </c>
      <c r="B867" t="n">
        <v>151</v>
      </c>
      <c r="C867" t="inlineStr">
        <is>
          <t>Bar Léo -  Aurora Térreo - Banco do Brasil</t>
        </is>
      </c>
      <c r="D867" t="n">
        <v>116</v>
      </c>
      <c r="E867" t="inlineStr">
        <is>
          <t>Bar Léo - Centro</t>
        </is>
      </c>
      <c r="F867" s="27" t="n">
        <v>45807</v>
      </c>
      <c r="G867" t="inlineStr">
        <is>
          <t>CREDITO</t>
        </is>
      </c>
      <c r="H867" t="inlineStr">
        <is>
          <t>PIX - RECEBIDO - 30/05 11:55 57174128000199 BAR AURORA</t>
        </is>
      </c>
      <c r="I867" t="n">
        <v>10242.72</v>
      </c>
    </row>
    <row r="868">
      <c r="A868" t="n">
        <v>106551</v>
      </c>
      <c r="B868" t="n">
        <v>151</v>
      </c>
      <c r="C868" t="inlineStr">
        <is>
          <t>Bar Léo -  Aurora Térreo - Banco do Brasil</t>
        </is>
      </c>
      <c r="D868" t="n">
        <v>116</v>
      </c>
      <c r="E868" t="inlineStr">
        <is>
          <t>Bar Léo - Centro</t>
        </is>
      </c>
      <c r="F868" s="27" t="n">
        <v>45807</v>
      </c>
      <c r="G868" t="inlineStr">
        <is>
          <t>DEBITO</t>
        </is>
      </c>
      <c r="H868" t="inlineStr">
        <is>
          <t>PAGAMENTO DE BOLETO - ESTAFF SOLUCOES TECNOLOGICAS D</t>
        </is>
      </c>
      <c r="I868" t="n">
        <v>-2247.66</v>
      </c>
    </row>
    <row r="869">
      <c r="A869" t="n">
        <v>106533</v>
      </c>
      <c r="B869" t="n">
        <v>151</v>
      </c>
      <c r="C869" t="inlineStr">
        <is>
          <t>Bar Léo -  Aurora Térreo - Banco do Brasil</t>
        </is>
      </c>
      <c r="D869" t="n">
        <v>116</v>
      </c>
      <c r="E869" t="inlineStr">
        <is>
          <t>Bar Léo - Centro</t>
        </is>
      </c>
      <c r="F869" s="27" t="n">
        <v>45806</v>
      </c>
      <c r="G869" t="inlineStr">
        <is>
          <t>DEBITO</t>
        </is>
      </c>
      <c r="H869" t="inlineStr">
        <is>
          <t>TRANSFERNCIA ENVIADA - 29/05 15:09 BAR A 100 TERREO LTDA</t>
        </is>
      </c>
      <c r="I869" t="n">
        <v>-4500</v>
      </c>
    </row>
    <row r="870">
      <c r="A870" t="n">
        <v>106532</v>
      </c>
      <c r="B870" t="n">
        <v>151</v>
      </c>
      <c r="C870" t="inlineStr">
        <is>
          <t>Bar Léo -  Aurora Térreo - Banco do Brasil</t>
        </is>
      </c>
      <c r="D870" t="n">
        <v>116</v>
      </c>
      <c r="E870" t="inlineStr">
        <is>
          <t>Bar Léo - Centro</t>
        </is>
      </c>
      <c r="F870" s="27" t="n">
        <v>45806</v>
      </c>
      <c r="G870" t="inlineStr">
        <is>
          <t>CREDITO</t>
        </is>
      </c>
      <c r="H870" t="inlineStr">
        <is>
          <t>PIX - RECEBIDO - 29/05 12:03 57174128000199 BAR AURORA</t>
        </is>
      </c>
      <c r="I870" t="n">
        <v>7742.75</v>
      </c>
    </row>
    <row r="871">
      <c r="A871" t="n">
        <v>106531</v>
      </c>
      <c r="B871" t="n">
        <v>151</v>
      </c>
      <c r="C871" t="inlineStr">
        <is>
          <t>Bar Léo -  Aurora Térreo - Banco do Brasil</t>
        </is>
      </c>
      <c r="D871" t="n">
        <v>116</v>
      </c>
      <c r="E871" t="inlineStr">
        <is>
          <t>Bar Léo - Centro</t>
        </is>
      </c>
      <c r="F871" s="27" t="n">
        <v>45806</v>
      </c>
      <c r="G871" t="inlineStr">
        <is>
          <t>CREDITO</t>
        </is>
      </c>
      <c r="H871" t="inlineStr">
        <is>
          <t>RECEBIMENTO FORNECEDOR - ALELO INSTITUICAO DE PAGAMENTO SA</t>
        </is>
      </c>
      <c r="I871" t="n">
        <v>641.28</v>
      </c>
    </row>
    <row r="872">
      <c r="A872" t="n">
        <v>106535</v>
      </c>
      <c r="B872" t="n">
        <v>151</v>
      </c>
      <c r="C872" t="inlineStr">
        <is>
          <t>Bar Léo -  Aurora Térreo - Banco do Brasil</t>
        </is>
      </c>
      <c r="D872" t="n">
        <v>116</v>
      </c>
      <c r="E872" t="inlineStr">
        <is>
          <t>Bar Léo - Centro</t>
        </is>
      </c>
      <c r="F872" s="27" t="n">
        <v>45806</v>
      </c>
      <c r="G872" t="inlineStr">
        <is>
          <t>DEBITO</t>
        </is>
      </c>
      <c r="H872" t="inlineStr">
        <is>
          <t>PIX - ENVIADO - 29/05 15:05 EVA FATIMA LORINI</t>
        </is>
      </c>
      <c r="I872" t="n">
        <v>-167.6</v>
      </c>
    </row>
    <row r="873">
      <c r="A873" t="n">
        <v>106544</v>
      </c>
      <c r="B873" t="n">
        <v>151</v>
      </c>
      <c r="C873" t="inlineStr">
        <is>
          <t>Bar Léo -  Aurora Térreo - Banco do Brasil</t>
        </is>
      </c>
      <c r="D873" t="n">
        <v>116</v>
      </c>
      <c r="E873" t="inlineStr">
        <is>
          <t>Bar Léo - Centro</t>
        </is>
      </c>
      <c r="F873" s="27" t="n">
        <v>45806</v>
      </c>
      <c r="G873" t="inlineStr">
        <is>
          <t>DEBITO</t>
        </is>
      </c>
      <c r="H873" t="inlineStr">
        <is>
          <t>TARIFA PIX ENVIADO - TAR. AGRUPADAS - OCORRENCIA 29/05/2025</t>
        </is>
      </c>
      <c r="I873" t="n">
        <v>-1.65</v>
      </c>
    </row>
    <row r="874">
      <c r="A874" t="n">
        <v>106543</v>
      </c>
      <c r="B874" t="n">
        <v>151</v>
      </c>
      <c r="C874" t="inlineStr">
        <is>
          <t>Bar Léo -  Aurora Térreo - Banco do Brasil</t>
        </is>
      </c>
      <c r="D874" t="n">
        <v>116</v>
      </c>
      <c r="E874" t="inlineStr">
        <is>
          <t>Bar Léo - Centro</t>
        </is>
      </c>
      <c r="F874" s="27" t="n">
        <v>45806</v>
      </c>
      <c r="G874" t="inlineStr">
        <is>
          <t>DEBITO</t>
        </is>
      </c>
      <c r="H874" t="inlineStr">
        <is>
          <t>PAGAMENTO DE BOLETO - NESTLE BRASIL LTDA</t>
        </is>
      </c>
      <c r="I874" t="n">
        <v>-540</v>
      </c>
    </row>
    <row r="875">
      <c r="A875" t="n">
        <v>106542</v>
      </c>
      <c r="B875" t="n">
        <v>151</v>
      </c>
      <c r="C875" t="inlineStr">
        <is>
          <t>Bar Léo -  Aurora Térreo - Banco do Brasil</t>
        </is>
      </c>
      <c r="D875" t="n">
        <v>116</v>
      </c>
      <c r="E875" t="inlineStr">
        <is>
          <t>Bar Léo - Centro</t>
        </is>
      </c>
      <c r="F875" s="27" t="n">
        <v>45806</v>
      </c>
      <c r="G875" t="inlineStr">
        <is>
          <t>DEBITO</t>
        </is>
      </c>
      <c r="H875" t="inlineStr">
        <is>
          <t>PAGAMENTO DE BOLETO - AMBEV SA</t>
        </is>
      </c>
      <c r="I875" t="n">
        <v>-3767.42</v>
      </c>
    </row>
    <row r="876">
      <c r="A876" t="n">
        <v>106541</v>
      </c>
      <c r="B876" t="n">
        <v>151</v>
      </c>
      <c r="C876" t="inlineStr">
        <is>
          <t>Bar Léo -  Aurora Térreo - Banco do Brasil</t>
        </is>
      </c>
      <c r="D876" t="n">
        <v>116</v>
      </c>
      <c r="E876" t="inlineStr">
        <is>
          <t>Bar Léo - Centro</t>
        </is>
      </c>
      <c r="F876" s="27" t="n">
        <v>45806</v>
      </c>
      <c r="G876" t="inlineStr">
        <is>
          <t>DEBITO</t>
        </is>
      </c>
      <c r="H876" t="inlineStr">
        <is>
          <t>PAGAMENTO DE BOLETO - SAO PAULO TRANSPORTE SA</t>
        </is>
      </c>
      <c r="I876" t="n">
        <v>-1379.14</v>
      </c>
    </row>
    <row r="877">
      <c r="A877" t="n">
        <v>106540</v>
      </c>
      <c r="B877" t="n">
        <v>151</v>
      </c>
      <c r="C877" t="inlineStr">
        <is>
          <t>Bar Léo -  Aurora Térreo - Banco do Brasil</t>
        </is>
      </c>
      <c r="D877" t="n">
        <v>116</v>
      </c>
      <c r="E877" t="inlineStr">
        <is>
          <t>Bar Léo - Centro</t>
        </is>
      </c>
      <c r="F877" s="27" t="n">
        <v>45806</v>
      </c>
      <c r="G877" t="inlineStr">
        <is>
          <t>DEBITO</t>
        </is>
      </c>
      <c r="H877" t="inlineStr">
        <is>
          <t>PAGAMENTO DE BOLETO - SORVETES JUNDIA</t>
        </is>
      </c>
      <c r="I877" t="n">
        <v>-332.7</v>
      </c>
    </row>
    <row r="878">
      <c r="A878" t="n">
        <v>106539</v>
      </c>
      <c r="B878" t="n">
        <v>151</v>
      </c>
      <c r="C878" t="inlineStr">
        <is>
          <t>Bar Léo -  Aurora Térreo - Banco do Brasil</t>
        </is>
      </c>
      <c r="D878" t="n">
        <v>116</v>
      </c>
      <c r="E878" t="inlineStr">
        <is>
          <t>Bar Léo - Centro</t>
        </is>
      </c>
      <c r="F878" s="27" t="n">
        <v>45806</v>
      </c>
      <c r="G878" t="inlineStr">
        <is>
          <t>DEBITO</t>
        </is>
      </c>
      <c r="H878" t="inlineStr">
        <is>
          <t>PAGAMENTO DE BOLETO - CECILIA TSUYACO ARAKI SILVA LT</t>
        </is>
      </c>
      <c r="I878" t="n">
        <v>-303.45</v>
      </c>
    </row>
    <row r="879">
      <c r="A879" t="n">
        <v>106538</v>
      </c>
      <c r="B879" t="n">
        <v>151</v>
      </c>
      <c r="C879" t="inlineStr">
        <is>
          <t>Bar Léo -  Aurora Térreo - Banco do Brasil</t>
        </is>
      </c>
      <c r="D879" t="n">
        <v>116</v>
      </c>
      <c r="E879" t="inlineStr">
        <is>
          <t>Bar Léo - Centro</t>
        </is>
      </c>
      <c r="F879" s="27" t="n">
        <v>45806</v>
      </c>
      <c r="G879" t="inlineStr">
        <is>
          <t>DEBITO</t>
        </is>
      </c>
      <c r="H879" t="inlineStr">
        <is>
          <t>PAGAMENTO DE BOLETO - M. BARBOSA DOS SANTOS</t>
        </is>
      </c>
      <c r="I879" t="n">
        <v>-222.5</v>
      </c>
    </row>
    <row r="880">
      <c r="A880" t="n">
        <v>106537</v>
      </c>
      <c r="B880" t="n">
        <v>151</v>
      </c>
      <c r="C880" t="inlineStr">
        <is>
          <t>Bar Léo -  Aurora Térreo - Banco do Brasil</t>
        </is>
      </c>
      <c r="D880" t="n">
        <v>116</v>
      </c>
      <c r="E880" t="inlineStr">
        <is>
          <t>Bar Léo - Centro</t>
        </is>
      </c>
      <c r="F880" s="27" t="n">
        <v>45806</v>
      </c>
      <c r="G880" t="inlineStr">
        <is>
          <t>DEBITO</t>
        </is>
      </c>
      <c r="H880" t="inlineStr">
        <is>
          <t>PAGAMENTO DE BOLETO - NG27 CONSULTORIA E GESTAO EMPR</t>
        </is>
      </c>
      <c r="I880" t="n">
        <v>-118.74</v>
      </c>
    </row>
    <row r="881">
      <c r="A881" t="n">
        <v>106536</v>
      </c>
      <c r="B881" t="n">
        <v>151</v>
      </c>
      <c r="C881" t="inlineStr">
        <is>
          <t>Bar Léo -  Aurora Térreo - Banco do Brasil</t>
        </is>
      </c>
      <c r="D881" t="n">
        <v>116</v>
      </c>
      <c r="E881" t="inlineStr">
        <is>
          <t>Bar Léo - Centro</t>
        </is>
      </c>
      <c r="F881" s="27" t="n">
        <v>45806</v>
      </c>
      <c r="G881" t="inlineStr">
        <is>
          <t>DEBITO</t>
        </is>
      </c>
      <c r="H881" t="inlineStr">
        <is>
          <t>PAGAMENTO DE BOLETO - PORTO SEGURO CIA DE SEGUROS GE</t>
        </is>
      </c>
      <c r="I881" t="n">
        <v>-59</v>
      </c>
    </row>
    <row r="882">
      <c r="A882" t="n">
        <v>106534</v>
      </c>
      <c r="B882" t="n">
        <v>151</v>
      </c>
      <c r="C882" t="inlineStr">
        <is>
          <t>Bar Léo -  Aurora Térreo - Banco do Brasil</t>
        </is>
      </c>
      <c r="D882" t="n">
        <v>116</v>
      </c>
      <c r="E882" t="inlineStr">
        <is>
          <t>Bar Léo - Centro</t>
        </is>
      </c>
      <c r="F882" s="27" t="n">
        <v>45806</v>
      </c>
      <c r="G882" t="inlineStr">
        <is>
          <t>DEBITO</t>
        </is>
      </c>
      <c r="H882" t="inlineStr">
        <is>
          <t>TRANSFERNCIA ENVIADA - 29/05 15:56 BAR A 100 TERREO LTDA</t>
        </is>
      </c>
      <c r="I882" t="n">
        <v>-5200</v>
      </c>
    </row>
    <row r="883">
      <c r="A883" t="n">
        <v>106528</v>
      </c>
      <c r="B883" t="n">
        <v>151</v>
      </c>
      <c r="C883" t="inlineStr">
        <is>
          <t>Bar Léo -  Aurora Térreo - Banco do Brasil</t>
        </is>
      </c>
      <c r="D883" t="n">
        <v>116</v>
      </c>
      <c r="E883" t="inlineStr">
        <is>
          <t>Bar Léo - Centro</t>
        </is>
      </c>
      <c r="F883" s="27" t="n">
        <v>45805</v>
      </c>
      <c r="G883" t="inlineStr">
        <is>
          <t>CREDITO</t>
        </is>
      </c>
      <c r="H883" t="inlineStr">
        <is>
          <t>IFOOD.COM CRDITO</t>
        </is>
      </c>
      <c r="I883" t="n">
        <v>291.28</v>
      </c>
    </row>
    <row r="884">
      <c r="A884" t="n">
        <v>106527</v>
      </c>
      <c r="B884" t="n">
        <v>151</v>
      </c>
      <c r="C884" t="inlineStr">
        <is>
          <t>Bar Léo -  Aurora Térreo - Banco do Brasil</t>
        </is>
      </c>
      <c r="D884" t="n">
        <v>116</v>
      </c>
      <c r="E884" t="inlineStr">
        <is>
          <t>Bar Léo - Centro</t>
        </is>
      </c>
      <c r="F884" s="27" t="n">
        <v>45805</v>
      </c>
      <c r="G884" t="inlineStr">
        <is>
          <t>CREDITO</t>
        </is>
      </c>
      <c r="H884" t="inlineStr">
        <is>
          <t>RECEBIMENTO FORNECEDOR - ALELO INSTITUICAO DE PAGAMENTO SA</t>
        </is>
      </c>
      <c r="I884" t="n">
        <v>191.12</v>
      </c>
    </row>
    <row r="885">
      <c r="A885" t="n">
        <v>106529</v>
      </c>
      <c r="B885" t="n">
        <v>151</v>
      </c>
      <c r="C885" t="inlineStr">
        <is>
          <t>Bar Léo -  Aurora Térreo - Banco do Brasil</t>
        </is>
      </c>
      <c r="D885" t="n">
        <v>116</v>
      </c>
      <c r="E885" t="inlineStr">
        <is>
          <t>Bar Léo - Centro</t>
        </is>
      </c>
      <c r="F885" s="27" t="n">
        <v>45805</v>
      </c>
      <c r="G885" t="inlineStr">
        <is>
          <t>CREDITO</t>
        </is>
      </c>
      <c r="H885" t="inlineStr">
        <is>
          <t>PIX - RECEBIDO - 28/05 09:01 02535864000133 VR BENEFICI</t>
        </is>
      </c>
      <c r="I885" t="n">
        <v>68.29000000000001</v>
      </c>
    </row>
    <row r="886">
      <c r="A886" t="n">
        <v>106530</v>
      </c>
      <c r="B886" t="n">
        <v>151</v>
      </c>
      <c r="C886" t="inlineStr">
        <is>
          <t>Bar Léo -  Aurora Térreo - Banco do Brasil</t>
        </is>
      </c>
      <c r="D886" t="n">
        <v>116</v>
      </c>
      <c r="E886" t="inlineStr">
        <is>
          <t>Bar Léo - Centro</t>
        </is>
      </c>
      <c r="F886" s="27" t="n">
        <v>45805</v>
      </c>
      <c r="G886" t="inlineStr">
        <is>
          <t>CREDITO</t>
        </is>
      </c>
      <c r="H886" t="inlineStr">
        <is>
          <t>PIX - RECEBIDO - 28/05 11:54 57174128000199 BAR AURORA</t>
        </is>
      </c>
      <c r="I886" t="n">
        <v>4508.31</v>
      </c>
    </row>
    <row r="887">
      <c r="A887" t="n">
        <v>106506</v>
      </c>
      <c r="B887" t="n">
        <v>151</v>
      </c>
      <c r="C887" t="inlineStr">
        <is>
          <t>Bar Léo -  Aurora Térreo - Banco do Brasil</t>
        </is>
      </c>
      <c r="D887" t="n">
        <v>116</v>
      </c>
      <c r="E887" t="inlineStr">
        <is>
          <t>Bar Léo - Centro</t>
        </is>
      </c>
      <c r="F887" s="27" t="n">
        <v>45804</v>
      </c>
      <c r="G887" t="inlineStr">
        <is>
          <t>CREDITO</t>
        </is>
      </c>
      <c r="H887" t="inlineStr">
        <is>
          <t>PIX - RECEBIDO - 27/05 11:42 57174128000199 BAR AURORA</t>
        </is>
      </c>
      <c r="I887" t="n">
        <v>15869.87</v>
      </c>
    </row>
    <row r="888">
      <c r="A888" t="n">
        <v>106513</v>
      </c>
      <c r="B888" t="n">
        <v>151</v>
      </c>
      <c r="C888" t="inlineStr">
        <is>
          <t>Bar Léo -  Aurora Térreo - Banco do Brasil</t>
        </is>
      </c>
      <c r="D888" t="n">
        <v>116</v>
      </c>
      <c r="E888" t="inlineStr">
        <is>
          <t>Bar Léo - Centro</t>
        </is>
      </c>
      <c r="F888" s="27" t="n">
        <v>45804</v>
      </c>
      <c r="G888" t="inlineStr">
        <is>
          <t>DEBITO</t>
        </is>
      </c>
      <c r="H888" t="inlineStr">
        <is>
          <t>PAGAMENTO DE BOLETO - HORTIFRUTIGRANJEIRO RODRIGUES</t>
        </is>
      </c>
      <c r="I888" t="n">
        <v>-660.5</v>
      </c>
    </row>
    <row r="889">
      <c r="A889" t="n">
        <v>106507</v>
      </c>
      <c r="B889" t="n">
        <v>151</v>
      </c>
      <c r="C889" t="inlineStr">
        <is>
          <t>Bar Léo -  Aurora Térreo - Banco do Brasil</t>
        </is>
      </c>
      <c r="D889" t="n">
        <v>116</v>
      </c>
      <c r="E889" t="inlineStr">
        <is>
          <t>Bar Léo - Centro</t>
        </is>
      </c>
      <c r="F889" s="27" t="n">
        <v>45804</v>
      </c>
      <c r="G889" t="inlineStr">
        <is>
          <t>DEBITO</t>
        </is>
      </c>
      <c r="H889" t="inlineStr">
        <is>
          <t>PAGAMENTO DE BOLETO - MARCOS SILVA DO NASCIMENTO 007</t>
        </is>
      </c>
      <c r="I889" t="n">
        <v>-129.94</v>
      </c>
    </row>
    <row r="890">
      <c r="A890" t="n">
        <v>106508</v>
      </c>
      <c r="B890" t="n">
        <v>151</v>
      </c>
      <c r="C890" t="inlineStr">
        <is>
          <t>Bar Léo -  Aurora Térreo - Banco do Brasil</t>
        </is>
      </c>
      <c r="D890" t="n">
        <v>116</v>
      </c>
      <c r="E890" t="inlineStr">
        <is>
          <t>Bar Léo - Centro</t>
        </is>
      </c>
      <c r="F890" s="27" t="n">
        <v>45804</v>
      </c>
      <c r="G890" t="inlineStr">
        <is>
          <t>DEBITO</t>
        </is>
      </c>
      <c r="H890" t="inlineStr">
        <is>
          <t>PAGAMENTO DE BOLETO - ARENA BEBIDAS</t>
        </is>
      </c>
      <c r="I890" t="n">
        <v>-139.2</v>
      </c>
    </row>
    <row r="891">
      <c r="A891" t="n">
        <v>106509</v>
      </c>
      <c r="B891" t="n">
        <v>151</v>
      </c>
      <c r="C891" t="inlineStr">
        <is>
          <t>Bar Léo -  Aurora Térreo - Banco do Brasil</t>
        </is>
      </c>
      <c r="D891" t="n">
        <v>116</v>
      </c>
      <c r="E891" t="inlineStr">
        <is>
          <t>Bar Léo - Centro</t>
        </is>
      </c>
      <c r="F891" s="27" t="n">
        <v>45804</v>
      </c>
      <c r="G891" t="inlineStr">
        <is>
          <t>DEBITO</t>
        </is>
      </c>
      <c r="H891" t="inlineStr">
        <is>
          <t>PAGAMENTO DE BOLETO - NG27 CONSULTORIA E GESTAO EMPR</t>
        </is>
      </c>
      <c r="I891" t="n">
        <v>-146.49</v>
      </c>
    </row>
    <row r="892">
      <c r="A892" t="n">
        <v>106510</v>
      </c>
      <c r="B892" t="n">
        <v>151</v>
      </c>
      <c r="C892" t="inlineStr">
        <is>
          <t>Bar Léo -  Aurora Térreo - Banco do Brasil</t>
        </is>
      </c>
      <c r="D892" t="n">
        <v>116</v>
      </c>
      <c r="E892" t="inlineStr">
        <is>
          <t>Bar Léo - Centro</t>
        </is>
      </c>
      <c r="F892" s="27" t="n">
        <v>45804</v>
      </c>
      <c r="G892" t="inlineStr">
        <is>
          <t>DEBITO</t>
        </is>
      </c>
      <c r="H892" t="inlineStr">
        <is>
          <t>PAGAMENTO DE BOLETO - CG FOOD S DISTR ALIMENTOS LTDA</t>
        </is>
      </c>
      <c r="I892" t="n">
        <v>-563.6</v>
      </c>
    </row>
    <row r="893">
      <c r="A893" t="n">
        <v>106511</v>
      </c>
      <c r="B893" t="n">
        <v>151</v>
      </c>
      <c r="C893" t="inlineStr">
        <is>
          <t>Bar Léo -  Aurora Térreo - Banco do Brasil</t>
        </is>
      </c>
      <c r="D893" t="n">
        <v>116</v>
      </c>
      <c r="E893" t="inlineStr">
        <is>
          <t>Bar Léo - Centro</t>
        </is>
      </c>
      <c r="F893" s="27" t="n">
        <v>45804</v>
      </c>
      <c r="G893" t="inlineStr">
        <is>
          <t>DEBITO</t>
        </is>
      </c>
      <c r="H893" t="inlineStr">
        <is>
          <t>PAGAMENTO DE BOLETO - ALPHALIX AMBIENTAL LOCACAO DE</t>
        </is>
      </c>
      <c r="I893" t="n">
        <v>-570</v>
      </c>
    </row>
    <row r="894">
      <c r="A894" t="n">
        <v>106512</v>
      </c>
      <c r="B894" t="n">
        <v>151</v>
      </c>
      <c r="C894" t="inlineStr">
        <is>
          <t>Bar Léo -  Aurora Térreo - Banco do Brasil</t>
        </is>
      </c>
      <c r="D894" t="n">
        <v>116</v>
      </c>
      <c r="E894" t="inlineStr">
        <is>
          <t>Bar Léo - Centro</t>
        </is>
      </c>
      <c r="F894" s="27" t="n">
        <v>45804</v>
      </c>
      <c r="G894" t="inlineStr">
        <is>
          <t>DEBITO</t>
        </is>
      </c>
      <c r="H894" t="inlineStr">
        <is>
          <t>PAGAMENTO DE BOLETO - PSSS LTDA</t>
        </is>
      </c>
      <c r="I894" t="n">
        <v>-624.0599999999999</v>
      </c>
    </row>
    <row r="895">
      <c r="A895" t="n">
        <v>106514</v>
      </c>
      <c r="B895" t="n">
        <v>151</v>
      </c>
      <c r="C895" t="inlineStr">
        <is>
          <t>Bar Léo -  Aurora Térreo - Banco do Brasil</t>
        </is>
      </c>
      <c r="D895" t="n">
        <v>116</v>
      </c>
      <c r="E895" t="inlineStr">
        <is>
          <t>Bar Léo - Centro</t>
        </is>
      </c>
      <c r="F895" s="27" t="n">
        <v>45804</v>
      </c>
      <c r="G895" t="inlineStr">
        <is>
          <t>DEBITO</t>
        </is>
      </c>
      <c r="H895" t="inlineStr">
        <is>
          <t>PAGAMENTO DE BOLETO - LATICINIOS PIRAMIDE LTDA</t>
        </is>
      </c>
      <c r="I895" t="n">
        <v>-1610.48</v>
      </c>
    </row>
    <row r="896">
      <c r="A896" t="n">
        <v>106515</v>
      </c>
      <c r="B896" t="n">
        <v>151</v>
      </c>
      <c r="C896" t="inlineStr">
        <is>
          <t>Bar Léo -  Aurora Térreo - Banco do Brasil</t>
        </is>
      </c>
      <c r="D896" t="n">
        <v>116</v>
      </c>
      <c r="E896" t="inlineStr">
        <is>
          <t>Bar Léo - Centro</t>
        </is>
      </c>
      <c r="F896" s="27" t="n">
        <v>45804</v>
      </c>
      <c r="G896" t="inlineStr">
        <is>
          <t>DEBITO</t>
        </is>
      </c>
      <c r="H896" t="inlineStr">
        <is>
          <t>PAGAMENTO DE BOLETO - CIA DO WHISKY</t>
        </is>
      </c>
      <c r="I896" t="n">
        <v>-1710.38</v>
      </c>
    </row>
    <row r="897">
      <c r="A897" t="n">
        <v>106516</v>
      </c>
      <c r="B897" t="n">
        <v>151</v>
      </c>
      <c r="C897" t="inlineStr">
        <is>
          <t>Bar Léo -  Aurora Térreo - Banco do Brasil</t>
        </is>
      </c>
      <c r="D897" t="n">
        <v>116</v>
      </c>
      <c r="E897" t="inlineStr">
        <is>
          <t>Bar Léo - Centro</t>
        </is>
      </c>
      <c r="F897" s="27" t="n">
        <v>45804</v>
      </c>
      <c r="G897" t="inlineStr">
        <is>
          <t>DEBITO</t>
        </is>
      </c>
      <c r="H897" t="inlineStr">
        <is>
          <t>PAGAMENTO DE BOLETO - BB DISTRIBUIDORA</t>
        </is>
      </c>
      <c r="I897" t="n">
        <v>-2242.51</v>
      </c>
    </row>
    <row r="898">
      <c r="A898" t="n">
        <v>106517</v>
      </c>
      <c r="B898" t="n">
        <v>151</v>
      </c>
      <c r="C898" t="inlineStr">
        <is>
          <t>Bar Léo -  Aurora Térreo - Banco do Brasil</t>
        </is>
      </c>
      <c r="D898" t="n">
        <v>116</v>
      </c>
      <c r="E898" t="inlineStr">
        <is>
          <t>Bar Léo - Centro</t>
        </is>
      </c>
      <c r="F898" s="27" t="n">
        <v>45804</v>
      </c>
      <c r="G898" t="inlineStr">
        <is>
          <t>DEBITO</t>
        </is>
      </c>
      <c r="H898" t="inlineStr">
        <is>
          <t>PAGAMENTO DE BOLETO - COMPANHIA DE GAS DE SP COMGAS</t>
        </is>
      </c>
      <c r="I898" t="n">
        <v>-2618.62</v>
      </c>
    </row>
    <row r="899">
      <c r="A899" t="n">
        <v>106518</v>
      </c>
      <c r="B899" t="n">
        <v>151</v>
      </c>
      <c r="C899" t="inlineStr">
        <is>
          <t>Bar Léo -  Aurora Térreo - Banco do Brasil</t>
        </is>
      </c>
      <c r="D899" t="n">
        <v>116</v>
      </c>
      <c r="E899" t="inlineStr">
        <is>
          <t>Bar Léo - Centro</t>
        </is>
      </c>
      <c r="F899" s="27" t="n">
        <v>45804</v>
      </c>
      <c r="G899" t="inlineStr">
        <is>
          <t>DEBITO</t>
        </is>
      </c>
      <c r="H899" t="inlineStr">
        <is>
          <t>PAGAMENTO DE BOLETO - LATICINIOS PIRAMIDE LTDA</t>
        </is>
      </c>
      <c r="I899" t="n">
        <v>-3000</v>
      </c>
    </row>
    <row r="900">
      <c r="A900" t="n">
        <v>106519</v>
      </c>
      <c r="B900" t="n">
        <v>151</v>
      </c>
      <c r="C900" t="inlineStr">
        <is>
          <t>Bar Léo -  Aurora Térreo - Banco do Brasil</t>
        </is>
      </c>
      <c r="D900" t="n">
        <v>116</v>
      </c>
      <c r="E900" t="inlineStr">
        <is>
          <t>Bar Léo - Centro</t>
        </is>
      </c>
      <c r="F900" s="27" t="n">
        <v>45804</v>
      </c>
      <c r="G900" t="inlineStr">
        <is>
          <t>DEBITO</t>
        </is>
      </c>
      <c r="H900" t="inlineStr">
        <is>
          <t>PAGAMENTO DE BOLETO - PARAMU COMERCIO R P A LTDA</t>
        </is>
      </c>
      <c r="I900" t="n">
        <v>-3614.13</v>
      </c>
    </row>
    <row r="901">
      <c r="A901" t="n">
        <v>106520</v>
      </c>
      <c r="B901" t="n">
        <v>151</v>
      </c>
      <c r="C901" t="inlineStr">
        <is>
          <t>Bar Léo -  Aurora Térreo - Banco do Brasil</t>
        </is>
      </c>
      <c r="D901" t="n">
        <v>116</v>
      </c>
      <c r="E901" t="inlineStr">
        <is>
          <t>Bar Léo - Centro</t>
        </is>
      </c>
      <c r="F901" s="27" t="n">
        <v>45804</v>
      </c>
      <c r="G901" t="inlineStr">
        <is>
          <t>DEBITO</t>
        </is>
      </c>
      <c r="H901" t="inlineStr">
        <is>
          <t>PAGAMENTO DE BOLETO - D.D.T. SERVICE SOCIEDADE EMPRE</t>
        </is>
      </c>
      <c r="I901" t="n">
        <v>-550</v>
      </c>
    </row>
    <row r="902">
      <c r="A902" t="n">
        <v>106521</v>
      </c>
      <c r="B902" t="n">
        <v>151</v>
      </c>
      <c r="C902" t="inlineStr">
        <is>
          <t>Bar Léo -  Aurora Térreo - Banco do Brasil</t>
        </is>
      </c>
      <c r="D902" t="n">
        <v>116</v>
      </c>
      <c r="E902" t="inlineStr">
        <is>
          <t>Bar Léo - Centro</t>
        </is>
      </c>
      <c r="F902" s="27" t="n">
        <v>45804</v>
      </c>
      <c r="G902" t="inlineStr">
        <is>
          <t>DEBITO</t>
        </is>
      </c>
      <c r="H902" t="inlineStr">
        <is>
          <t>PAGAMENTO DE BOLETO - ELETROPAULO METROPOLITANA</t>
        </is>
      </c>
      <c r="I902" t="n">
        <v>-42.81</v>
      </c>
    </row>
    <row r="903">
      <c r="A903" t="n">
        <v>106522</v>
      </c>
      <c r="B903" t="n">
        <v>151</v>
      </c>
      <c r="C903" t="inlineStr">
        <is>
          <t>Bar Léo -  Aurora Térreo - Banco do Brasil</t>
        </is>
      </c>
      <c r="D903" t="n">
        <v>116</v>
      </c>
      <c r="E903" t="inlineStr">
        <is>
          <t>Bar Léo - Centro</t>
        </is>
      </c>
      <c r="F903" s="27" t="n">
        <v>45804</v>
      </c>
      <c r="G903" t="inlineStr">
        <is>
          <t>DEBITO</t>
        </is>
      </c>
      <c r="H903" t="inlineStr">
        <is>
          <t>PAGAMENTO DE BOLETO - CECILIA TSUYACO ARAKI SILVA LT</t>
        </is>
      </c>
      <c r="I903" t="n">
        <v>-300.1</v>
      </c>
    </row>
    <row r="904">
      <c r="A904" t="n">
        <v>106523</v>
      </c>
      <c r="B904" t="n">
        <v>151</v>
      </c>
      <c r="C904" t="inlineStr">
        <is>
          <t>Bar Léo -  Aurora Térreo - Banco do Brasil</t>
        </is>
      </c>
      <c r="D904" t="n">
        <v>116</v>
      </c>
      <c r="E904" t="inlineStr">
        <is>
          <t>Bar Léo - Centro</t>
        </is>
      </c>
      <c r="F904" s="27" t="n">
        <v>45804</v>
      </c>
      <c r="G904" t="inlineStr">
        <is>
          <t>DEBITO</t>
        </is>
      </c>
      <c r="H904" t="inlineStr">
        <is>
          <t>PIX - ENVIADO - 27/05 17:13 ELIZABETH BISPO 1708740180</t>
        </is>
      </c>
      <c r="I904" t="n">
        <v>-212</v>
      </c>
    </row>
    <row r="905">
      <c r="A905" t="n">
        <v>106524</v>
      </c>
      <c r="B905" t="n">
        <v>151</v>
      </c>
      <c r="C905" t="inlineStr">
        <is>
          <t>Bar Léo -  Aurora Térreo - Banco do Brasil</t>
        </is>
      </c>
      <c r="D905" t="n">
        <v>116</v>
      </c>
      <c r="E905" t="inlineStr">
        <is>
          <t>Bar Léo - Centro</t>
        </is>
      </c>
      <c r="F905" s="27" t="n">
        <v>45804</v>
      </c>
      <c r="G905" t="inlineStr">
        <is>
          <t>DEBITO</t>
        </is>
      </c>
      <c r="H905" t="inlineStr">
        <is>
          <t>PIX - ENVIADO - 27/05 17:13 COMERCIO E INDUSTRIA ARTHU</t>
        </is>
      </c>
      <c r="I905" t="n">
        <v>-950.22</v>
      </c>
    </row>
    <row r="906">
      <c r="A906" t="n">
        <v>106525</v>
      </c>
      <c r="B906" t="n">
        <v>151</v>
      </c>
      <c r="C906" t="inlineStr">
        <is>
          <t>Bar Léo -  Aurora Térreo - Banco do Brasil</t>
        </is>
      </c>
      <c r="D906" t="n">
        <v>116</v>
      </c>
      <c r="E906" t="inlineStr">
        <is>
          <t>Bar Léo - Centro</t>
        </is>
      </c>
      <c r="F906" s="27" t="n">
        <v>45804</v>
      </c>
      <c r="G906" t="inlineStr">
        <is>
          <t>DEBITO</t>
        </is>
      </c>
      <c r="H906" t="inlineStr">
        <is>
          <t>PIX - ENVIADO - 27/05 17:13 PASSOS</t>
        </is>
      </c>
      <c r="I906" t="n">
        <v>-240</v>
      </c>
    </row>
    <row r="907">
      <c r="A907" t="n">
        <v>106526</v>
      </c>
      <c r="B907" t="n">
        <v>151</v>
      </c>
      <c r="C907" t="inlineStr">
        <is>
          <t>Bar Léo -  Aurora Térreo - Banco do Brasil</t>
        </is>
      </c>
      <c r="D907" t="n">
        <v>116</v>
      </c>
      <c r="E907" t="inlineStr">
        <is>
          <t>Bar Léo - Centro</t>
        </is>
      </c>
      <c r="F907" s="27" t="n">
        <v>45804</v>
      </c>
      <c r="G907" t="inlineStr">
        <is>
          <t>DEBITO</t>
        </is>
      </c>
      <c r="H907" t="inlineStr">
        <is>
          <t>TARIFA PIX ENVIADO - TAR. AGRUPADAS - OCORRENCIA 27/05/2025</t>
        </is>
      </c>
      <c r="I907" t="n">
        <v>-13.86</v>
      </c>
    </row>
    <row r="908">
      <c r="A908" t="n">
        <v>106505</v>
      </c>
      <c r="B908" t="n">
        <v>151</v>
      </c>
      <c r="C908" t="inlineStr">
        <is>
          <t>Bar Léo -  Aurora Térreo - Banco do Brasil</t>
        </is>
      </c>
      <c r="D908" t="n">
        <v>116</v>
      </c>
      <c r="E908" t="inlineStr">
        <is>
          <t>Bar Léo - Centro</t>
        </is>
      </c>
      <c r="F908" s="27" t="n">
        <v>45803</v>
      </c>
      <c r="G908" t="inlineStr">
        <is>
          <t>DEBITO</t>
        </is>
      </c>
      <c r="H908" t="inlineStr">
        <is>
          <t>TAR DOC/TED ELETRNICO - COBRANA REFERENTE 26/05/2025</t>
        </is>
      </c>
      <c r="I908" t="n">
        <v>-13</v>
      </c>
    </row>
    <row r="909">
      <c r="A909" t="n">
        <v>106484</v>
      </c>
      <c r="B909" t="n">
        <v>151</v>
      </c>
      <c r="C909" t="inlineStr">
        <is>
          <t>Bar Léo -  Aurora Térreo - Banco do Brasil</t>
        </is>
      </c>
      <c r="D909" t="n">
        <v>116</v>
      </c>
      <c r="E909" t="inlineStr">
        <is>
          <t>Bar Léo - Centro</t>
        </is>
      </c>
      <c r="F909" s="27" t="n">
        <v>45803</v>
      </c>
      <c r="G909" t="inlineStr">
        <is>
          <t>CREDITO</t>
        </is>
      </c>
      <c r="H909" t="inlineStr">
        <is>
          <t>TED-CRDITO EM CONTA - 341 0262 47866934000174 TICKET SERVICO</t>
        </is>
      </c>
      <c r="I909" t="n">
        <v>265.16</v>
      </c>
    </row>
    <row r="910">
      <c r="A910" t="n">
        <v>106485</v>
      </c>
      <c r="B910" t="n">
        <v>151</v>
      </c>
      <c r="C910" t="inlineStr">
        <is>
          <t>Bar Léo -  Aurora Térreo - Banco do Brasil</t>
        </is>
      </c>
      <c r="D910" t="n">
        <v>116</v>
      </c>
      <c r="E910" t="inlineStr">
        <is>
          <t>Bar Léo - Centro</t>
        </is>
      </c>
      <c r="F910" s="27" t="n">
        <v>45803</v>
      </c>
      <c r="G910" t="inlineStr">
        <is>
          <t>CREDITO</t>
        </is>
      </c>
      <c r="H910" t="inlineStr">
        <is>
          <t>RECEBIMENTO FORNECEDOR - ALELO INSTITUICAO DE PAGAMENTO SA</t>
        </is>
      </c>
      <c r="I910" t="n">
        <v>121.95</v>
      </c>
    </row>
    <row r="911">
      <c r="A911" t="n">
        <v>106486</v>
      </c>
      <c r="B911" t="n">
        <v>151</v>
      </c>
      <c r="C911" t="inlineStr">
        <is>
          <t>Bar Léo -  Aurora Térreo - Banco do Brasil</t>
        </is>
      </c>
      <c r="D911" t="n">
        <v>116</v>
      </c>
      <c r="E911" t="inlineStr">
        <is>
          <t>Bar Léo - Centro</t>
        </is>
      </c>
      <c r="F911" s="27" t="n">
        <v>45803</v>
      </c>
      <c r="G911" t="inlineStr">
        <is>
          <t>CREDITO</t>
        </is>
      </c>
      <c r="H911" t="inlineStr">
        <is>
          <t>PIX - RECEBIDO - 26/05 11:55 57174128000199 BAR AURORA</t>
        </is>
      </c>
      <c r="I911" t="n">
        <v>35265</v>
      </c>
    </row>
    <row r="912">
      <c r="A912" t="n">
        <v>106487</v>
      </c>
      <c r="B912" t="n">
        <v>151</v>
      </c>
      <c r="C912" t="inlineStr">
        <is>
          <t>Bar Léo -  Aurora Térreo - Banco do Brasil</t>
        </is>
      </c>
      <c r="D912" t="n">
        <v>116</v>
      </c>
      <c r="E912" t="inlineStr">
        <is>
          <t>Bar Léo - Centro</t>
        </is>
      </c>
      <c r="F912" s="27" t="n">
        <v>45803</v>
      </c>
      <c r="G912" t="inlineStr">
        <is>
          <t>DEBITO</t>
        </is>
      </c>
      <c r="H912" t="inlineStr">
        <is>
          <t>PIX - ENVIADO - 26/05 15:12 ARMINDO DA SILVA FREITAS</t>
        </is>
      </c>
      <c r="I912" t="n">
        <v>-2420</v>
      </c>
    </row>
    <row r="913">
      <c r="A913" t="n">
        <v>106488</v>
      </c>
      <c r="B913" t="n">
        <v>151</v>
      </c>
      <c r="C913" t="inlineStr">
        <is>
          <t>Bar Léo -  Aurora Térreo - Banco do Brasil</t>
        </is>
      </c>
      <c r="D913" t="n">
        <v>116</v>
      </c>
      <c r="E913" t="inlineStr">
        <is>
          <t>Bar Léo - Centro</t>
        </is>
      </c>
      <c r="F913" s="27" t="n">
        <v>45803</v>
      </c>
      <c r="G913" t="inlineStr">
        <is>
          <t>DEBITO</t>
        </is>
      </c>
      <c r="H913" t="inlineStr">
        <is>
          <t>PIX - ENVIADO - 26/05 15:12 JOS AUGUSTO DE VIEIRA DA</t>
        </is>
      </c>
      <c r="I913" t="n">
        <v>-4140</v>
      </c>
    </row>
    <row r="914">
      <c r="A914" t="n">
        <v>106489</v>
      </c>
      <c r="B914" t="n">
        <v>151</v>
      </c>
      <c r="C914" t="inlineStr">
        <is>
          <t>Bar Léo -  Aurora Térreo - Banco do Brasil</t>
        </is>
      </c>
      <c r="D914" t="n">
        <v>116</v>
      </c>
      <c r="E914" t="inlineStr">
        <is>
          <t>Bar Léo - Centro</t>
        </is>
      </c>
      <c r="F914" s="27" t="n">
        <v>45803</v>
      </c>
      <c r="G914" t="inlineStr">
        <is>
          <t>DEBITO</t>
        </is>
      </c>
      <c r="H914" t="inlineStr">
        <is>
          <t>PIX - ENVIADO - 26/05 15:12 ANDERSON SOARES DE MEDEIRO</t>
        </is>
      </c>
      <c r="I914" t="n">
        <v>-2890</v>
      </c>
    </row>
    <row r="915">
      <c r="A915" t="n">
        <v>106490</v>
      </c>
      <c r="B915" t="n">
        <v>151</v>
      </c>
      <c r="C915" t="inlineStr">
        <is>
          <t>Bar Léo -  Aurora Térreo - Banco do Brasil</t>
        </is>
      </c>
      <c r="D915" t="n">
        <v>116</v>
      </c>
      <c r="E915" t="inlineStr">
        <is>
          <t>Bar Léo - Centro</t>
        </is>
      </c>
      <c r="F915" s="27" t="n">
        <v>45803</v>
      </c>
      <c r="G915" t="inlineStr">
        <is>
          <t>DEBITO</t>
        </is>
      </c>
      <c r="H915" t="inlineStr">
        <is>
          <t>PIX - ENVIADO - 26/05 15:12 LUIZ CARLOS ALVES DA SILVA</t>
        </is>
      </c>
      <c r="I915" t="n">
        <v>-2380</v>
      </c>
    </row>
    <row r="916">
      <c r="A916" t="n">
        <v>106491</v>
      </c>
      <c r="B916" t="n">
        <v>151</v>
      </c>
      <c r="C916" t="inlineStr">
        <is>
          <t>Bar Léo -  Aurora Térreo - Banco do Brasil</t>
        </is>
      </c>
      <c r="D916" t="n">
        <v>116</v>
      </c>
      <c r="E916" t="inlineStr">
        <is>
          <t>Bar Léo - Centro</t>
        </is>
      </c>
      <c r="F916" s="27" t="n">
        <v>45803</v>
      </c>
      <c r="G916" t="inlineStr">
        <is>
          <t>DEBITO</t>
        </is>
      </c>
      <c r="H916" t="inlineStr">
        <is>
          <t>PIX - ENVIADO - 26/05 15:12 KARINA CRISTINA GONALVES</t>
        </is>
      </c>
      <c r="I916" t="n">
        <v>-1120</v>
      </c>
    </row>
    <row r="917">
      <c r="A917" t="n">
        <v>106492</v>
      </c>
      <c r="B917" t="n">
        <v>151</v>
      </c>
      <c r="C917" t="inlineStr">
        <is>
          <t>Bar Léo -  Aurora Térreo - Banco do Brasil</t>
        </is>
      </c>
      <c r="D917" t="n">
        <v>116</v>
      </c>
      <c r="E917" t="inlineStr">
        <is>
          <t>Bar Léo - Centro</t>
        </is>
      </c>
      <c r="F917" s="27" t="n">
        <v>45803</v>
      </c>
      <c r="G917" t="inlineStr">
        <is>
          <t>DEBITO</t>
        </is>
      </c>
      <c r="H917" t="inlineStr">
        <is>
          <t>TED TRANSF.ELETR.DISPONIV - 104 0240 16424537813 MARLENE MARIA DE</t>
        </is>
      </c>
      <c r="I917" t="n">
        <v>-3170</v>
      </c>
    </row>
    <row r="918">
      <c r="A918" t="n">
        <v>106493</v>
      </c>
      <c r="B918" t="n">
        <v>151</v>
      </c>
      <c r="C918" t="inlineStr">
        <is>
          <t>Bar Léo -  Aurora Térreo - Banco do Brasil</t>
        </is>
      </c>
      <c r="D918" t="n">
        <v>116</v>
      </c>
      <c r="E918" t="inlineStr">
        <is>
          <t>Bar Léo - Centro</t>
        </is>
      </c>
      <c r="F918" s="27" t="n">
        <v>45803</v>
      </c>
      <c r="G918" t="inlineStr">
        <is>
          <t>DEBITO</t>
        </is>
      </c>
      <c r="H918" t="inlineStr">
        <is>
          <t>PAGAMENTO DE BOLETO - CECILIA TSUYACO ARAKI SILVA LT</t>
        </is>
      </c>
      <c r="I918" t="n">
        <v>-72.59999999999999</v>
      </c>
    </row>
    <row r="919">
      <c r="A919" t="n">
        <v>106494</v>
      </c>
      <c r="B919" t="n">
        <v>151</v>
      </c>
      <c r="C919" t="inlineStr">
        <is>
          <t>Bar Léo -  Aurora Térreo - Banco do Brasil</t>
        </is>
      </c>
      <c r="D919" t="n">
        <v>116</v>
      </c>
      <c r="E919" t="inlineStr">
        <is>
          <t>Bar Léo - Centro</t>
        </is>
      </c>
      <c r="F919" s="27" t="n">
        <v>45803</v>
      </c>
      <c r="G919" t="inlineStr">
        <is>
          <t>DEBITO</t>
        </is>
      </c>
      <c r="H919" t="inlineStr">
        <is>
          <t>PAGAMENTO DE BOLETO - DIST CARNES CANT LTDA EPP</t>
        </is>
      </c>
      <c r="I919" t="n">
        <v>-328</v>
      </c>
    </row>
    <row r="920">
      <c r="A920" t="n">
        <v>106495</v>
      </c>
      <c r="B920" t="n">
        <v>151</v>
      </c>
      <c r="C920" t="inlineStr">
        <is>
          <t>Bar Léo -  Aurora Térreo - Banco do Brasil</t>
        </is>
      </c>
      <c r="D920" t="n">
        <v>116</v>
      </c>
      <c r="E920" t="inlineStr">
        <is>
          <t>Bar Léo - Centro</t>
        </is>
      </c>
      <c r="F920" s="27" t="n">
        <v>45803</v>
      </c>
      <c r="G920" t="inlineStr">
        <is>
          <t>DEBITO</t>
        </is>
      </c>
      <c r="H920" t="inlineStr">
        <is>
          <t>PAGAMENTO DE BOLETO - WIDE STOCK COM E REP LTDA</t>
        </is>
      </c>
      <c r="I920" t="n">
        <v>-367.7</v>
      </c>
    </row>
    <row r="921">
      <c r="A921" t="n">
        <v>106496</v>
      </c>
      <c r="B921" t="n">
        <v>151</v>
      </c>
      <c r="C921" t="inlineStr">
        <is>
          <t>Bar Léo -  Aurora Térreo - Banco do Brasil</t>
        </is>
      </c>
      <c r="D921" t="n">
        <v>116</v>
      </c>
      <c r="E921" t="inlineStr">
        <is>
          <t>Bar Léo - Centro</t>
        </is>
      </c>
      <c r="F921" s="27" t="n">
        <v>45803</v>
      </c>
      <c r="G921" t="inlineStr">
        <is>
          <t>DEBITO</t>
        </is>
      </c>
      <c r="H921" t="inlineStr">
        <is>
          <t>PAGAMENTO DE BOLETO - AMBEV SA</t>
        </is>
      </c>
      <c r="I921" t="n">
        <v>-387</v>
      </c>
    </row>
    <row r="922">
      <c r="A922" t="n">
        <v>106497</v>
      </c>
      <c r="B922" t="n">
        <v>151</v>
      </c>
      <c r="C922" t="inlineStr">
        <is>
          <t>Bar Léo -  Aurora Térreo - Banco do Brasil</t>
        </is>
      </c>
      <c r="D922" t="n">
        <v>116</v>
      </c>
      <c r="E922" t="inlineStr">
        <is>
          <t>Bar Léo - Centro</t>
        </is>
      </c>
      <c r="F922" s="27" t="n">
        <v>45803</v>
      </c>
      <c r="G922" t="inlineStr">
        <is>
          <t>DEBITO</t>
        </is>
      </c>
      <c r="H922" t="inlineStr">
        <is>
          <t>PAGAMENTO DE BOLETO - DISTRIBUICOES E REPRESENTACOES</t>
        </is>
      </c>
      <c r="I922" t="n">
        <v>-594.4</v>
      </c>
    </row>
    <row r="923">
      <c r="A923" t="n">
        <v>106498</v>
      </c>
      <c r="B923" t="n">
        <v>151</v>
      </c>
      <c r="C923" t="inlineStr">
        <is>
          <t>Bar Léo -  Aurora Térreo - Banco do Brasil</t>
        </is>
      </c>
      <c r="D923" t="n">
        <v>116</v>
      </c>
      <c r="E923" t="inlineStr">
        <is>
          <t>Bar Léo - Centro</t>
        </is>
      </c>
      <c r="F923" s="27" t="n">
        <v>45803</v>
      </c>
      <c r="G923" t="inlineStr">
        <is>
          <t>DEBITO</t>
        </is>
      </c>
      <c r="H923" t="inlineStr">
        <is>
          <t>PAGAMENTO DE BOLETO - CEPEL COMERCIO DE PAPEIS E EMB</t>
        </is>
      </c>
      <c r="I923" t="n">
        <v>-1188</v>
      </c>
    </row>
    <row r="924">
      <c r="A924" t="n">
        <v>106499</v>
      </c>
      <c r="B924" t="n">
        <v>151</v>
      </c>
      <c r="C924" t="inlineStr">
        <is>
          <t>Bar Léo -  Aurora Térreo - Banco do Brasil</t>
        </is>
      </c>
      <c r="D924" t="n">
        <v>116</v>
      </c>
      <c r="E924" t="inlineStr">
        <is>
          <t>Bar Léo - Centro</t>
        </is>
      </c>
      <c r="F924" s="27" t="n">
        <v>45803</v>
      </c>
      <c r="G924" t="inlineStr">
        <is>
          <t>DEBITO</t>
        </is>
      </c>
      <c r="H924" t="inlineStr">
        <is>
          <t>PAGAMENTO DE BOLETO - ESHOWS PROMOCOES ARTISTICAS LT</t>
        </is>
      </c>
      <c r="I924" t="n">
        <v>-1200</v>
      </c>
    </row>
    <row r="925">
      <c r="A925" t="n">
        <v>106500</v>
      </c>
      <c r="B925" t="n">
        <v>151</v>
      </c>
      <c r="C925" t="inlineStr">
        <is>
          <t>Bar Léo -  Aurora Térreo - Banco do Brasil</t>
        </is>
      </c>
      <c r="D925" t="n">
        <v>116</v>
      </c>
      <c r="E925" t="inlineStr">
        <is>
          <t>Bar Léo - Centro</t>
        </is>
      </c>
      <c r="F925" s="27" t="n">
        <v>45803</v>
      </c>
      <c r="G925" t="inlineStr">
        <is>
          <t>DEBITO</t>
        </is>
      </c>
      <c r="H925" t="inlineStr">
        <is>
          <t>PAGAMENTO DE BOLETO - DTK COMERCIO DE ALIMENTOS LTDA</t>
        </is>
      </c>
      <c r="I925" t="n">
        <v>-1935.46</v>
      </c>
    </row>
    <row r="926">
      <c r="A926" t="n">
        <v>106501</v>
      </c>
      <c r="B926" t="n">
        <v>151</v>
      </c>
      <c r="C926" t="inlineStr">
        <is>
          <t>Bar Léo -  Aurora Térreo - Banco do Brasil</t>
        </is>
      </c>
      <c r="D926" t="n">
        <v>116</v>
      </c>
      <c r="E926" t="inlineStr">
        <is>
          <t>Bar Léo - Centro</t>
        </is>
      </c>
      <c r="F926" s="27" t="n">
        <v>45803</v>
      </c>
      <c r="G926" t="inlineStr">
        <is>
          <t>DEBITO</t>
        </is>
      </c>
      <c r="H926" t="inlineStr">
        <is>
          <t>PAGAMENTO DE BOLETO - ELETROPAULO METROPOLITANA</t>
        </is>
      </c>
      <c r="I926" t="n">
        <v>-2605.67</v>
      </c>
    </row>
    <row r="927">
      <c r="A927" t="n">
        <v>106502</v>
      </c>
      <c r="B927" t="n">
        <v>151</v>
      </c>
      <c r="C927" t="inlineStr">
        <is>
          <t>Bar Léo -  Aurora Térreo - Banco do Brasil</t>
        </is>
      </c>
      <c r="D927" t="n">
        <v>116</v>
      </c>
      <c r="E927" t="inlineStr">
        <is>
          <t>Bar Léo - Centro</t>
        </is>
      </c>
      <c r="F927" s="27" t="n">
        <v>45803</v>
      </c>
      <c r="G927" t="inlineStr">
        <is>
          <t>DEBITO</t>
        </is>
      </c>
      <c r="H927" t="inlineStr">
        <is>
          <t>PAGAMENTO DE BOLETO - AMBEV SA</t>
        </is>
      </c>
      <c r="I927" t="n">
        <v>-6156.74</v>
      </c>
    </row>
    <row r="928">
      <c r="A928" t="n">
        <v>106503</v>
      </c>
      <c r="B928" t="n">
        <v>151</v>
      </c>
      <c r="C928" t="inlineStr">
        <is>
          <t>Bar Léo -  Aurora Térreo - Banco do Brasil</t>
        </is>
      </c>
      <c r="D928" t="n">
        <v>116</v>
      </c>
      <c r="E928" t="inlineStr">
        <is>
          <t>Bar Léo - Centro</t>
        </is>
      </c>
      <c r="F928" s="27" t="n">
        <v>45803</v>
      </c>
      <c r="G928" t="inlineStr">
        <is>
          <t>DEBITO</t>
        </is>
      </c>
      <c r="H928" t="inlineStr">
        <is>
          <t>PGTO CONTA GUA - SABESP</t>
        </is>
      </c>
      <c r="I928" t="n">
        <v>-4756.73</v>
      </c>
    </row>
    <row r="929">
      <c r="A929" t="n">
        <v>106504</v>
      </c>
      <c r="B929" t="n">
        <v>151</v>
      </c>
      <c r="C929" t="inlineStr">
        <is>
          <t>Bar Léo -  Aurora Térreo - Banco do Brasil</t>
        </is>
      </c>
      <c r="D929" t="n">
        <v>116</v>
      </c>
      <c r="E929" t="inlineStr">
        <is>
          <t>Bar Léo - Centro</t>
        </is>
      </c>
      <c r="F929" s="27" t="n">
        <v>45803</v>
      </c>
      <c r="G929" t="inlineStr">
        <is>
          <t>DEBITO</t>
        </is>
      </c>
      <c r="H929" t="inlineStr">
        <is>
          <t>TARIFA PIX ENVIADO - TAR. AGRUPADAS - OCORRENCIA 26/05/2025</t>
        </is>
      </c>
      <c r="I929" t="n">
        <v>-50</v>
      </c>
    </row>
    <row r="930">
      <c r="A930" t="n">
        <v>106483</v>
      </c>
      <c r="B930" t="n">
        <v>151</v>
      </c>
      <c r="C930" t="inlineStr">
        <is>
          <t>Bar Léo -  Aurora Térreo - Banco do Brasil</t>
        </is>
      </c>
      <c r="D930" t="n">
        <v>116</v>
      </c>
      <c r="E930" t="inlineStr">
        <is>
          <t>Bar Léo - Centro</t>
        </is>
      </c>
      <c r="F930" s="27" t="n">
        <v>45800</v>
      </c>
      <c r="G930" t="inlineStr">
        <is>
          <t>DEBITO</t>
        </is>
      </c>
      <c r="H930" t="inlineStr">
        <is>
          <t>PAGAMENTO DE BOLETO - BENEFICIO FACIL SERVS LTDA</t>
        </is>
      </c>
      <c r="I930" t="n">
        <v>-556.2</v>
      </c>
    </row>
    <row r="931">
      <c r="A931" t="n">
        <v>106482</v>
      </c>
      <c r="B931" t="n">
        <v>151</v>
      </c>
      <c r="C931" t="inlineStr">
        <is>
          <t>Bar Léo -  Aurora Térreo - Banco do Brasil</t>
        </is>
      </c>
      <c r="D931" t="n">
        <v>116</v>
      </c>
      <c r="E931" t="inlineStr">
        <is>
          <t>Bar Léo - Centro</t>
        </is>
      </c>
      <c r="F931" s="27" t="n">
        <v>45800</v>
      </c>
      <c r="G931" t="inlineStr">
        <is>
          <t>DEBITO</t>
        </is>
      </c>
      <c r="H931" t="inlineStr">
        <is>
          <t>PAGAMENTO DE BOLETO - N K S   NEW KONTROLL SYSTEM COMERCIO D</t>
        </is>
      </c>
      <c r="I931" t="n">
        <v>-181.27</v>
      </c>
    </row>
    <row r="932">
      <c r="A932" t="n">
        <v>106481</v>
      </c>
      <c r="B932" t="n">
        <v>151</v>
      </c>
      <c r="C932" t="inlineStr">
        <is>
          <t>Bar Léo -  Aurora Térreo - Banco do Brasil</t>
        </is>
      </c>
      <c r="D932" t="n">
        <v>116</v>
      </c>
      <c r="E932" t="inlineStr">
        <is>
          <t>Bar Léo - Centro</t>
        </is>
      </c>
      <c r="F932" s="27" t="n">
        <v>45800</v>
      </c>
      <c r="G932" t="inlineStr">
        <is>
          <t>DEBITO</t>
        </is>
      </c>
      <c r="H932" t="inlineStr">
        <is>
          <t>PAGAMENTO DE BOLETO - NG27 CONSULTORIA E GESTAO EMPR</t>
        </is>
      </c>
      <c r="I932" t="n">
        <v>-151.37</v>
      </c>
    </row>
    <row r="933">
      <c r="A933" t="n">
        <v>106480</v>
      </c>
      <c r="B933" t="n">
        <v>151</v>
      </c>
      <c r="C933" t="inlineStr">
        <is>
          <t>Bar Léo -  Aurora Térreo - Banco do Brasil</t>
        </is>
      </c>
      <c r="D933" t="n">
        <v>116</v>
      </c>
      <c r="E933" t="inlineStr">
        <is>
          <t>Bar Léo - Centro</t>
        </is>
      </c>
      <c r="F933" s="27" t="n">
        <v>45800</v>
      </c>
      <c r="G933" t="inlineStr">
        <is>
          <t>CREDITO</t>
        </is>
      </c>
      <c r="H933" t="inlineStr">
        <is>
          <t>PIX - RECEBIDO - 23/05 11:44 57174128000199 BAR AURORA</t>
        </is>
      </c>
      <c r="I933" t="n">
        <v>8013.83</v>
      </c>
    </row>
    <row r="934">
      <c r="A934" t="n">
        <v>96126</v>
      </c>
      <c r="B934" t="n">
        <v>151</v>
      </c>
      <c r="C934" t="inlineStr">
        <is>
          <t>Bar Léo -  Aurora Térreo - Banco do Brasil</t>
        </is>
      </c>
      <c r="D934" t="n">
        <v>116</v>
      </c>
      <c r="E934" t="inlineStr">
        <is>
          <t>Bar Léo - Centro</t>
        </is>
      </c>
      <c r="F934" s="27" t="n">
        <v>45799</v>
      </c>
      <c r="G934" t="inlineStr">
        <is>
          <t>DEBITO</t>
        </is>
      </c>
      <c r="H934" t="inlineStr">
        <is>
          <t>PAGAMENTO DE BOLETO - EAU DISTRIBUIDORA A M LTDA</t>
        </is>
      </c>
      <c r="I934" t="n">
        <v>-330</v>
      </c>
    </row>
    <row r="935">
      <c r="A935" t="n">
        <v>96122</v>
      </c>
      <c r="B935" t="n">
        <v>151</v>
      </c>
      <c r="C935" t="inlineStr">
        <is>
          <t>Bar Léo -  Aurora Térreo - Banco do Brasil</t>
        </is>
      </c>
      <c r="D935" t="n">
        <v>116</v>
      </c>
      <c r="E935" t="inlineStr">
        <is>
          <t>Bar Léo - Centro</t>
        </is>
      </c>
      <c r="F935" s="27" t="n">
        <v>45799</v>
      </c>
      <c r="G935" t="inlineStr">
        <is>
          <t>CREDITO</t>
        </is>
      </c>
      <c r="H935" t="inlineStr">
        <is>
          <t>PIX - RECEBIDO - 22/05 11:55 57174128000199 BAR AURORA</t>
        </is>
      </c>
      <c r="I935" t="n">
        <v>1867.6</v>
      </c>
    </row>
    <row r="936">
      <c r="A936" t="n">
        <v>96123</v>
      </c>
      <c r="B936" t="n">
        <v>151</v>
      </c>
      <c r="C936" t="inlineStr">
        <is>
          <t>Bar Léo -  Aurora Térreo - Banco do Brasil</t>
        </is>
      </c>
      <c r="D936" t="n">
        <v>116</v>
      </c>
      <c r="E936" t="inlineStr">
        <is>
          <t>Bar Léo - Centro</t>
        </is>
      </c>
      <c r="F936" s="27" t="n">
        <v>45799</v>
      </c>
      <c r="G936" t="inlineStr">
        <is>
          <t>DEBITO</t>
        </is>
      </c>
      <c r="H936" t="inlineStr">
        <is>
          <t>PAGAMENTO DE BOLETO - DISTRIBUIDORA CANTAROS B LTDA</t>
        </is>
      </c>
      <c r="I936" t="n">
        <v>-534.6</v>
      </c>
    </row>
    <row r="937">
      <c r="A937" t="n">
        <v>96125</v>
      </c>
      <c r="B937" t="n">
        <v>151</v>
      </c>
      <c r="C937" t="inlineStr">
        <is>
          <t>Bar Léo -  Aurora Térreo - Banco do Brasil</t>
        </is>
      </c>
      <c r="D937" t="n">
        <v>116</v>
      </c>
      <c r="E937" t="inlineStr">
        <is>
          <t>Bar Léo - Centro</t>
        </is>
      </c>
      <c r="F937" s="27" t="n">
        <v>45799</v>
      </c>
      <c r="G937" t="inlineStr">
        <is>
          <t>DEBITO</t>
        </is>
      </c>
      <c r="H937" t="inlineStr">
        <is>
          <t>PAGAMENTO DE BOLETO - ESTAFF SOLUCOES TECNOLOGICAS D</t>
        </is>
      </c>
      <c r="I937" t="n">
        <v>-2200</v>
      </c>
    </row>
    <row r="938">
      <c r="A938" t="n">
        <v>96124</v>
      </c>
      <c r="B938" t="n">
        <v>151</v>
      </c>
      <c r="C938" t="inlineStr">
        <is>
          <t>Bar Léo -  Aurora Térreo - Banco do Brasil</t>
        </is>
      </c>
      <c r="D938" t="n">
        <v>116</v>
      </c>
      <c r="E938" t="inlineStr">
        <is>
          <t>Bar Léo - Centro</t>
        </is>
      </c>
      <c r="F938" s="27" t="n">
        <v>45799</v>
      </c>
      <c r="G938" t="inlineStr">
        <is>
          <t>DEBITO</t>
        </is>
      </c>
      <c r="H938" t="inlineStr">
        <is>
          <t>PAGAMENTO DE BOLETO - CECILIA TSUYACO ARAKI SILVA LT</t>
        </is>
      </c>
      <c r="I938" t="n">
        <v>-703.8</v>
      </c>
    </row>
    <row r="939">
      <c r="A939" t="n">
        <v>96119</v>
      </c>
      <c r="B939" t="n">
        <v>151</v>
      </c>
      <c r="C939" t="inlineStr">
        <is>
          <t>Bar Léo -  Aurora Térreo - Banco do Brasil</t>
        </is>
      </c>
      <c r="D939" t="n">
        <v>116</v>
      </c>
      <c r="E939" t="inlineStr">
        <is>
          <t>Bar Léo - Centro</t>
        </is>
      </c>
      <c r="F939" s="27" t="n">
        <v>45798</v>
      </c>
      <c r="G939" t="inlineStr">
        <is>
          <t>CREDITO</t>
        </is>
      </c>
      <c r="H939" t="inlineStr">
        <is>
          <t>RECEBIMENTO FORNECEDOR - ALELO INSTITUICAO DE PAGAMENTO SA</t>
        </is>
      </c>
      <c r="I939" t="n">
        <v>246.53</v>
      </c>
    </row>
    <row r="940">
      <c r="A940" t="n">
        <v>96118</v>
      </c>
      <c r="B940" t="n">
        <v>151</v>
      </c>
      <c r="C940" t="inlineStr">
        <is>
          <t>Bar Léo -  Aurora Térreo - Banco do Brasil</t>
        </is>
      </c>
      <c r="D940" t="n">
        <v>116</v>
      </c>
      <c r="E940" t="inlineStr">
        <is>
          <t>Bar Léo - Centro</t>
        </is>
      </c>
      <c r="F940" s="27" t="n">
        <v>45798</v>
      </c>
      <c r="G940" t="inlineStr">
        <is>
          <t>CREDITO</t>
        </is>
      </c>
      <c r="H940" t="inlineStr">
        <is>
          <t>IFOOD.COM DBITO</t>
        </is>
      </c>
      <c r="I940" t="n">
        <v>141.18</v>
      </c>
    </row>
    <row r="941">
      <c r="A941" t="n">
        <v>96120</v>
      </c>
      <c r="B941" t="n">
        <v>151</v>
      </c>
      <c r="C941" t="inlineStr">
        <is>
          <t>Bar Léo -  Aurora Térreo - Banco do Brasil</t>
        </is>
      </c>
      <c r="D941" t="n">
        <v>116</v>
      </c>
      <c r="E941" t="inlineStr">
        <is>
          <t>Bar Léo - Centro</t>
        </is>
      </c>
      <c r="F941" s="27" t="n">
        <v>45798</v>
      </c>
      <c r="G941" t="inlineStr">
        <is>
          <t>CREDITO</t>
        </is>
      </c>
      <c r="H941" t="inlineStr">
        <is>
          <t>PIX - RECEBIDO - 21/05 12:10 57174128000199 BAR AURORA</t>
        </is>
      </c>
      <c r="I941" t="n">
        <v>4450.01</v>
      </c>
    </row>
    <row r="942">
      <c r="A942" t="n">
        <v>96121</v>
      </c>
      <c r="B942" t="n">
        <v>151</v>
      </c>
      <c r="C942" t="inlineStr">
        <is>
          <t>Bar Léo -  Aurora Térreo - Banco do Brasil</t>
        </is>
      </c>
      <c r="D942" t="n">
        <v>116</v>
      </c>
      <c r="E942" t="inlineStr">
        <is>
          <t>Bar Léo - Centro</t>
        </is>
      </c>
      <c r="F942" s="27" t="n">
        <v>45798</v>
      </c>
      <c r="G942" t="inlineStr">
        <is>
          <t>CREDITO</t>
        </is>
      </c>
      <c r="H942" t="inlineStr">
        <is>
          <t>PIX - RECEBIDO</t>
        </is>
      </c>
      <c r="I942" t="n">
        <v>118.25</v>
      </c>
    </row>
    <row r="943">
      <c r="A943" t="n">
        <v>96099</v>
      </c>
      <c r="B943" t="n">
        <v>151</v>
      </c>
      <c r="C943" t="inlineStr">
        <is>
          <t>Bar Léo -  Aurora Térreo - Banco do Brasil</t>
        </is>
      </c>
      <c r="D943" t="n">
        <v>116</v>
      </c>
      <c r="E943" t="inlineStr">
        <is>
          <t>Bar Léo - Centro</t>
        </is>
      </c>
      <c r="F943" s="27" t="n">
        <v>45797</v>
      </c>
      <c r="G943" t="inlineStr">
        <is>
          <t>DEBITO</t>
        </is>
      </c>
      <c r="H943" t="inlineStr">
        <is>
          <t>PAGAMENTO DE BOLETO - BGC COMERCIO DE UTENSILIOS PAR</t>
        </is>
      </c>
      <c r="I943" t="n">
        <v>-2392.78</v>
      </c>
    </row>
    <row r="944">
      <c r="A944" t="n">
        <v>96100</v>
      </c>
      <c r="B944" t="n">
        <v>151</v>
      </c>
      <c r="C944" t="inlineStr">
        <is>
          <t>Bar Léo -  Aurora Térreo - Banco do Brasil</t>
        </is>
      </c>
      <c r="D944" t="n">
        <v>116</v>
      </c>
      <c r="E944" t="inlineStr">
        <is>
          <t>Bar Léo - Centro</t>
        </is>
      </c>
      <c r="F944" s="27" t="n">
        <v>45797</v>
      </c>
      <c r="G944" t="inlineStr">
        <is>
          <t>DEBITO</t>
        </is>
      </c>
      <c r="H944" t="inlineStr">
        <is>
          <t>PAGAMENTO DE BOLETO - CEPEL COMERCIO DE PAPEIS E EMB</t>
        </is>
      </c>
      <c r="I944" t="n">
        <v>-1279.21</v>
      </c>
    </row>
    <row r="945">
      <c r="A945" t="n">
        <v>96101</v>
      </c>
      <c r="B945" t="n">
        <v>151</v>
      </c>
      <c r="C945" t="inlineStr">
        <is>
          <t>Bar Léo -  Aurora Térreo - Banco do Brasil</t>
        </is>
      </c>
      <c r="D945" t="n">
        <v>116</v>
      </c>
      <c r="E945" t="inlineStr">
        <is>
          <t>Bar Léo - Centro</t>
        </is>
      </c>
      <c r="F945" s="27" t="n">
        <v>45797</v>
      </c>
      <c r="G945" t="inlineStr">
        <is>
          <t>DEBITO</t>
        </is>
      </c>
      <c r="H945" t="inlineStr">
        <is>
          <t>PAGAMENTO DE BOLETO - LATICINIOS PIRAMIDE LTDA</t>
        </is>
      </c>
      <c r="I945" t="n">
        <v>-1410.96</v>
      </c>
    </row>
    <row r="946">
      <c r="A946" t="n">
        <v>96102</v>
      </c>
      <c r="B946" t="n">
        <v>151</v>
      </c>
      <c r="C946" t="inlineStr">
        <is>
          <t>Bar Léo -  Aurora Térreo - Banco do Brasil</t>
        </is>
      </c>
      <c r="D946" t="n">
        <v>116</v>
      </c>
      <c r="E946" t="inlineStr">
        <is>
          <t>Bar Léo - Centro</t>
        </is>
      </c>
      <c r="F946" s="27" t="n">
        <v>45797</v>
      </c>
      <c r="G946" t="inlineStr">
        <is>
          <t>DEBITO</t>
        </is>
      </c>
      <c r="H946" t="inlineStr">
        <is>
          <t>PAGAMENTO DE BOLETO - HORTIFRUTIGRANJEIRO RODRIGUES</t>
        </is>
      </c>
      <c r="I946" t="n">
        <v>-708.6</v>
      </c>
    </row>
    <row r="947">
      <c r="A947" t="n">
        <v>96103</v>
      </c>
      <c r="B947" t="n">
        <v>151</v>
      </c>
      <c r="C947" t="inlineStr">
        <is>
          <t>Bar Léo -  Aurora Térreo - Banco do Brasil</t>
        </is>
      </c>
      <c r="D947" t="n">
        <v>116</v>
      </c>
      <c r="E947" t="inlineStr">
        <is>
          <t>Bar Léo - Centro</t>
        </is>
      </c>
      <c r="F947" s="27" t="n">
        <v>45797</v>
      </c>
      <c r="G947" t="inlineStr">
        <is>
          <t>DEBITO</t>
        </is>
      </c>
      <c r="H947" t="inlineStr">
        <is>
          <t>PAGAMENTO DE BOLETO - CASA DE CARNES P.J.J.LTDA</t>
        </is>
      </c>
      <c r="I947" t="n">
        <v>-1058.6</v>
      </c>
    </row>
    <row r="948">
      <c r="A948" t="n">
        <v>96104</v>
      </c>
      <c r="B948" t="n">
        <v>151</v>
      </c>
      <c r="C948" t="inlineStr">
        <is>
          <t>Bar Léo -  Aurora Térreo - Banco do Brasil</t>
        </is>
      </c>
      <c r="D948" t="n">
        <v>116</v>
      </c>
      <c r="E948" t="inlineStr">
        <is>
          <t>Bar Léo - Centro</t>
        </is>
      </c>
      <c r="F948" s="27" t="n">
        <v>45797</v>
      </c>
      <c r="G948" t="inlineStr">
        <is>
          <t>DEBITO</t>
        </is>
      </c>
      <c r="H948" t="inlineStr">
        <is>
          <t>PAGAMENTO DE BOLETO - CG FOOD S DISTR ALIMENTOS LTDA</t>
        </is>
      </c>
      <c r="I948" t="n">
        <v>-598.9</v>
      </c>
    </row>
    <row r="949">
      <c r="A949" t="n">
        <v>96105</v>
      </c>
      <c r="B949" t="n">
        <v>151</v>
      </c>
      <c r="C949" t="inlineStr">
        <is>
          <t>Bar Léo -  Aurora Térreo - Banco do Brasil</t>
        </is>
      </c>
      <c r="D949" t="n">
        <v>116</v>
      </c>
      <c r="E949" t="inlineStr">
        <is>
          <t>Bar Léo - Centro</t>
        </is>
      </c>
      <c r="F949" s="27" t="n">
        <v>45797</v>
      </c>
      <c r="G949" t="inlineStr">
        <is>
          <t>DEBITO</t>
        </is>
      </c>
      <c r="H949" t="inlineStr">
        <is>
          <t>PAGAMENTO DE BOLETO - PARAMU COMERCIO R P A LTDA</t>
        </is>
      </c>
      <c r="I949" t="n">
        <v>-994.14</v>
      </c>
    </row>
    <row r="950">
      <c r="A950" t="n">
        <v>96106</v>
      </c>
      <c r="B950" t="n">
        <v>151</v>
      </c>
      <c r="C950" t="inlineStr">
        <is>
          <t>Bar Léo -  Aurora Térreo - Banco do Brasil</t>
        </is>
      </c>
      <c r="D950" t="n">
        <v>116</v>
      </c>
      <c r="E950" t="inlineStr">
        <is>
          <t>Bar Léo - Centro</t>
        </is>
      </c>
      <c r="F950" s="27" t="n">
        <v>45797</v>
      </c>
      <c r="G950" t="inlineStr">
        <is>
          <t>DEBITO</t>
        </is>
      </c>
      <c r="H950" t="inlineStr">
        <is>
          <t>PAGAMENTO DE BOLETO - BRASALIMENT IND COM CARNES LT</t>
        </is>
      </c>
      <c r="I950" t="n">
        <v>-894.9</v>
      </c>
    </row>
    <row r="951">
      <c r="A951" t="n">
        <v>96084</v>
      </c>
      <c r="B951" t="n">
        <v>151</v>
      </c>
      <c r="C951" t="inlineStr">
        <is>
          <t>Bar Léo -  Aurora Térreo - Banco do Brasil</t>
        </is>
      </c>
      <c r="D951" t="n">
        <v>116</v>
      </c>
      <c r="E951" t="inlineStr">
        <is>
          <t>Bar Léo - Centro</t>
        </is>
      </c>
      <c r="F951" s="27" t="n">
        <v>45797</v>
      </c>
      <c r="G951" t="inlineStr">
        <is>
          <t>DEBITO</t>
        </is>
      </c>
      <c r="H951" t="inlineStr">
        <is>
          <t>TRANSFERNCIA ENVIADA - 20/05 13:10 BAR A 100 TERREO LTDA</t>
        </is>
      </c>
      <c r="I951" t="n">
        <v>-6500</v>
      </c>
    </row>
    <row r="952">
      <c r="A952" t="n">
        <v>96107</v>
      </c>
      <c r="B952" t="n">
        <v>151</v>
      </c>
      <c r="C952" t="inlineStr">
        <is>
          <t>Bar Léo -  Aurora Térreo - Banco do Brasil</t>
        </is>
      </c>
      <c r="D952" t="n">
        <v>116</v>
      </c>
      <c r="E952" t="inlineStr">
        <is>
          <t>Bar Léo - Centro</t>
        </is>
      </c>
      <c r="F952" s="27" t="n">
        <v>45797</v>
      </c>
      <c r="G952" t="inlineStr">
        <is>
          <t>DEBITO</t>
        </is>
      </c>
      <c r="H952" t="inlineStr">
        <is>
          <t>PAGAMENTO DE BOLETO - CIA DO WHISKY</t>
        </is>
      </c>
      <c r="I952" t="n">
        <v>-550.37</v>
      </c>
    </row>
    <row r="953">
      <c r="A953" t="n">
        <v>96098</v>
      </c>
      <c r="B953" t="n">
        <v>151</v>
      </c>
      <c r="C953" t="inlineStr">
        <is>
          <t>Bar Léo -  Aurora Térreo - Banco do Brasil</t>
        </is>
      </c>
      <c r="D953" t="n">
        <v>116</v>
      </c>
      <c r="E953" t="inlineStr">
        <is>
          <t>Bar Léo - Centro</t>
        </is>
      </c>
      <c r="F953" s="27" t="n">
        <v>45797</v>
      </c>
      <c r="G953" t="inlineStr">
        <is>
          <t>DEBITO</t>
        </is>
      </c>
      <c r="H953" t="inlineStr">
        <is>
          <t>PAGAMENTO DE BOLETO - BB DISTRIBUIDORA</t>
        </is>
      </c>
      <c r="I953" t="n">
        <v>-2572.03</v>
      </c>
    </row>
    <row r="954">
      <c r="A954" t="n">
        <v>96097</v>
      </c>
      <c r="B954" t="n">
        <v>151</v>
      </c>
      <c r="C954" t="inlineStr">
        <is>
          <t>Bar Léo -  Aurora Térreo - Banco do Brasil</t>
        </is>
      </c>
      <c r="D954" t="n">
        <v>116</v>
      </c>
      <c r="E954" t="inlineStr">
        <is>
          <t>Bar Léo - Centro</t>
        </is>
      </c>
      <c r="F954" s="27" t="n">
        <v>45797</v>
      </c>
      <c r="G954" t="inlineStr">
        <is>
          <t>DEBITO</t>
        </is>
      </c>
      <c r="H954" t="inlineStr">
        <is>
          <t>PAGAMENTO DE BOLETO - PARAMU COMERCIO R P A LTDA</t>
        </is>
      </c>
      <c r="I954" t="n">
        <v>-2585.1</v>
      </c>
    </row>
    <row r="955">
      <c r="A955" t="n">
        <v>96096</v>
      </c>
      <c r="B955" t="n">
        <v>151</v>
      </c>
      <c r="C955" t="inlineStr">
        <is>
          <t>Bar Léo -  Aurora Térreo - Banco do Brasil</t>
        </is>
      </c>
      <c r="D955" t="n">
        <v>116</v>
      </c>
      <c r="E955" t="inlineStr">
        <is>
          <t>Bar Léo - Centro</t>
        </is>
      </c>
      <c r="F955" s="27" t="n">
        <v>45797</v>
      </c>
      <c r="G955" t="inlineStr">
        <is>
          <t>DEBITO</t>
        </is>
      </c>
      <c r="H955" t="inlineStr">
        <is>
          <t>PIX - ENVIADO - 20/05 15:00 LUIZ CARLOS ALVES DA SILVA</t>
        </is>
      </c>
      <c r="I955" t="n">
        <v>-1100</v>
      </c>
    </row>
    <row r="956">
      <c r="A956" t="n">
        <v>96095</v>
      </c>
      <c r="B956" t="n">
        <v>151</v>
      </c>
      <c r="C956" t="inlineStr">
        <is>
          <t>Bar Léo -  Aurora Térreo - Banco do Brasil</t>
        </is>
      </c>
      <c r="D956" t="n">
        <v>116</v>
      </c>
      <c r="E956" t="inlineStr">
        <is>
          <t>Bar Léo - Centro</t>
        </is>
      </c>
      <c r="F956" s="27" t="n">
        <v>45797</v>
      </c>
      <c r="G956" t="inlineStr">
        <is>
          <t>DEBITO</t>
        </is>
      </c>
      <c r="H956" t="inlineStr">
        <is>
          <t>PIX - ENVIADO - 20/05 15:00 ANDERSON SOARES DE MEDEIRO</t>
        </is>
      </c>
      <c r="I956" t="n">
        <v>-706</v>
      </c>
    </row>
    <row r="957">
      <c r="A957" t="n">
        <v>96094</v>
      </c>
      <c r="B957" t="n">
        <v>151</v>
      </c>
      <c r="C957" t="inlineStr">
        <is>
          <t>Bar Léo -  Aurora Térreo - Banco do Brasil</t>
        </is>
      </c>
      <c r="D957" t="n">
        <v>116</v>
      </c>
      <c r="E957" t="inlineStr">
        <is>
          <t>Bar Léo - Centro</t>
        </is>
      </c>
      <c r="F957" s="27" t="n">
        <v>45797</v>
      </c>
      <c r="G957" t="inlineStr">
        <is>
          <t>DEBITO</t>
        </is>
      </c>
      <c r="H957" t="inlineStr">
        <is>
          <t>PIX - ENVIADO - 20/05 15:00 JOS AUGUSTO DE VIEIRA DA</t>
        </is>
      </c>
      <c r="I957" t="n">
        <v>-706</v>
      </c>
    </row>
    <row r="958">
      <c r="A958" t="n">
        <v>96093</v>
      </c>
      <c r="B958" t="n">
        <v>151</v>
      </c>
      <c r="C958" t="inlineStr">
        <is>
          <t>Bar Léo -  Aurora Térreo - Banco do Brasil</t>
        </is>
      </c>
      <c r="D958" t="n">
        <v>116</v>
      </c>
      <c r="E958" t="inlineStr">
        <is>
          <t>Bar Léo - Centro</t>
        </is>
      </c>
      <c r="F958" s="27" t="n">
        <v>45797</v>
      </c>
      <c r="G958" t="inlineStr">
        <is>
          <t>DEBITO</t>
        </is>
      </c>
      <c r="H958" t="inlineStr">
        <is>
          <t>PIX - ENVIADO - 20/05 15:00 ARMINDO DA SILVA FREITAS</t>
        </is>
      </c>
      <c r="I958" t="n">
        <v>-850</v>
      </c>
    </row>
    <row r="959">
      <c r="A959" t="n">
        <v>96092</v>
      </c>
      <c r="B959" t="n">
        <v>151</v>
      </c>
      <c r="C959" t="inlineStr">
        <is>
          <t>Bar Léo -  Aurora Térreo - Banco do Brasil</t>
        </is>
      </c>
      <c r="D959" t="n">
        <v>116</v>
      </c>
      <c r="E959" t="inlineStr">
        <is>
          <t>Bar Léo - Centro</t>
        </is>
      </c>
      <c r="F959" s="27" t="n">
        <v>45797</v>
      </c>
      <c r="G959" t="inlineStr">
        <is>
          <t>DEBITO</t>
        </is>
      </c>
      <c r="H959" t="inlineStr">
        <is>
          <t>PIX - ENVIADO - 20/05 14:58 JUCELITO LOURENCO DE MOURA</t>
        </is>
      </c>
      <c r="I959" t="n">
        <v>-200</v>
      </c>
    </row>
    <row r="960">
      <c r="A960" t="n">
        <v>96091</v>
      </c>
      <c r="B960" t="n">
        <v>151</v>
      </c>
      <c r="C960" t="inlineStr">
        <is>
          <t>Bar Léo -  Aurora Térreo - Banco do Brasil</t>
        </is>
      </c>
      <c r="D960" t="n">
        <v>116</v>
      </c>
      <c r="E960" t="inlineStr">
        <is>
          <t>Bar Léo - Centro</t>
        </is>
      </c>
      <c r="F960" s="27" t="n">
        <v>45797</v>
      </c>
      <c r="G960" t="inlineStr">
        <is>
          <t>DEBITO</t>
        </is>
      </c>
      <c r="H960" t="inlineStr">
        <is>
          <t>PIX - ENVIADO - 20/05 14:58 MACHINE SEGURANCA PATRIMON</t>
        </is>
      </c>
      <c r="I960" t="n">
        <v>-760</v>
      </c>
    </row>
    <row r="961">
      <c r="A961" t="n">
        <v>96090</v>
      </c>
      <c r="B961" t="n">
        <v>151</v>
      </c>
      <c r="C961" t="inlineStr">
        <is>
          <t>Bar Léo -  Aurora Térreo - Banco do Brasil</t>
        </is>
      </c>
      <c r="D961" t="n">
        <v>116</v>
      </c>
      <c r="E961" t="inlineStr">
        <is>
          <t>Bar Léo - Centro</t>
        </is>
      </c>
      <c r="F961" s="27" t="n">
        <v>45797</v>
      </c>
      <c r="G961" t="inlineStr">
        <is>
          <t>DEBITO</t>
        </is>
      </c>
      <c r="H961" t="inlineStr">
        <is>
          <t>PIX - ENVIADO - 20/05 14:58 KAMINO PROCESSAMENTO DE DA</t>
        </is>
      </c>
      <c r="I961" t="n">
        <v>-700</v>
      </c>
    </row>
    <row r="962">
      <c r="A962" t="n">
        <v>96089</v>
      </c>
      <c r="B962" t="n">
        <v>151</v>
      </c>
      <c r="C962" t="inlineStr">
        <is>
          <t>Bar Léo -  Aurora Térreo - Banco do Brasil</t>
        </is>
      </c>
      <c r="D962" t="n">
        <v>116</v>
      </c>
      <c r="E962" t="inlineStr">
        <is>
          <t>Bar Léo - Centro</t>
        </is>
      </c>
      <c r="F962" s="27" t="n">
        <v>45797</v>
      </c>
      <c r="G962" t="inlineStr">
        <is>
          <t>DEBITO</t>
        </is>
      </c>
      <c r="H962" t="inlineStr">
        <is>
          <t>PIX - ENVIADO - 20/05 14:58 CAIXA ECONOMICA FEDERAL</t>
        </is>
      </c>
      <c r="I962" t="n">
        <v>-1961.55</v>
      </c>
    </row>
    <row r="963">
      <c r="A963" t="n">
        <v>96088</v>
      </c>
      <c r="B963" t="n">
        <v>151</v>
      </c>
      <c r="C963" t="inlineStr">
        <is>
          <t>Bar Léo -  Aurora Térreo - Banco do Brasil</t>
        </is>
      </c>
      <c r="D963" t="n">
        <v>116</v>
      </c>
      <c r="E963" t="inlineStr">
        <is>
          <t>Bar Léo - Centro</t>
        </is>
      </c>
      <c r="F963" s="27" t="n">
        <v>45797</v>
      </c>
      <c r="G963" t="inlineStr">
        <is>
          <t>DEBITO</t>
        </is>
      </c>
      <c r="H963" t="inlineStr">
        <is>
          <t>IMPOSTOS - RFB-DARF CODIGO DE BARRAS</t>
        </is>
      </c>
      <c r="I963" t="n">
        <v>-33</v>
      </c>
    </row>
    <row r="964">
      <c r="A964" t="n">
        <v>96087</v>
      </c>
      <c r="B964" t="n">
        <v>151</v>
      </c>
      <c r="C964" t="inlineStr">
        <is>
          <t>Bar Léo -  Aurora Térreo - Banco do Brasil</t>
        </is>
      </c>
      <c r="D964" t="n">
        <v>116</v>
      </c>
      <c r="E964" t="inlineStr">
        <is>
          <t>Bar Léo - Centro</t>
        </is>
      </c>
      <c r="F964" s="27" t="n">
        <v>45797</v>
      </c>
      <c r="G964" t="inlineStr">
        <is>
          <t>DEBITO</t>
        </is>
      </c>
      <c r="H964" t="inlineStr">
        <is>
          <t>IMPOSTOS - RFB-DARF CODIGO DE BARRAS</t>
        </is>
      </c>
      <c r="I964" t="n">
        <v>-1267.51</v>
      </c>
    </row>
    <row r="965">
      <c r="A965" t="n">
        <v>96086</v>
      </c>
      <c r="B965" t="n">
        <v>151</v>
      </c>
      <c r="C965" t="inlineStr">
        <is>
          <t>Bar Léo -  Aurora Térreo - Banco do Brasil</t>
        </is>
      </c>
      <c r="D965" t="n">
        <v>116</v>
      </c>
      <c r="E965" t="inlineStr">
        <is>
          <t>Bar Léo - Centro</t>
        </is>
      </c>
      <c r="F965" s="27" t="n">
        <v>45797</v>
      </c>
      <c r="G965" t="inlineStr">
        <is>
          <t>DEBITO</t>
        </is>
      </c>
      <c r="H965" t="inlineStr">
        <is>
          <t>IMPOSTOS - RFB-DARF CODIGO DE BARRAS</t>
        </is>
      </c>
      <c r="I965" t="n">
        <v>-2323.71</v>
      </c>
    </row>
    <row r="966">
      <c r="A966" t="n">
        <v>96085</v>
      </c>
      <c r="B966" t="n">
        <v>151</v>
      </c>
      <c r="C966" t="inlineStr">
        <is>
          <t>Bar Léo -  Aurora Térreo - Banco do Brasil</t>
        </is>
      </c>
      <c r="D966" t="n">
        <v>116</v>
      </c>
      <c r="E966" t="inlineStr">
        <is>
          <t>Bar Léo - Centro</t>
        </is>
      </c>
      <c r="F966" s="27" t="n">
        <v>45797</v>
      </c>
      <c r="G966" t="inlineStr">
        <is>
          <t>DEBITO</t>
        </is>
      </c>
      <c r="H966" t="inlineStr">
        <is>
          <t>IMPOSTOS - DAS - SIMPLES NACIONAL</t>
        </is>
      </c>
      <c r="I966" t="n">
        <v>-34562.34</v>
      </c>
    </row>
    <row r="967">
      <c r="A967" t="n">
        <v>96109</v>
      </c>
      <c r="B967" t="n">
        <v>151</v>
      </c>
      <c r="C967" t="inlineStr">
        <is>
          <t>Bar Léo -  Aurora Térreo - Banco do Brasil</t>
        </is>
      </c>
      <c r="D967" t="n">
        <v>116</v>
      </c>
      <c r="E967" t="inlineStr">
        <is>
          <t>Bar Léo - Centro</t>
        </is>
      </c>
      <c r="F967" s="27" t="n">
        <v>45797</v>
      </c>
      <c r="G967" t="inlineStr">
        <is>
          <t>DEBITO</t>
        </is>
      </c>
      <c r="H967" t="inlineStr">
        <is>
          <t>PAGAMENTO DE BOLETO - FG7 COMERCIO D B EIRELI EPP</t>
        </is>
      </c>
      <c r="I967" t="n">
        <v>-189.66</v>
      </c>
    </row>
    <row r="968">
      <c r="A968" t="n">
        <v>96108</v>
      </c>
      <c r="B968" t="n">
        <v>151</v>
      </c>
      <c r="C968" t="inlineStr">
        <is>
          <t>Bar Léo -  Aurora Térreo - Banco do Brasil</t>
        </is>
      </c>
      <c r="D968" t="n">
        <v>116</v>
      </c>
      <c r="E968" t="inlineStr">
        <is>
          <t>Bar Léo - Centro</t>
        </is>
      </c>
      <c r="F968" s="27" t="n">
        <v>45797</v>
      </c>
      <c r="G968" t="inlineStr">
        <is>
          <t>DEBITO</t>
        </is>
      </c>
      <c r="H968" t="inlineStr">
        <is>
          <t>PAGAMENTO DE BOLETO - GOMES D ELIA EQUIPAMENTOS DE H</t>
        </is>
      </c>
      <c r="I968" t="n">
        <v>-278</v>
      </c>
    </row>
    <row r="969">
      <c r="A969" t="n">
        <v>96083</v>
      </c>
      <c r="B969" t="n">
        <v>151</v>
      </c>
      <c r="C969" t="inlineStr">
        <is>
          <t>Bar Léo -  Aurora Térreo - Banco do Brasil</t>
        </is>
      </c>
      <c r="D969" t="n">
        <v>116</v>
      </c>
      <c r="E969" t="inlineStr">
        <is>
          <t>Bar Léo - Centro</t>
        </is>
      </c>
      <c r="F969" s="27" t="n">
        <v>45797</v>
      </c>
      <c r="G969" t="inlineStr">
        <is>
          <t>CREDITO</t>
        </is>
      </c>
      <c r="H969" t="inlineStr">
        <is>
          <t>PIX - RECEBIDO - 20/05 12:13 57174128000199 BAR AURORA</t>
        </is>
      </c>
      <c r="I969" t="n">
        <v>13410.87</v>
      </c>
    </row>
    <row r="970">
      <c r="A970" t="n">
        <v>96117</v>
      </c>
      <c r="B970" t="n">
        <v>151</v>
      </c>
      <c r="C970" t="inlineStr">
        <is>
          <t>Bar Léo -  Aurora Térreo - Banco do Brasil</t>
        </is>
      </c>
      <c r="D970" t="n">
        <v>116</v>
      </c>
      <c r="E970" t="inlineStr">
        <is>
          <t>Bar Léo - Centro</t>
        </is>
      </c>
      <c r="F970" s="27" t="n">
        <v>45797</v>
      </c>
      <c r="G970" t="inlineStr">
        <is>
          <t>DEBITO</t>
        </is>
      </c>
      <c r="H970" t="inlineStr">
        <is>
          <t>PAGAMENTOS DIVERSOS - CIELO</t>
        </is>
      </c>
      <c r="I970" t="n">
        <v>-199.8</v>
      </c>
    </row>
    <row r="971">
      <c r="A971" t="n">
        <v>96116</v>
      </c>
      <c r="B971" t="n">
        <v>151</v>
      </c>
      <c r="C971" t="inlineStr">
        <is>
          <t>Bar Léo -  Aurora Térreo - Banco do Brasil</t>
        </is>
      </c>
      <c r="D971" t="n">
        <v>116</v>
      </c>
      <c r="E971" t="inlineStr">
        <is>
          <t>Bar Léo - Centro</t>
        </is>
      </c>
      <c r="F971" s="27" t="n">
        <v>45797</v>
      </c>
      <c r="G971" t="inlineStr">
        <is>
          <t>DEBITO</t>
        </is>
      </c>
      <c r="H971" t="inlineStr">
        <is>
          <t>TARIFA PIX ENVIADO - TAR. AGRUPADAS - OCORRENCIA 20/05/2025</t>
        </is>
      </c>
      <c r="I971" t="n">
        <v>-53.13</v>
      </c>
    </row>
    <row r="972">
      <c r="A972" t="n">
        <v>96115</v>
      </c>
      <c r="B972" t="n">
        <v>151</v>
      </c>
      <c r="C972" t="inlineStr">
        <is>
          <t>Bar Léo -  Aurora Térreo - Banco do Brasil</t>
        </is>
      </c>
      <c r="D972" t="n">
        <v>116</v>
      </c>
      <c r="E972" t="inlineStr">
        <is>
          <t>Bar Léo - Centro</t>
        </is>
      </c>
      <c r="F972" s="27" t="n">
        <v>45797</v>
      </c>
      <c r="G972" t="inlineStr">
        <is>
          <t>DEBITO</t>
        </is>
      </c>
      <c r="H972" t="inlineStr">
        <is>
          <t>PIX - ENVIADO - 20/05 16:00 ELIZABETH BISPO 1708740180</t>
        </is>
      </c>
      <c r="I972" t="n">
        <v>-438</v>
      </c>
    </row>
    <row r="973">
      <c r="A973" t="n">
        <v>96114</v>
      </c>
      <c r="B973" t="n">
        <v>151</v>
      </c>
      <c r="C973" t="inlineStr">
        <is>
          <t>Bar Léo -  Aurora Térreo - Banco do Brasil</t>
        </is>
      </c>
      <c r="D973" t="n">
        <v>116</v>
      </c>
      <c r="E973" t="inlineStr">
        <is>
          <t>Bar Léo - Centro</t>
        </is>
      </c>
      <c r="F973" s="27" t="n">
        <v>45797</v>
      </c>
      <c r="G973" t="inlineStr">
        <is>
          <t>DEBITO</t>
        </is>
      </c>
      <c r="H973" t="inlineStr">
        <is>
          <t>PIX - ENVIADO - 20/05 16:00 PIX MARKETPLACE</t>
        </is>
      </c>
      <c r="I973" t="n">
        <v>-175.56</v>
      </c>
    </row>
    <row r="974">
      <c r="A974" t="n">
        <v>96113</v>
      </c>
      <c r="B974" t="n">
        <v>151</v>
      </c>
      <c r="C974" t="inlineStr">
        <is>
          <t>Bar Léo -  Aurora Térreo - Banco do Brasil</t>
        </is>
      </c>
      <c r="D974" t="n">
        <v>116</v>
      </c>
      <c r="E974" t="inlineStr">
        <is>
          <t>Bar Léo - Centro</t>
        </is>
      </c>
      <c r="F974" s="27" t="n">
        <v>45797</v>
      </c>
      <c r="G974" t="inlineStr">
        <is>
          <t>DEBITO</t>
        </is>
      </c>
      <c r="H974" t="inlineStr">
        <is>
          <t>PAGTO CONTA TELEFONE - VIVO FIXO/BRASIL</t>
        </is>
      </c>
      <c r="I974" t="n">
        <v>-326.95</v>
      </c>
    </row>
    <row r="975">
      <c r="A975" t="n">
        <v>96112</v>
      </c>
      <c r="B975" t="n">
        <v>151</v>
      </c>
      <c r="C975" t="inlineStr">
        <is>
          <t>Bar Léo -  Aurora Térreo - Banco do Brasil</t>
        </is>
      </c>
      <c r="D975" t="n">
        <v>116</v>
      </c>
      <c r="E975" t="inlineStr">
        <is>
          <t>Bar Léo - Centro</t>
        </is>
      </c>
      <c r="F975" s="27" t="n">
        <v>45797</v>
      </c>
      <c r="G975" t="inlineStr">
        <is>
          <t>DEBITO</t>
        </is>
      </c>
      <c r="H975" t="inlineStr">
        <is>
          <t>PAGAMENTO DE BOLETO - ASSOCIACAO BRASILEIRA DE BARES</t>
        </is>
      </c>
      <c r="I975" t="n">
        <v>-185</v>
      </c>
    </row>
    <row r="976">
      <c r="A976" t="n">
        <v>96111</v>
      </c>
      <c r="B976" t="n">
        <v>151</v>
      </c>
      <c r="C976" t="inlineStr">
        <is>
          <t>Bar Léo -  Aurora Térreo - Banco do Brasil</t>
        </is>
      </c>
      <c r="D976" t="n">
        <v>116</v>
      </c>
      <c r="E976" t="inlineStr">
        <is>
          <t>Bar Léo - Centro</t>
        </is>
      </c>
      <c r="F976" s="27" t="n">
        <v>45797</v>
      </c>
      <c r="G976" t="inlineStr">
        <is>
          <t>DEBITO</t>
        </is>
      </c>
      <c r="H976" t="inlineStr">
        <is>
          <t>PAGAMENTO DE BOLETO - NG27 CONSULTORIA E GESTAO EMPR</t>
        </is>
      </c>
      <c r="I976" t="n">
        <v>-148.65</v>
      </c>
    </row>
    <row r="977">
      <c r="A977" t="n">
        <v>96110</v>
      </c>
      <c r="B977" t="n">
        <v>151</v>
      </c>
      <c r="C977" t="inlineStr">
        <is>
          <t>Bar Léo -  Aurora Térreo - Banco do Brasil</t>
        </is>
      </c>
      <c r="D977" t="n">
        <v>116</v>
      </c>
      <c r="E977" t="inlineStr">
        <is>
          <t>Bar Léo - Centro</t>
        </is>
      </c>
      <c r="F977" s="27" t="n">
        <v>45797</v>
      </c>
      <c r="G977" t="inlineStr">
        <is>
          <t>DEBITO</t>
        </is>
      </c>
      <c r="H977" t="inlineStr">
        <is>
          <t>PAGAMENTO DE BOLETO - PSSS LTDA</t>
        </is>
      </c>
      <c r="I977" t="n">
        <v>-188.2</v>
      </c>
    </row>
    <row r="978">
      <c r="A978" t="n">
        <v>96069</v>
      </c>
      <c r="B978" t="n">
        <v>151</v>
      </c>
      <c r="C978" t="inlineStr">
        <is>
          <t>Bar Léo -  Aurora Térreo - Banco do Brasil</t>
        </is>
      </c>
      <c r="D978" t="n">
        <v>116</v>
      </c>
      <c r="E978" t="inlineStr">
        <is>
          <t>Bar Léo - Centro</t>
        </is>
      </c>
      <c r="F978" s="27" t="n">
        <v>45796</v>
      </c>
      <c r="G978" t="inlineStr">
        <is>
          <t>DEBITO</t>
        </is>
      </c>
      <c r="H978" t="inlineStr">
        <is>
          <t>PIX - ENVIADO - 19/05 12:00 JOAO BATISTA DA COSTA SOBR</t>
        </is>
      </c>
      <c r="I978" t="n">
        <v>-792.59</v>
      </c>
    </row>
    <row r="979">
      <c r="A979" t="n">
        <v>96070</v>
      </c>
      <c r="B979" t="n">
        <v>151</v>
      </c>
      <c r="C979" t="inlineStr">
        <is>
          <t>Bar Léo -  Aurora Térreo - Banco do Brasil</t>
        </is>
      </c>
      <c r="D979" t="n">
        <v>116</v>
      </c>
      <c r="E979" t="inlineStr">
        <is>
          <t>Bar Léo - Centro</t>
        </is>
      </c>
      <c r="F979" s="27" t="n">
        <v>45796</v>
      </c>
      <c r="G979" t="inlineStr">
        <is>
          <t>DEBITO</t>
        </is>
      </c>
      <c r="H979" t="inlineStr">
        <is>
          <t>PAGAMENTO DE BOLETO - ESTAFF SOLUCOES TECNOLOGICAS D</t>
        </is>
      </c>
      <c r="I979" t="n">
        <v>-4032.88</v>
      </c>
    </row>
    <row r="980">
      <c r="A980" t="n">
        <v>96071</v>
      </c>
      <c r="B980" t="n">
        <v>151</v>
      </c>
      <c r="C980" t="inlineStr">
        <is>
          <t>Bar Léo -  Aurora Térreo - Banco do Brasil</t>
        </is>
      </c>
      <c r="D980" t="n">
        <v>116</v>
      </c>
      <c r="E980" t="inlineStr">
        <is>
          <t>Bar Léo - Centro</t>
        </is>
      </c>
      <c r="F980" s="27" t="n">
        <v>45796</v>
      </c>
      <c r="G980" t="inlineStr">
        <is>
          <t>DEBITO</t>
        </is>
      </c>
      <c r="H980" t="inlineStr">
        <is>
          <t>PAGAMENTO DE BOLETO - DTK COMERCIO DE ALIMENTOS LTDA</t>
        </is>
      </c>
      <c r="I980" t="n">
        <v>-1555.68</v>
      </c>
    </row>
    <row r="981">
      <c r="A981" t="n">
        <v>96072</v>
      </c>
      <c r="B981" t="n">
        <v>151</v>
      </c>
      <c r="C981" t="inlineStr">
        <is>
          <t>Bar Léo -  Aurora Térreo - Banco do Brasil</t>
        </is>
      </c>
      <c r="D981" t="n">
        <v>116</v>
      </c>
      <c r="E981" t="inlineStr">
        <is>
          <t>Bar Léo - Centro</t>
        </is>
      </c>
      <c r="F981" s="27" t="n">
        <v>45796</v>
      </c>
      <c r="G981" t="inlineStr">
        <is>
          <t>DEBITO</t>
        </is>
      </c>
      <c r="H981" t="inlineStr">
        <is>
          <t>PAGAMENTO DE BOLETO - ESHOWS PROMOCOES ARTISTICAS LT</t>
        </is>
      </c>
      <c r="I981" t="n">
        <v>-1200</v>
      </c>
    </row>
    <row r="982">
      <c r="A982" t="n">
        <v>96073</v>
      </c>
      <c r="B982" t="n">
        <v>151</v>
      </c>
      <c r="C982" t="inlineStr">
        <is>
          <t>Bar Léo -  Aurora Térreo - Banco do Brasil</t>
        </is>
      </c>
      <c r="D982" t="n">
        <v>116</v>
      </c>
      <c r="E982" t="inlineStr">
        <is>
          <t>Bar Léo - Centro</t>
        </is>
      </c>
      <c r="F982" s="27" t="n">
        <v>45796</v>
      </c>
      <c r="G982" t="inlineStr">
        <is>
          <t>DEBITO</t>
        </is>
      </c>
      <c r="H982" t="inlineStr">
        <is>
          <t>PAGAMENTO DE BOLETO - FABLAB INOVACAO S T LTDA</t>
        </is>
      </c>
      <c r="I982" t="n">
        <v>-360</v>
      </c>
    </row>
    <row r="983">
      <c r="A983" t="n">
        <v>96074</v>
      </c>
      <c r="B983" t="n">
        <v>151</v>
      </c>
      <c r="C983" t="inlineStr">
        <is>
          <t>Bar Léo -  Aurora Térreo - Banco do Brasil</t>
        </is>
      </c>
      <c r="D983" t="n">
        <v>116</v>
      </c>
      <c r="E983" t="inlineStr">
        <is>
          <t>Bar Léo - Centro</t>
        </is>
      </c>
      <c r="F983" s="27" t="n">
        <v>45796</v>
      </c>
      <c r="G983" t="inlineStr">
        <is>
          <t>DEBITO</t>
        </is>
      </c>
      <c r="H983" t="inlineStr">
        <is>
          <t>PAGAMENTO DE BOLETO - SKY COMERCIO DE PRODUTOS ALIME</t>
        </is>
      </c>
      <c r="I983" t="n">
        <v>-688.0599999999999</v>
      </c>
    </row>
    <row r="984">
      <c r="A984" t="n">
        <v>96075</v>
      </c>
      <c r="B984" t="n">
        <v>151</v>
      </c>
      <c r="C984" t="inlineStr">
        <is>
          <t>Bar Léo -  Aurora Térreo - Banco do Brasil</t>
        </is>
      </c>
      <c r="D984" t="n">
        <v>116</v>
      </c>
      <c r="E984" t="inlineStr">
        <is>
          <t>Bar Léo - Centro</t>
        </is>
      </c>
      <c r="F984" s="27" t="n">
        <v>45796</v>
      </c>
      <c r="G984" t="inlineStr">
        <is>
          <t>DEBITO</t>
        </is>
      </c>
      <c r="H984" t="inlineStr">
        <is>
          <t>PAGAMENTO DE BOLETO - ANDREIA SANTOS FREITAS DUARTE</t>
        </is>
      </c>
      <c r="I984" t="n">
        <v>-510.34</v>
      </c>
    </row>
    <row r="985">
      <c r="A985" t="n">
        <v>96076</v>
      </c>
      <c r="B985" t="n">
        <v>151</v>
      </c>
      <c r="C985" t="inlineStr">
        <is>
          <t>Bar Léo -  Aurora Térreo - Banco do Brasil</t>
        </is>
      </c>
      <c r="D985" t="n">
        <v>116</v>
      </c>
      <c r="E985" t="inlineStr">
        <is>
          <t>Bar Léo - Centro</t>
        </is>
      </c>
      <c r="F985" s="27" t="n">
        <v>45796</v>
      </c>
      <c r="G985" t="inlineStr">
        <is>
          <t>DEBITO</t>
        </is>
      </c>
      <c r="H985" t="inlineStr">
        <is>
          <t>PAGAMENTO DE BOLETO - SK COPIADORA E IMPRESSAO DIGIT</t>
        </is>
      </c>
      <c r="I985" t="n">
        <v>-510</v>
      </c>
    </row>
    <row r="986">
      <c r="A986" t="n">
        <v>96077</v>
      </c>
      <c r="B986" t="n">
        <v>151</v>
      </c>
      <c r="C986" t="inlineStr">
        <is>
          <t>Bar Léo -  Aurora Térreo - Banco do Brasil</t>
        </is>
      </c>
      <c r="D986" t="n">
        <v>116</v>
      </c>
      <c r="E986" t="inlineStr">
        <is>
          <t>Bar Léo - Centro</t>
        </is>
      </c>
      <c r="F986" s="27" t="n">
        <v>45796</v>
      </c>
      <c r="G986" t="inlineStr">
        <is>
          <t>DEBITO</t>
        </is>
      </c>
      <c r="H986" t="inlineStr">
        <is>
          <t>PAGAMENTO DE BOLETO - CRYSTALMIXX-GAS COMERCIO E MAN</t>
        </is>
      </c>
      <c r="I986" t="n">
        <v>-330</v>
      </c>
    </row>
    <row r="987">
      <c r="A987" t="n">
        <v>96078</v>
      </c>
      <c r="B987" t="n">
        <v>151</v>
      </c>
      <c r="C987" t="inlineStr">
        <is>
          <t>Bar Léo -  Aurora Térreo - Banco do Brasil</t>
        </is>
      </c>
      <c r="D987" t="n">
        <v>116</v>
      </c>
      <c r="E987" t="inlineStr">
        <is>
          <t>Bar Léo - Centro</t>
        </is>
      </c>
      <c r="F987" s="27" t="n">
        <v>45796</v>
      </c>
      <c r="G987" t="inlineStr">
        <is>
          <t>DEBITO</t>
        </is>
      </c>
      <c r="H987" t="inlineStr">
        <is>
          <t>PAGAMENTO DE BOLETO - DIST CARNES CANT LTDA EPP</t>
        </is>
      </c>
      <c r="I987" t="n">
        <v>-328</v>
      </c>
    </row>
    <row r="988">
      <c r="A988" t="n">
        <v>96079</v>
      </c>
      <c r="B988" t="n">
        <v>151</v>
      </c>
      <c r="C988" t="inlineStr">
        <is>
          <t>Bar Léo -  Aurora Térreo - Banco do Brasil</t>
        </is>
      </c>
      <c r="D988" t="n">
        <v>116</v>
      </c>
      <c r="E988" t="inlineStr">
        <is>
          <t>Bar Léo - Centro</t>
        </is>
      </c>
      <c r="F988" s="27" t="n">
        <v>45796</v>
      </c>
      <c r="G988" t="inlineStr">
        <is>
          <t>DEBITO</t>
        </is>
      </c>
      <c r="H988" t="inlineStr">
        <is>
          <t>PAGAMENTO DE BOLETO - HORTIFRUTIGRANJEIRO RODRIGUES</t>
        </is>
      </c>
      <c r="I988" t="n">
        <v>-268.8</v>
      </c>
    </row>
    <row r="989">
      <c r="A989" t="n">
        <v>96080</v>
      </c>
      <c r="B989" t="n">
        <v>151</v>
      </c>
      <c r="C989" t="inlineStr">
        <is>
          <t>Bar Léo -  Aurora Térreo - Banco do Brasil</t>
        </is>
      </c>
      <c r="D989" t="n">
        <v>116</v>
      </c>
      <c r="E989" t="inlineStr">
        <is>
          <t>Bar Léo - Centro</t>
        </is>
      </c>
      <c r="F989" s="27" t="n">
        <v>45796</v>
      </c>
      <c r="G989" t="inlineStr">
        <is>
          <t>DEBITO</t>
        </is>
      </c>
      <c r="H989" t="inlineStr">
        <is>
          <t>PAGAMENTO DE BOLETO - BRH SAUDE OCUPACIONAL LTDA EPP</t>
        </is>
      </c>
      <c r="I989" t="n">
        <v>-236.32</v>
      </c>
    </row>
    <row r="990">
      <c r="A990" t="n">
        <v>96081</v>
      </c>
      <c r="B990" t="n">
        <v>151</v>
      </c>
      <c r="C990" t="inlineStr">
        <is>
          <t>Bar Léo -  Aurora Térreo - Banco do Brasil</t>
        </is>
      </c>
      <c r="D990" t="n">
        <v>116</v>
      </c>
      <c r="E990" t="inlineStr">
        <is>
          <t>Bar Léo - Centro</t>
        </is>
      </c>
      <c r="F990" s="27" t="n">
        <v>45796</v>
      </c>
      <c r="G990" t="inlineStr">
        <is>
          <t>DEBITO</t>
        </is>
      </c>
      <c r="H990" t="inlineStr">
        <is>
          <t>PAGAMENTO DE BOLETO - CECILIA TSUYACO ARAKI SILVA LT</t>
        </is>
      </c>
      <c r="I990" t="n">
        <v>-105.5</v>
      </c>
    </row>
    <row r="991">
      <c r="A991" t="n">
        <v>96082</v>
      </c>
      <c r="B991" t="n">
        <v>151</v>
      </c>
      <c r="C991" t="inlineStr">
        <is>
          <t>Bar Léo -  Aurora Térreo - Banco do Brasil</t>
        </is>
      </c>
      <c r="D991" t="n">
        <v>116</v>
      </c>
      <c r="E991" t="inlineStr">
        <is>
          <t>Bar Léo - Centro</t>
        </is>
      </c>
      <c r="F991" s="27" t="n">
        <v>45796</v>
      </c>
      <c r="G991" t="inlineStr">
        <is>
          <t>DEBITO</t>
        </is>
      </c>
      <c r="H991" t="inlineStr">
        <is>
          <t>TARIFA PIX ENVIADO - TAR. AGRUPADAS - OCORRENCIA 19/05/2025</t>
        </is>
      </c>
      <c r="I991" t="n">
        <v>-33.25</v>
      </c>
    </row>
    <row r="992">
      <c r="A992" t="n">
        <v>96068</v>
      </c>
      <c r="B992" t="n">
        <v>151</v>
      </c>
      <c r="C992" t="inlineStr">
        <is>
          <t>Bar Léo -  Aurora Térreo - Banco do Brasil</t>
        </is>
      </c>
      <c r="D992" t="n">
        <v>116</v>
      </c>
      <c r="E992" t="inlineStr">
        <is>
          <t>Bar Léo - Centro</t>
        </is>
      </c>
      <c r="F992" s="27" t="n">
        <v>45796</v>
      </c>
      <c r="G992" t="inlineStr">
        <is>
          <t>DEBITO</t>
        </is>
      </c>
      <c r="H992" t="inlineStr">
        <is>
          <t>PIX - ENVIADO - 19/05 12:00 ALEXSANDRA GRACIELE DA SIL</t>
        </is>
      </c>
      <c r="I992" t="n">
        <v>-1164.52</v>
      </c>
    </row>
    <row r="993">
      <c r="A993" t="n">
        <v>96067</v>
      </c>
      <c r="B993" t="n">
        <v>151</v>
      </c>
      <c r="C993" t="inlineStr">
        <is>
          <t>Bar Léo -  Aurora Térreo - Banco do Brasil</t>
        </is>
      </c>
      <c r="D993" t="n">
        <v>116</v>
      </c>
      <c r="E993" t="inlineStr">
        <is>
          <t>Bar Léo - Centro</t>
        </is>
      </c>
      <c r="F993" s="27" t="n">
        <v>45796</v>
      </c>
      <c r="G993" t="inlineStr">
        <is>
          <t>DEBITO</t>
        </is>
      </c>
      <c r="H993" t="inlineStr">
        <is>
          <t>PIX - ENVIADO - 19/05 12:00 MARIA CRISTINA LEMOS</t>
        </is>
      </c>
      <c r="I993" t="n">
        <v>-782.96</v>
      </c>
    </row>
    <row r="994">
      <c r="A994" t="n">
        <v>96066</v>
      </c>
      <c r="B994" t="n">
        <v>151</v>
      </c>
      <c r="C994" t="inlineStr">
        <is>
          <t>Bar Léo -  Aurora Térreo - Banco do Brasil</t>
        </is>
      </c>
      <c r="D994" t="n">
        <v>116</v>
      </c>
      <c r="E994" t="inlineStr">
        <is>
          <t>Bar Léo - Centro</t>
        </is>
      </c>
      <c r="F994" s="27" t="n">
        <v>45796</v>
      </c>
      <c r="G994" t="inlineStr">
        <is>
          <t>DEBITO</t>
        </is>
      </c>
      <c r="H994" t="inlineStr">
        <is>
          <t>PIX - ENVIADO - 19/05 12:00 ADRIANA APARECIDA DE JESUS</t>
        </is>
      </c>
      <c r="I994" t="n">
        <v>-773.96</v>
      </c>
    </row>
    <row r="995">
      <c r="A995" t="n">
        <v>96065</v>
      </c>
      <c r="B995" t="n">
        <v>151</v>
      </c>
      <c r="C995" t="inlineStr">
        <is>
          <t>Bar Léo -  Aurora Térreo - Banco do Brasil</t>
        </is>
      </c>
      <c r="D995" t="n">
        <v>116</v>
      </c>
      <c r="E995" t="inlineStr">
        <is>
          <t>Bar Léo - Centro</t>
        </is>
      </c>
      <c r="F995" s="27" t="n">
        <v>45796</v>
      </c>
      <c r="G995" t="inlineStr">
        <is>
          <t>DEBITO</t>
        </is>
      </c>
      <c r="H995" t="inlineStr">
        <is>
          <t>TRANSFERNCIA ENVIADA - 19/05 12:29 BAR A 100 TERREO LTDA</t>
        </is>
      </c>
      <c r="I995" t="n">
        <v>-13000</v>
      </c>
    </row>
    <row r="996">
      <c r="A996" t="n">
        <v>96064</v>
      </c>
      <c r="B996" t="n">
        <v>151</v>
      </c>
      <c r="C996" t="inlineStr">
        <is>
          <t>Bar Léo -  Aurora Térreo - Banco do Brasil</t>
        </is>
      </c>
      <c r="D996" t="n">
        <v>116</v>
      </c>
      <c r="E996" t="inlineStr">
        <is>
          <t>Bar Léo - Centro</t>
        </is>
      </c>
      <c r="F996" s="27" t="n">
        <v>45796</v>
      </c>
      <c r="G996" t="inlineStr">
        <is>
          <t>CREDITO</t>
        </is>
      </c>
      <c r="H996" t="inlineStr">
        <is>
          <t>PIX - RECEBIDO - 19/05 12:07 57174128000199 BAR AURORA</t>
        </is>
      </c>
      <c r="I996" t="n">
        <v>33353.39</v>
      </c>
    </row>
    <row r="997">
      <c r="A997" t="n">
        <v>96063</v>
      </c>
      <c r="B997" t="n">
        <v>151</v>
      </c>
      <c r="C997" t="inlineStr">
        <is>
          <t>Bar Léo -  Aurora Térreo - Banco do Brasil</t>
        </is>
      </c>
      <c r="D997" t="n">
        <v>116</v>
      </c>
      <c r="E997" t="inlineStr">
        <is>
          <t>Bar Léo - Centro</t>
        </is>
      </c>
      <c r="F997" s="27" t="n">
        <v>45796</v>
      </c>
      <c r="G997" t="inlineStr">
        <is>
          <t>CREDITO</t>
        </is>
      </c>
      <c r="H997" t="inlineStr">
        <is>
          <t>RECEBIMENTO FORNECEDOR - ALELO INSTITUICAO DE PAGAMENTO SA</t>
        </is>
      </c>
      <c r="I997" t="n">
        <v>36.26</v>
      </c>
    </row>
    <row r="998">
      <c r="A998" t="n">
        <v>96062</v>
      </c>
      <c r="B998" t="n">
        <v>151</v>
      </c>
      <c r="C998" t="inlineStr">
        <is>
          <t>Bar Léo -  Aurora Térreo - Banco do Brasil</t>
        </is>
      </c>
      <c r="D998" t="n">
        <v>116</v>
      </c>
      <c r="E998" t="inlineStr">
        <is>
          <t>Bar Léo - Centro</t>
        </is>
      </c>
      <c r="F998" s="27" t="n">
        <v>45796</v>
      </c>
      <c r="G998" t="inlineStr">
        <is>
          <t>CREDITO</t>
        </is>
      </c>
      <c r="H998" t="inlineStr">
        <is>
          <t>TED-CRDITO EM CONTA - 341 0262 47866934000174 TICKET SERVICO</t>
        </is>
      </c>
      <c r="I998" t="n">
        <v>245.27</v>
      </c>
    </row>
    <row r="999">
      <c r="A999" t="n">
        <v>96061</v>
      </c>
      <c r="B999" t="n">
        <v>151</v>
      </c>
      <c r="C999" t="inlineStr">
        <is>
          <t>Bar Léo -  Aurora Térreo - Banco do Brasil</t>
        </is>
      </c>
      <c r="D999" t="n">
        <v>116</v>
      </c>
      <c r="E999" t="inlineStr">
        <is>
          <t>Bar Léo - Centro</t>
        </is>
      </c>
      <c r="F999" s="27" t="n">
        <v>45793</v>
      </c>
      <c r="G999" t="inlineStr">
        <is>
          <t>DEBITO</t>
        </is>
      </c>
      <c r="H999" t="inlineStr">
        <is>
          <t>TARIFA PIX ENVIADO - TAR. AGRUPADAS - OCORRENCIA 16/05/2025</t>
        </is>
      </c>
      <c r="I999" t="n">
        <v>-4.95</v>
      </c>
    </row>
    <row r="1000">
      <c r="A1000" t="n">
        <v>96060</v>
      </c>
      <c r="B1000" t="n">
        <v>151</v>
      </c>
      <c r="C1000" t="inlineStr">
        <is>
          <t>Bar Léo -  Aurora Térreo - Banco do Brasil</t>
        </is>
      </c>
      <c r="D1000" t="n">
        <v>116</v>
      </c>
      <c r="E1000" t="inlineStr">
        <is>
          <t>Bar Léo - Centro</t>
        </is>
      </c>
      <c r="F1000" s="27" t="n">
        <v>45793</v>
      </c>
      <c r="G1000" t="inlineStr">
        <is>
          <t>DEBITO</t>
        </is>
      </c>
      <c r="H1000" t="inlineStr">
        <is>
          <t>TAR DOC/TED ELETRNICO - COBRANA REFERENTE 16/05/2025</t>
        </is>
      </c>
      <c r="I1000" t="n">
        <v>-13</v>
      </c>
    </row>
    <row r="1001">
      <c r="A1001" t="n">
        <v>96059</v>
      </c>
      <c r="B1001" t="n">
        <v>151</v>
      </c>
      <c r="C1001" t="inlineStr">
        <is>
          <t>Bar Léo -  Aurora Térreo - Banco do Brasil</t>
        </is>
      </c>
      <c r="D1001" t="n">
        <v>116</v>
      </c>
      <c r="E1001" t="inlineStr">
        <is>
          <t>Bar Léo - Centro</t>
        </is>
      </c>
      <c r="F1001" s="27" t="n">
        <v>45793</v>
      </c>
      <c r="G1001" t="inlineStr">
        <is>
          <t>DEBITO</t>
        </is>
      </c>
      <c r="H1001" t="inlineStr">
        <is>
          <t>PIX - ENVIADO - 16/05 09:21 DUO COMUNICA LTDA</t>
        </is>
      </c>
      <c r="I1001" t="n">
        <v>-500</v>
      </c>
    </row>
    <row r="1002">
      <c r="A1002" t="n">
        <v>96058</v>
      </c>
      <c r="B1002" t="n">
        <v>151</v>
      </c>
      <c r="C1002" t="inlineStr">
        <is>
          <t>Bar Léo -  Aurora Térreo - Banco do Brasil</t>
        </is>
      </c>
      <c r="D1002" t="n">
        <v>116</v>
      </c>
      <c r="E1002" t="inlineStr">
        <is>
          <t>Bar Léo - Centro</t>
        </is>
      </c>
      <c r="F1002" s="27" t="n">
        <v>45793</v>
      </c>
      <c r="G1002" t="inlineStr">
        <is>
          <t>DEBITO</t>
        </is>
      </c>
      <c r="H1002" t="inlineStr">
        <is>
          <t>TED TRANSF.ELETR.DISPONIV - 104 0240 16424537813 MARLENE MARIA DE</t>
        </is>
      </c>
      <c r="I1002" t="n">
        <v>-1350</v>
      </c>
    </row>
    <row r="1003">
      <c r="A1003" t="n">
        <v>96057</v>
      </c>
      <c r="B1003" t="n">
        <v>151</v>
      </c>
      <c r="C1003" t="inlineStr">
        <is>
          <t>Bar Léo -  Aurora Térreo - Banco do Brasil</t>
        </is>
      </c>
      <c r="D1003" t="n">
        <v>116</v>
      </c>
      <c r="E1003" t="inlineStr">
        <is>
          <t>Bar Léo - Centro</t>
        </is>
      </c>
      <c r="F1003" s="27" t="n">
        <v>45793</v>
      </c>
      <c r="G1003" t="inlineStr">
        <is>
          <t>CREDITO</t>
        </is>
      </c>
      <c r="H1003" t="inlineStr">
        <is>
          <t>PIX - RECEBIDO - 16/05 12:55 57174128000199 BAR AURORA</t>
        </is>
      </c>
      <c r="I1003" t="n">
        <v>9334.309999999999</v>
      </c>
    </row>
    <row r="1004">
      <c r="A1004" t="n">
        <v>96056</v>
      </c>
      <c r="B1004" t="n">
        <v>151</v>
      </c>
      <c r="C1004" t="inlineStr">
        <is>
          <t>Bar Léo -  Aurora Térreo - Banco do Brasil</t>
        </is>
      </c>
      <c r="D1004" t="n">
        <v>116</v>
      </c>
      <c r="E1004" t="inlineStr">
        <is>
          <t>Bar Léo - Centro</t>
        </is>
      </c>
      <c r="F1004" s="27" t="n">
        <v>45793</v>
      </c>
      <c r="G1004" t="inlineStr">
        <is>
          <t>CREDITO</t>
        </is>
      </c>
      <c r="H1004" t="inlineStr">
        <is>
          <t>RECEBIMENTO FORNECEDOR - ALELO INSTITUICAO DE PAGAMENTO SA</t>
        </is>
      </c>
      <c r="I1004" t="n">
        <v>176.74</v>
      </c>
    </row>
    <row r="1005">
      <c r="A1005" t="n">
        <v>96055</v>
      </c>
      <c r="B1005" t="n">
        <v>151</v>
      </c>
      <c r="C1005" t="inlineStr">
        <is>
          <t>Bar Léo -  Aurora Térreo - Banco do Brasil</t>
        </is>
      </c>
      <c r="D1005" t="n">
        <v>116</v>
      </c>
      <c r="E1005" t="inlineStr">
        <is>
          <t>Bar Léo - Centro</t>
        </is>
      </c>
      <c r="F1005" s="27" t="n">
        <v>45793</v>
      </c>
      <c r="G1005" t="inlineStr">
        <is>
          <t>CREDITO</t>
        </is>
      </c>
      <c r="H1005" t="inlineStr">
        <is>
          <t>CIELO VENDAS CRDITO</t>
        </is>
      </c>
      <c r="I1005" t="n">
        <v>66.42</v>
      </c>
    </row>
    <row r="1006">
      <c r="A1006" t="n">
        <v>96054</v>
      </c>
      <c r="B1006" t="n">
        <v>151</v>
      </c>
      <c r="C1006" t="inlineStr">
        <is>
          <t>Bar Léo -  Aurora Térreo - Banco do Brasil</t>
        </is>
      </c>
      <c r="D1006" t="n">
        <v>116</v>
      </c>
      <c r="E1006" t="inlineStr">
        <is>
          <t>Bar Léo - Centro</t>
        </is>
      </c>
      <c r="F1006" s="27" t="n">
        <v>45793</v>
      </c>
      <c r="G1006" t="inlineStr">
        <is>
          <t>CREDITO</t>
        </is>
      </c>
      <c r="H1006" t="inlineStr">
        <is>
          <t>TED-CRDITO EM CONTA - 341 0912 69034668000156 PLUXEE BENEFIC</t>
        </is>
      </c>
      <c r="I1006" t="n">
        <v>361.52</v>
      </c>
    </row>
    <row r="1007">
      <c r="A1007" t="n">
        <v>93023</v>
      </c>
      <c r="B1007" t="n">
        <v>151</v>
      </c>
      <c r="C1007" t="inlineStr">
        <is>
          <t>Bar Léo -  Aurora Térreo - Banco do Brasil</t>
        </is>
      </c>
      <c r="D1007" t="n">
        <v>116</v>
      </c>
      <c r="E1007" t="inlineStr">
        <is>
          <t>Bar Léo - Centro</t>
        </is>
      </c>
      <c r="F1007" s="27" t="n">
        <v>45792</v>
      </c>
      <c r="G1007" t="inlineStr">
        <is>
          <t>DEBITO</t>
        </is>
      </c>
      <c r="H1007" t="inlineStr">
        <is>
          <t>TARIFA PIX ENVIADO - TAR. AGRUPADAS - OCORRENCIA 15/05/2025</t>
        </is>
      </c>
      <c r="I1007" t="n">
        <v>-29.81</v>
      </c>
    </row>
    <row r="1008">
      <c r="A1008" t="n">
        <v>92999</v>
      </c>
      <c r="B1008" t="n">
        <v>151</v>
      </c>
      <c r="C1008" t="inlineStr">
        <is>
          <t>Bar Léo -  Aurora Térreo - Banco do Brasil</t>
        </is>
      </c>
      <c r="D1008" t="n">
        <v>116</v>
      </c>
      <c r="E1008" t="inlineStr">
        <is>
          <t>Bar Léo - Centro</t>
        </is>
      </c>
      <c r="F1008" s="27" t="n">
        <v>45792</v>
      </c>
      <c r="G1008" t="inlineStr">
        <is>
          <t>CREDITO</t>
        </is>
      </c>
      <c r="H1008" t="inlineStr">
        <is>
          <t>TRANSFERNCIA RECEBIDA - 15/05 19:42 LIRIUM IND E COM LTDA</t>
        </is>
      </c>
      <c r="I1008" t="n">
        <v>81</v>
      </c>
    </row>
    <row r="1009">
      <c r="A1009" t="n">
        <v>93000</v>
      </c>
      <c r="B1009" t="n">
        <v>151</v>
      </c>
      <c r="C1009" t="inlineStr">
        <is>
          <t>Bar Léo -  Aurora Térreo - Banco do Brasil</t>
        </is>
      </c>
      <c r="D1009" t="n">
        <v>116</v>
      </c>
      <c r="E1009" t="inlineStr">
        <is>
          <t>Bar Léo - Centro</t>
        </is>
      </c>
      <c r="F1009" s="27" t="n">
        <v>45792</v>
      </c>
      <c r="G1009" t="inlineStr">
        <is>
          <t>CREDITO</t>
        </is>
      </c>
      <c r="H1009" t="inlineStr">
        <is>
          <t>PIX - REJEITADO - 15/05 17:54 CONTA DO RECEBEDOR INEXIST</t>
        </is>
      </c>
      <c r="I1009" t="n">
        <v>1350</v>
      </c>
    </row>
    <row r="1010">
      <c r="A1010" t="n">
        <v>93001</v>
      </c>
      <c r="B1010" t="n">
        <v>151</v>
      </c>
      <c r="C1010" t="inlineStr">
        <is>
          <t>Bar Léo -  Aurora Térreo - Banco do Brasil</t>
        </is>
      </c>
      <c r="D1010" t="n">
        <v>116</v>
      </c>
      <c r="E1010" t="inlineStr">
        <is>
          <t>Bar Léo - Centro</t>
        </is>
      </c>
      <c r="F1010" s="27" t="n">
        <v>45792</v>
      </c>
      <c r="G1010" t="inlineStr">
        <is>
          <t>CREDITO</t>
        </is>
      </c>
      <c r="H1010" t="inlineStr">
        <is>
          <t>PIX - RECEBIDO - 15/05 12:21 57174128000199 BAR AURORA</t>
        </is>
      </c>
      <c r="I1010" t="n">
        <v>8238.190000000001</v>
      </c>
    </row>
    <row r="1011">
      <c r="A1011" t="n">
        <v>93002</v>
      </c>
      <c r="B1011" t="n">
        <v>151</v>
      </c>
      <c r="C1011" t="inlineStr">
        <is>
          <t>Bar Léo -  Aurora Térreo - Banco do Brasil</t>
        </is>
      </c>
      <c r="D1011" t="n">
        <v>116</v>
      </c>
      <c r="E1011" t="inlineStr">
        <is>
          <t>Bar Léo - Centro</t>
        </is>
      </c>
      <c r="F1011" s="27" t="n">
        <v>45792</v>
      </c>
      <c r="G1011" t="inlineStr">
        <is>
          <t>CREDITO</t>
        </is>
      </c>
      <c r="H1011" t="inlineStr">
        <is>
          <t>PIX - REJEITADO - 15/05 15:11 CONTA DO RECEBEDOR INEXIST</t>
        </is>
      </c>
      <c r="I1011" t="n">
        <v>1350</v>
      </c>
    </row>
    <row r="1012">
      <c r="A1012" t="n">
        <v>93003</v>
      </c>
      <c r="B1012" t="n">
        <v>151</v>
      </c>
      <c r="C1012" t="inlineStr">
        <is>
          <t>Bar Léo -  Aurora Térreo - Banco do Brasil</t>
        </is>
      </c>
      <c r="D1012" t="n">
        <v>116</v>
      </c>
      <c r="E1012" t="inlineStr">
        <is>
          <t>Bar Léo - Centro</t>
        </is>
      </c>
      <c r="F1012" s="27" t="n">
        <v>45792</v>
      </c>
      <c r="G1012" t="inlineStr">
        <is>
          <t>DEBITO</t>
        </is>
      </c>
      <c r="H1012" t="inlineStr">
        <is>
          <t>TRANSFERNCIA ENVIADA - 15/05 10:28 FDB B N C EVENTOS LTDA</t>
        </is>
      </c>
      <c r="I1012" t="n">
        <v>-500</v>
      </c>
    </row>
    <row r="1013">
      <c r="A1013" t="n">
        <v>93004</v>
      </c>
      <c r="B1013" t="n">
        <v>151</v>
      </c>
      <c r="C1013" t="inlineStr">
        <is>
          <t>Bar Léo -  Aurora Térreo - Banco do Brasil</t>
        </is>
      </c>
      <c r="D1013" t="n">
        <v>116</v>
      </c>
      <c r="E1013" t="inlineStr">
        <is>
          <t>Bar Léo - Centro</t>
        </is>
      </c>
      <c r="F1013" s="27" t="n">
        <v>45792</v>
      </c>
      <c r="G1013" t="inlineStr">
        <is>
          <t>DEBITO</t>
        </is>
      </c>
      <c r="H1013" t="inlineStr">
        <is>
          <t>TRANSFERNCIA ENVIADA - 15/05 15:07 BAR A 100 TERREO LTDA</t>
        </is>
      </c>
      <c r="I1013" t="n">
        <v>-15000</v>
      </c>
    </row>
    <row r="1014">
      <c r="A1014" t="n">
        <v>93005</v>
      </c>
      <c r="B1014" t="n">
        <v>151</v>
      </c>
      <c r="C1014" t="inlineStr">
        <is>
          <t>Bar Léo -  Aurora Térreo - Banco do Brasil</t>
        </is>
      </c>
      <c r="D1014" t="n">
        <v>116</v>
      </c>
      <c r="E1014" t="inlineStr">
        <is>
          <t>Bar Léo - Centro</t>
        </is>
      </c>
      <c r="F1014" s="27" t="n">
        <v>45792</v>
      </c>
      <c r="G1014" t="inlineStr">
        <is>
          <t>DEBITO</t>
        </is>
      </c>
      <c r="H1014" t="inlineStr">
        <is>
          <t>PIX - ENVIADO - 15/05 15:11 MARLENE MARIA DE JESUS OLI</t>
        </is>
      </c>
      <c r="I1014" t="n">
        <v>-1350</v>
      </c>
    </row>
    <row r="1015">
      <c r="A1015" t="n">
        <v>93006</v>
      </c>
      <c r="B1015" t="n">
        <v>151</v>
      </c>
      <c r="C1015" t="inlineStr">
        <is>
          <t>Bar Léo -  Aurora Térreo - Banco do Brasil</t>
        </is>
      </c>
      <c r="D1015" t="n">
        <v>116</v>
      </c>
      <c r="E1015" t="inlineStr">
        <is>
          <t>Bar Léo - Centro</t>
        </is>
      </c>
      <c r="F1015" s="27" t="n">
        <v>45792</v>
      </c>
      <c r="G1015" t="inlineStr">
        <is>
          <t>DEBITO</t>
        </is>
      </c>
      <c r="H1015" t="inlineStr">
        <is>
          <t>PIX - ENVIADO - 15/05 15:14 ACUDIR CONSULTORIA</t>
        </is>
      </c>
      <c r="I1015" t="n">
        <v>-8000</v>
      </c>
    </row>
    <row r="1016">
      <c r="A1016" t="n">
        <v>93007</v>
      </c>
      <c r="B1016" t="n">
        <v>151</v>
      </c>
      <c r="C1016" t="inlineStr">
        <is>
          <t>Bar Léo -  Aurora Térreo - Banco do Brasil</t>
        </is>
      </c>
      <c r="D1016" t="n">
        <v>116</v>
      </c>
      <c r="E1016" t="inlineStr">
        <is>
          <t>Bar Léo - Centro</t>
        </is>
      </c>
      <c r="F1016" s="27" t="n">
        <v>45792</v>
      </c>
      <c r="G1016" t="inlineStr">
        <is>
          <t>DEBITO</t>
        </is>
      </c>
      <c r="H1016" t="inlineStr">
        <is>
          <t>PIX - ENVIADO - 15/05 15:14 NATHALIA SANTOS CABRAL</t>
        </is>
      </c>
      <c r="I1016" t="n">
        <v>-400</v>
      </c>
    </row>
    <row r="1017">
      <c r="A1017" t="n">
        <v>93008</v>
      </c>
      <c r="B1017" t="n">
        <v>151</v>
      </c>
      <c r="C1017" t="inlineStr">
        <is>
          <t>Bar Léo -  Aurora Térreo - Banco do Brasil</t>
        </is>
      </c>
      <c r="D1017" t="n">
        <v>116</v>
      </c>
      <c r="E1017" t="inlineStr">
        <is>
          <t>Bar Léo - Centro</t>
        </is>
      </c>
      <c r="F1017" s="27" t="n">
        <v>45792</v>
      </c>
      <c r="G1017" t="inlineStr">
        <is>
          <t>DEBITO</t>
        </is>
      </c>
      <c r="H1017" t="inlineStr">
        <is>
          <t>PIX - ENVIADO - 15/05 15:14 KARINA CRISTINA GONALVES</t>
        </is>
      </c>
      <c r="I1017" t="n">
        <v>-250</v>
      </c>
    </row>
    <row r="1018">
      <c r="A1018" t="n">
        <v>93009</v>
      </c>
      <c r="B1018" t="n">
        <v>151</v>
      </c>
      <c r="C1018" t="inlineStr">
        <is>
          <t>Bar Léo -  Aurora Térreo - Banco do Brasil</t>
        </is>
      </c>
      <c r="D1018" t="n">
        <v>116</v>
      </c>
      <c r="E1018" t="inlineStr">
        <is>
          <t>Bar Léo - Centro</t>
        </is>
      </c>
      <c r="F1018" s="27" t="n">
        <v>45792</v>
      </c>
      <c r="G1018" t="inlineStr">
        <is>
          <t>DEBITO</t>
        </is>
      </c>
      <c r="H1018" t="inlineStr">
        <is>
          <t>PIX - ENVIADO - 15/05 15:18 SOUL URBANISMO</t>
        </is>
      </c>
      <c r="I1018" t="n">
        <v>-4850</v>
      </c>
    </row>
    <row r="1019">
      <c r="A1019" t="n">
        <v>93010</v>
      </c>
      <c r="B1019" t="n">
        <v>151</v>
      </c>
      <c r="C1019" t="inlineStr">
        <is>
          <t>Bar Léo -  Aurora Térreo - Banco do Brasil</t>
        </is>
      </c>
      <c r="D1019" t="n">
        <v>116</v>
      </c>
      <c r="E1019" t="inlineStr">
        <is>
          <t>Bar Léo - Centro</t>
        </is>
      </c>
      <c r="F1019" s="27" t="n">
        <v>45792</v>
      </c>
      <c r="G1019" t="inlineStr">
        <is>
          <t>DEBITO</t>
        </is>
      </c>
      <c r="H1019" t="inlineStr">
        <is>
          <t>PIX - ENVIADO - 15/05 15:18 MARJORYE FERREIRA SANTOS</t>
        </is>
      </c>
      <c r="I1019" t="n">
        <v>-175</v>
      </c>
    </row>
    <row r="1020">
      <c r="A1020" t="n">
        <v>93011</v>
      </c>
      <c r="B1020" t="n">
        <v>151</v>
      </c>
      <c r="C1020" t="inlineStr">
        <is>
          <t>Bar Léo -  Aurora Térreo - Banco do Brasil</t>
        </is>
      </c>
      <c r="D1020" t="n">
        <v>116</v>
      </c>
      <c r="E1020" t="inlineStr">
        <is>
          <t>Bar Léo - Centro</t>
        </is>
      </c>
      <c r="F1020" s="27" t="n">
        <v>45792</v>
      </c>
      <c r="G1020" t="inlineStr">
        <is>
          <t>DEBITO</t>
        </is>
      </c>
      <c r="H1020" t="inlineStr">
        <is>
          <t>PIX - ENVIADO - 15/05 15:18 EVA FATIMA LORINI</t>
        </is>
      </c>
      <c r="I1020" t="n">
        <v>-167</v>
      </c>
    </row>
    <row r="1021">
      <c r="A1021" t="n">
        <v>93012</v>
      </c>
      <c r="B1021" t="n">
        <v>151</v>
      </c>
      <c r="C1021" t="inlineStr">
        <is>
          <t>Bar Léo -  Aurora Térreo - Banco do Brasil</t>
        </is>
      </c>
      <c r="D1021" t="n">
        <v>116</v>
      </c>
      <c r="E1021" t="inlineStr">
        <is>
          <t>Bar Léo - Centro</t>
        </is>
      </c>
      <c r="F1021" s="27" t="n">
        <v>45792</v>
      </c>
      <c r="G1021" t="inlineStr">
        <is>
          <t>DEBITO</t>
        </is>
      </c>
      <c r="H1021" t="inlineStr">
        <is>
          <t>PAGAMENTO DE BOLETO - AMBEV SA</t>
        </is>
      </c>
      <c r="I1021" t="n">
        <v>-7770.86</v>
      </c>
    </row>
    <row r="1022">
      <c r="A1022" t="n">
        <v>93013</v>
      </c>
      <c r="B1022" t="n">
        <v>151</v>
      </c>
      <c r="C1022" t="inlineStr">
        <is>
          <t>Bar Léo -  Aurora Térreo - Banco do Brasil</t>
        </is>
      </c>
      <c r="D1022" t="n">
        <v>116</v>
      </c>
      <c r="E1022" t="inlineStr">
        <is>
          <t>Bar Léo - Centro</t>
        </is>
      </c>
      <c r="F1022" s="27" t="n">
        <v>45792</v>
      </c>
      <c r="G1022" t="inlineStr">
        <is>
          <t>DEBITO</t>
        </is>
      </c>
      <c r="H1022" t="inlineStr">
        <is>
          <t>PAGAMENTO DE BOLETO - MACRO CONTABILIDADE C LTDA</t>
        </is>
      </c>
      <c r="I1022" t="n">
        <v>-2167</v>
      </c>
    </row>
    <row r="1023">
      <c r="A1023" t="n">
        <v>93014</v>
      </c>
      <c r="B1023" t="n">
        <v>151</v>
      </c>
      <c r="C1023" t="inlineStr">
        <is>
          <t>Bar Léo -  Aurora Térreo - Banco do Brasil</t>
        </is>
      </c>
      <c r="D1023" t="n">
        <v>116</v>
      </c>
      <c r="E1023" t="inlineStr">
        <is>
          <t>Bar Léo - Centro</t>
        </is>
      </c>
      <c r="F1023" s="27" t="n">
        <v>45792</v>
      </c>
      <c r="G1023" t="inlineStr">
        <is>
          <t>DEBITO</t>
        </is>
      </c>
      <c r="H1023" t="inlineStr">
        <is>
          <t>PAGAMENTO DE BOLETO - FREIRE E CARVALHO AMORIM LTDA</t>
        </is>
      </c>
      <c r="I1023" t="n">
        <v>-1271.98</v>
      </c>
    </row>
    <row r="1024">
      <c r="A1024" t="n">
        <v>93015</v>
      </c>
      <c r="B1024" t="n">
        <v>151</v>
      </c>
      <c r="C1024" t="inlineStr">
        <is>
          <t>Bar Léo -  Aurora Térreo - Banco do Brasil</t>
        </is>
      </c>
      <c r="D1024" t="n">
        <v>116</v>
      </c>
      <c r="E1024" t="inlineStr">
        <is>
          <t>Bar Léo - Centro</t>
        </is>
      </c>
      <c r="F1024" s="27" t="n">
        <v>45792</v>
      </c>
      <c r="G1024" t="inlineStr">
        <is>
          <t>DEBITO</t>
        </is>
      </c>
      <c r="H1024" t="inlineStr">
        <is>
          <t>PAGAMENTO DE BOLETO - CG FOOD S DISTR ALIMENTOS LTDA</t>
        </is>
      </c>
      <c r="I1024" t="n">
        <v>-488</v>
      </c>
    </row>
    <row r="1025">
      <c r="A1025" t="n">
        <v>93016</v>
      </c>
      <c r="B1025" t="n">
        <v>151</v>
      </c>
      <c r="C1025" t="inlineStr">
        <is>
          <t>Bar Léo -  Aurora Térreo - Banco do Brasil</t>
        </is>
      </c>
      <c r="D1025" t="n">
        <v>116</v>
      </c>
      <c r="E1025" t="inlineStr">
        <is>
          <t>Bar Léo - Centro</t>
        </is>
      </c>
      <c r="F1025" s="27" t="n">
        <v>45792</v>
      </c>
      <c r="G1025" t="inlineStr">
        <is>
          <t>DEBITO</t>
        </is>
      </c>
      <c r="H1025" t="inlineStr">
        <is>
          <t>PAGAMENTO DE BOLETO - JOSE CASSIO PREVEDEL SISTEMAS</t>
        </is>
      </c>
      <c r="I1025" t="n">
        <v>-400</v>
      </c>
    </row>
    <row r="1026">
      <c r="A1026" t="n">
        <v>93017</v>
      </c>
      <c r="B1026" t="n">
        <v>151</v>
      </c>
      <c r="C1026" t="inlineStr">
        <is>
          <t>Bar Léo -  Aurora Térreo - Banco do Brasil</t>
        </is>
      </c>
      <c r="D1026" t="n">
        <v>116</v>
      </c>
      <c r="E1026" t="inlineStr">
        <is>
          <t>Bar Léo - Centro</t>
        </is>
      </c>
      <c r="F1026" s="27" t="n">
        <v>45792</v>
      </c>
      <c r="G1026" t="inlineStr">
        <is>
          <t>DEBITO</t>
        </is>
      </c>
      <c r="H1026" t="inlineStr">
        <is>
          <t>PAGAMENTO DE BOLETO - EAU DISTRIBUIDORA A M LTDA</t>
        </is>
      </c>
      <c r="I1026" t="n">
        <v>-330</v>
      </c>
    </row>
    <row r="1027">
      <c r="A1027" t="n">
        <v>93018</v>
      </c>
      <c r="B1027" t="n">
        <v>151</v>
      </c>
      <c r="C1027" t="inlineStr">
        <is>
          <t>Bar Léo -  Aurora Térreo - Banco do Brasil</t>
        </is>
      </c>
      <c r="D1027" t="n">
        <v>116</v>
      </c>
      <c r="E1027" t="inlineStr">
        <is>
          <t>Bar Léo - Centro</t>
        </is>
      </c>
      <c r="F1027" s="27" t="n">
        <v>45792</v>
      </c>
      <c r="G1027" t="inlineStr">
        <is>
          <t>DEBITO</t>
        </is>
      </c>
      <c r="H1027" t="inlineStr">
        <is>
          <t>PAGAMENTO DE BOLETO - STRENGTH SERVICOS DE MONITORAM</t>
        </is>
      </c>
      <c r="I1027" t="n">
        <v>-350</v>
      </c>
    </row>
    <row r="1028">
      <c r="A1028" t="n">
        <v>93019</v>
      </c>
      <c r="B1028" t="n">
        <v>151</v>
      </c>
      <c r="C1028" t="inlineStr">
        <is>
          <t>Bar Léo -  Aurora Térreo - Banco do Brasil</t>
        </is>
      </c>
      <c r="D1028" t="n">
        <v>116</v>
      </c>
      <c r="E1028" t="inlineStr">
        <is>
          <t>Bar Léo - Centro</t>
        </is>
      </c>
      <c r="F1028" s="27" t="n">
        <v>45792</v>
      </c>
      <c r="G1028" t="inlineStr">
        <is>
          <t>DEBITO</t>
        </is>
      </c>
      <c r="H1028" t="inlineStr">
        <is>
          <t>PAGAMENTO DE BOLETO - FG7 COMERCIO D B EIRELI EPP</t>
        </is>
      </c>
      <c r="I1028" t="n">
        <v>-283.02</v>
      </c>
    </row>
    <row r="1029">
      <c r="A1029" t="n">
        <v>93020</v>
      </c>
      <c r="B1029" t="n">
        <v>151</v>
      </c>
      <c r="C1029" t="inlineStr">
        <is>
          <t>Bar Léo -  Aurora Térreo - Banco do Brasil</t>
        </is>
      </c>
      <c r="D1029" t="n">
        <v>116</v>
      </c>
      <c r="E1029" t="inlineStr">
        <is>
          <t>Bar Léo - Centro</t>
        </is>
      </c>
      <c r="F1029" s="27" t="n">
        <v>45792</v>
      </c>
      <c r="G1029" t="inlineStr">
        <is>
          <t>DEBITO</t>
        </is>
      </c>
      <c r="H1029" t="inlineStr">
        <is>
          <t>PAGAMENTO DE BOLETO - T. F. CIUFFI HORTIFRUTI LTDA</t>
        </is>
      </c>
      <c r="I1029" t="n">
        <v>-195.6</v>
      </c>
    </row>
    <row r="1030">
      <c r="A1030" t="n">
        <v>93021</v>
      </c>
      <c r="B1030" t="n">
        <v>151</v>
      </c>
      <c r="C1030" t="inlineStr">
        <is>
          <t>Bar Léo -  Aurora Térreo - Banco do Brasil</t>
        </is>
      </c>
      <c r="D1030" t="n">
        <v>116</v>
      </c>
      <c r="E1030" t="inlineStr">
        <is>
          <t>Bar Léo - Centro</t>
        </is>
      </c>
      <c r="F1030" s="27" t="n">
        <v>45792</v>
      </c>
      <c r="G1030" t="inlineStr">
        <is>
          <t>DEBITO</t>
        </is>
      </c>
      <c r="H1030" t="inlineStr">
        <is>
          <t>PAGAMENTO DE BOLETO - CECILIA TSUYACO ARAKI SILVA LT</t>
        </is>
      </c>
      <c r="I1030" t="n">
        <v>-312.25</v>
      </c>
    </row>
    <row r="1031">
      <c r="A1031" t="n">
        <v>93022</v>
      </c>
      <c r="B1031" t="n">
        <v>151</v>
      </c>
      <c r="C1031" t="inlineStr">
        <is>
          <t>Bar Léo -  Aurora Térreo - Banco do Brasil</t>
        </is>
      </c>
      <c r="D1031" t="n">
        <v>116</v>
      </c>
      <c r="E1031" t="inlineStr">
        <is>
          <t>Bar Léo - Centro</t>
        </is>
      </c>
      <c r="F1031" s="27" t="n">
        <v>45792</v>
      </c>
      <c r="G1031" t="inlineStr">
        <is>
          <t>DEBITO</t>
        </is>
      </c>
      <c r="H1031" t="inlineStr">
        <is>
          <t>PIX - ENVIADO - 15/05 17:54 MARLENE MARIA DE JESUS OLI</t>
        </is>
      </c>
      <c r="I1031" t="n">
        <v>-1350</v>
      </c>
    </row>
    <row r="1032">
      <c r="A1032" t="n">
        <v>92997</v>
      </c>
      <c r="B1032" t="n">
        <v>151</v>
      </c>
      <c r="C1032" t="inlineStr">
        <is>
          <t>Bar Léo -  Aurora Térreo - Banco do Brasil</t>
        </is>
      </c>
      <c r="D1032" t="n">
        <v>116</v>
      </c>
      <c r="E1032" t="inlineStr">
        <is>
          <t>Bar Léo - Centro</t>
        </is>
      </c>
      <c r="F1032" s="27" t="n">
        <v>45791</v>
      </c>
      <c r="G1032" t="inlineStr">
        <is>
          <t>CREDITO</t>
        </is>
      </c>
      <c r="H1032" t="inlineStr">
        <is>
          <t>PIX - RECEBIDO - 14/05 15:24 57174128000199 BAR AURORA</t>
        </is>
      </c>
      <c r="I1032" t="n">
        <v>19398.13</v>
      </c>
    </row>
    <row r="1033">
      <c r="A1033" t="n">
        <v>92998</v>
      </c>
      <c r="B1033" t="n">
        <v>151</v>
      </c>
      <c r="C1033" t="inlineStr">
        <is>
          <t>Bar Léo -  Aurora Térreo - Banco do Brasil</t>
        </is>
      </c>
      <c r="D1033" t="n">
        <v>116</v>
      </c>
      <c r="E1033" t="inlineStr">
        <is>
          <t>Bar Léo - Centro</t>
        </is>
      </c>
      <c r="F1033" s="27" t="n">
        <v>45791</v>
      </c>
      <c r="G1033" t="inlineStr">
        <is>
          <t>DEBITO</t>
        </is>
      </c>
      <c r="H1033" t="inlineStr">
        <is>
          <t>TRANSFERNCIA ENVIADA - 14/05 15:20 BAR A 100 TERREO LTDA</t>
        </is>
      </c>
      <c r="I1033" t="n">
        <v>-1000</v>
      </c>
    </row>
    <row r="1034">
      <c r="A1034" t="n">
        <v>92996</v>
      </c>
      <c r="B1034" t="n">
        <v>151</v>
      </c>
      <c r="C1034" t="inlineStr">
        <is>
          <t>Bar Léo -  Aurora Térreo - Banco do Brasil</t>
        </is>
      </c>
      <c r="D1034" t="n">
        <v>116</v>
      </c>
      <c r="E1034" t="inlineStr">
        <is>
          <t>Bar Léo - Centro</t>
        </is>
      </c>
      <c r="F1034" s="27" t="n">
        <v>45791</v>
      </c>
      <c r="G1034" t="inlineStr">
        <is>
          <t>CREDITO</t>
        </is>
      </c>
      <c r="H1034" t="inlineStr">
        <is>
          <t>PIX - RECEBIDO - 14/05 05:57 14380200000121 IFOOD COM A</t>
        </is>
      </c>
      <c r="I1034" t="n">
        <v>27.31</v>
      </c>
    </row>
    <row r="1035">
      <c r="A1035" t="n">
        <v>92984</v>
      </c>
      <c r="B1035" t="n">
        <v>151</v>
      </c>
      <c r="C1035" t="inlineStr">
        <is>
          <t>Bar Léo -  Aurora Térreo - Banco do Brasil</t>
        </is>
      </c>
      <c r="D1035" t="n">
        <v>116</v>
      </c>
      <c r="E1035" t="inlineStr">
        <is>
          <t>Bar Léo - Centro</t>
        </is>
      </c>
      <c r="F1035" s="27" t="n">
        <v>45790</v>
      </c>
      <c r="G1035" t="inlineStr">
        <is>
          <t>DEBITO</t>
        </is>
      </c>
      <c r="H1035" t="inlineStr">
        <is>
          <t>PAGAMENTO DE BOLETO - LATICINIOS PIRAMIDE LTDA</t>
        </is>
      </c>
      <c r="I1035" t="n">
        <v>-4146.24</v>
      </c>
    </row>
    <row r="1036">
      <c r="A1036" t="n">
        <v>92985</v>
      </c>
      <c r="B1036" t="n">
        <v>151</v>
      </c>
      <c r="C1036" t="inlineStr">
        <is>
          <t>Bar Léo -  Aurora Térreo - Banco do Brasil</t>
        </is>
      </c>
      <c r="D1036" t="n">
        <v>116</v>
      </c>
      <c r="E1036" t="inlineStr">
        <is>
          <t>Bar Léo - Centro</t>
        </is>
      </c>
      <c r="F1036" s="27" t="n">
        <v>45790</v>
      </c>
      <c r="G1036" t="inlineStr">
        <is>
          <t>DEBITO</t>
        </is>
      </c>
      <c r="H1036" t="inlineStr">
        <is>
          <t>PAGAMENTO DE BOLETO - MAR DIRETO POC COMERCIO DE PEI</t>
        </is>
      </c>
      <c r="I1036" t="n">
        <v>-1131.2</v>
      </c>
    </row>
    <row r="1037">
      <c r="A1037" t="n">
        <v>92986</v>
      </c>
      <c r="B1037" t="n">
        <v>151</v>
      </c>
      <c r="C1037" t="inlineStr">
        <is>
          <t>Bar Léo -  Aurora Térreo - Banco do Brasil</t>
        </is>
      </c>
      <c r="D1037" t="n">
        <v>116</v>
      </c>
      <c r="E1037" t="inlineStr">
        <is>
          <t>Bar Léo - Centro</t>
        </is>
      </c>
      <c r="F1037" s="27" t="n">
        <v>45790</v>
      </c>
      <c r="G1037" t="inlineStr">
        <is>
          <t>DEBITO</t>
        </is>
      </c>
      <c r="H1037" t="inlineStr">
        <is>
          <t>PAGAMENTO DE BOLETO - DTK COMERCIO DE ALIMENTOS LTDA</t>
        </is>
      </c>
      <c r="I1037" t="n">
        <v>-2456.7</v>
      </c>
    </row>
    <row r="1038">
      <c r="A1038" t="n">
        <v>92987</v>
      </c>
      <c r="B1038" t="n">
        <v>151</v>
      </c>
      <c r="C1038" t="inlineStr">
        <is>
          <t>Bar Léo -  Aurora Térreo - Banco do Brasil</t>
        </is>
      </c>
      <c r="D1038" t="n">
        <v>116</v>
      </c>
      <c r="E1038" t="inlineStr">
        <is>
          <t>Bar Léo - Centro</t>
        </is>
      </c>
      <c r="F1038" s="27" t="n">
        <v>45790</v>
      </c>
      <c r="G1038" t="inlineStr">
        <is>
          <t>DEBITO</t>
        </is>
      </c>
      <c r="H1038" t="inlineStr">
        <is>
          <t>PAGAMENTO DE BOLETO - CIA DO WHISKY</t>
        </is>
      </c>
      <c r="I1038" t="n">
        <v>-1144.45</v>
      </c>
    </row>
    <row r="1039">
      <c r="A1039" t="n">
        <v>92988</v>
      </c>
      <c r="B1039" t="n">
        <v>151</v>
      </c>
      <c r="C1039" t="inlineStr">
        <is>
          <t>Bar Léo -  Aurora Térreo - Banco do Brasil</t>
        </is>
      </c>
      <c r="D1039" t="n">
        <v>116</v>
      </c>
      <c r="E1039" t="inlineStr">
        <is>
          <t>Bar Léo - Centro</t>
        </is>
      </c>
      <c r="F1039" s="27" t="n">
        <v>45790</v>
      </c>
      <c r="G1039" t="inlineStr">
        <is>
          <t>DEBITO</t>
        </is>
      </c>
      <c r="H1039" t="inlineStr">
        <is>
          <t>PAGAMENTO DE BOLETO - CEPEL COMERCIO DE PAPEIS E EMB</t>
        </is>
      </c>
      <c r="I1039" t="n">
        <v>-383.6</v>
      </c>
    </row>
    <row r="1040">
      <c r="A1040" t="n">
        <v>92989</v>
      </c>
      <c r="B1040" t="n">
        <v>151</v>
      </c>
      <c r="C1040" t="inlineStr">
        <is>
          <t>Bar Léo -  Aurora Térreo - Banco do Brasil</t>
        </is>
      </c>
      <c r="D1040" t="n">
        <v>116</v>
      </c>
      <c r="E1040" t="inlineStr">
        <is>
          <t>Bar Léo - Centro</t>
        </is>
      </c>
      <c r="F1040" s="27" t="n">
        <v>45790</v>
      </c>
      <c r="G1040" t="inlineStr">
        <is>
          <t>DEBITO</t>
        </is>
      </c>
      <c r="H1040" t="inlineStr">
        <is>
          <t>PAGAMENTO DE BOLETO - HORTIFRUTIGRANJEIRO RODRIGUES</t>
        </is>
      </c>
      <c r="I1040" t="n">
        <v>-263.5</v>
      </c>
    </row>
    <row r="1041">
      <c r="A1041" t="n">
        <v>92991</v>
      </c>
      <c r="B1041" t="n">
        <v>151</v>
      </c>
      <c r="C1041" t="inlineStr">
        <is>
          <t>Bar Léo -  Aurora Térreo - Banco do Brasil</t>
        </is>
      </c>
      <c r="D1041" t="n">
        <v>116</v>
      </c>
      <c r="E1041" t="inlineStr">
        <is>
          <t>Bar Léo - Centro</t>
        </is>
      </c>
      <c r="F1041" s="27" t="n">
        <v>45790</v>
      </c>
      <c r="G1041" t="inlineStr">
        <is>
          <t>DEBITO</t>
        </is>
      </c>
      <c r="H1041" t="inlineStr">
        <is>
          <t>PAGAMENTO DE BOLETO - SKY COMERCIO DE PRODUTOS ALIME</t>
        </is>
      </c>
      <c r="I1041" t="n">
        <v>-233.6</v>
      </c>
    </row>
    <row r="1042">
      <c r="A1042" t="n">
        <v>92992</v>
      </c>
      <c r="B1042" t="n">
        <v>151</v>
      </c>
      <c r="C1042" t="inlineStr">
        <is>
          <t>Bar Léo -  Aurora Térreo - Banco do Brasil</t>
        </is>
      </c>
      <c r="D1042" t="n">
        <v>116</v>
      </c>
      <c r="E1042" t="inlineStr">
        <is>
          <t>Bar Léo - Centro</t>
        </is>
      </c>
      <c r="F1042" s="27" t="n">
        <v>45790</v>
      </c>
      <c r="G1042" t="inlineStr">
        <is>
          <t>DEBITO</t>
        </is>
      </c>
      <c r="H1042" t="inlineStr">
        <is>
          <t>PAGAMENTO DE BOLETO - STAR COPIAS COMERCIO E SERVICO</t>
        </is>
      </c>
      <c r="I1042" t="n">
        <v>-126.65</v>
      </c>
    </row>
    <row r="1043">
      <c r="A1043" t="n">
        <v>92993</v>
      </c>
      <c r="B1043" t="n">
        <v>151</v>
      </c>
      <c r="C1043" t="inlineStr">
        <is>
          <t>Bar Léo -  Aurora Térreo - Banco do Brasil</t>
        </is>
      </c>
      <c r="D1043" t="n">
        <v>116</v>
      </c>
      <c r="E1043" t="inlineStr">
        <is>
          <t>Bar Léo - Centro</t>
        </is>
      </c>
      <c r="F1043" s="27" t="n">
        <v>45790</v>
      </c>
      <c r="G1043" t="inlineStr">
        <is>
          <t>DEBITO</t>
        </is>
      </c>
      <c r="H1043" t="inlineStr">
        <is>
          <t>PIX - ENVIADO - 13/05 16:07 COMERCIO E INDUSTRIA ARTHU</t>
        </is>
      </c>
      <c r="I1043" t="n">
        <v>-950.22</v>
      </c>
    </row>
    <row r="1044">
      <c r="A1044" t="n">
        <v>92994</v>
      </c>
      <c r="B1044" t="n">
        <v>151</v>
      </c>
      <c r="C1044" t="inlineStr">
        <is>
          <t>Bar Léo -  Aurora Térreo - Banco do Brasil</t>
        </is>
      </c>
      <c r="D1044" t="n">
        <v>116</v>
      </c>
      <c r="E1044" t="inlineStr">
        <is>
          <t>Bar Léo - Centro</t>
        </is>
      </c>
      <c r="F1044" s="27" t="n">
        <v>45790</v>
      </c>
      <c r="G1044" t="inlineStr">
        <is>
          <t>DEBITO</t>
        </is>
      </c>
      <c r="H1044" t="inlineStr">
        <is>
          <t>PIX - ENVIADO - 13/05 16:07 BARTOLOMEU MARTINS FERNAND</t>
        </is>
      </c>
      <c r="I1044" t="n">
        <v>-240</v>
      </c>
    </row>
    <row r="1045">
      <c r="A1045" t="n">
        <v>92995</v>
      </c>
      <c r="B1045" t="n">
        <v>151</v>
      </c>
      <c r="C1045" t="inlineStr">
        <is>
          <t>Bar Léo -  Aurora Térreo - Banco do Brasil</t>
        </is>
      </c>
      <c r="D1045" t="n">
        <v>116</v>
      </c>
      <c r="E1045" t="inlineStr">
        <is>
          <t>Bar Léo - Centro</t>
        </is>
      </c>
      <c r="F1045" s="27" t="n">
        <v>45790</v>
      </c>
      <c r="G1045" t="inlineStr">
        <is>
          <t>DEBITO</t>
        </is>
      </c>
      <c r="H1045" t="inlineStr">
        <is>
          <t>TARIFA PIX ENVIADO - TAR. AGRUPADAS - OCORRENCIA 13/05/2025</t>
        </is>
      </c>
      <c r="I1045" t="n">
        <v>-11.77</v>
      </c>
    </row>
    <row r="1046">
      <c r="A1046" t="n">
        <v>92990</v>
      </c>
      <c r="B1046" t="n">
        <v>151</v>
      </c>
      <c r="C1046" t="inlineStr">
        <is>
          <t>Bar Léo -  Aurora Térreo - Banco do Brasil</t>
        </is>
      </c>
      <c r="D1046" t="n">
        <v>116</v>
      </c>
      <c r="E1046" t="inlineStr">
        <is>
          <t>Bar Léo - Centro</t>
        </is>
      </c>
      <c r="F1046" s="27" t="n">
        <v>45790</v>
      </c>
      <c r="G1046" t="inlineStr">
        <is>
          <t>DEBITO</t>
        </is>
      </c>
      <c r="H1046" t="inlineStr">
        <is>
          <t>PAGAMENTO DE BOLETO - PSS - CENTRAL DA LIMPEZA LTDA</t>
        </is>
      </c>
      <c r="I1046" t="n">
        <v>-255</v>
      </c>
    </row>
    <row r="1047">
      <c r="A1047" t="n">
        <v>92972</v>
      </c>
      <c r="B1047" t="n">
        <v>151</v>
      </c>
      <c r="C1047" t="inlineStr">
        <is>
          <t>Bar Léo -  Aurora Térreo - Banco do Brasil</t>
        </is>
      </c>
      <c r="D1047" t="n">
        <v>116</v>
      </c>
      <c r="E1047" t="inlineStr">
        <is>
          <t>Bar Léo - Centro</t>
        </is>
      </c>
      <c r="F1047" s="27" t="n">
        <v>45789</v>
      </c>
      <c r="G1047" t="inlineStr">
        <is>
          <t>DEBITO</t>
        </is>
      </c>
      <c r="H1047" t="inlineStr">
        <is>
          <t>PAGAMENTO DE BOLETO - AMBEV SA</t>
        </is>
      </c>
      <c r="I1047" t="n">
        <v>-2676.96</v>
      </c>
    </row>
    <row r="1048">
      <c r="A1048" t="n">
        <v>92973</v>
      </c>
      <c r="B1048" t="n">
        <v>151</v>
      </c>
      <c r="C1048" t="inlineStr">
        <is>
          <t>Bar Léo -  Aurora Térreo - Banco do Brasil</t>
        </is>
      </c>
      <c r="D1048" t="n">
        <v>116</v>
      </c>
      <c r="E1048" t="inlineStr">
        <is>
          <t>Bar Léo - Centro</t>
        </is>
      </c>
      <c r="F1048" s="27" t="n">
        <v>45789</v>
      </c>
      <c r="G1048" t="inlineStr">
        <is>
          <t>DEBITO</t>
        </is>
      </c>
      <c r="H1048" t="inlineStr">
        <is>
          <t>PAGAMENTO DE BOLETO - DTK COMERCIO DE ALIMENTOS LTDA</t>
        </is>
      </c>
      <c r="I1048" t="n">
        <v>-1102.54</v>
      </c>
    </row>
    <row r="1049">
      <c r="A1049" t="n">
        <v>92974</v>
      </c>
      <c r="B1049" t="n">
        <v>151</v>
      </c>
      <c r="C1049" t="inlineStr">
        <is>
          <t>Bar Léo -  Aurora Térreo - Banco do Brasil</t>
        </is>
      </c>
      <c r="D1049" t="n">
        <v>116</v>
      </c>
      <c r="E1049" t="inlineStr">
        <is>
          <t>Bar Léo - Centro</t>
        </is>
      </c>
      <c r="F1049" s="27" t="n">
        <v>45789</v>
      </c>
      <c r="G1049" t="inlineStr">
        <is>
          <t>DEBITO</t>
        </is>
      </c>
      <c r="H1049" t="inlineStr">
        <is>
          <t>PAGAMENTO DE BOLETO - HORTIFRUTIGRANJEIRO RODRIGUES</t>
        </is>
      </c>
      <c r="I1049" t="n">
        <v>-743.1799999999999</v>
      </c>
    </row>
    <row r="1050">
      <c r="A1050" t="n">
        <v>92975</v>
      </c>
      <c r="B1050" t="n">
        <v>151</v>
      </c>
      <c r="C1050" t="inlineStr">
        <is>
          <t>Bar Léo -  Aurora Térreo - Banco do Brasil</t>
        </is>
      </c>
      <c r="D1050" t="n">
        <v>116</v>
      </c>
      <c r="E1050" t="inlineStr">
        <is>
          <t>Bar Léo - Centro</t>
        </is>
      </c>
      <c r="F1050" s="27" t="n">
        <v>45789</v>
      </c>
      <c r="G1050" t="inlineStr">
        <is>
          <t>DEBITO</t>
        </is>
      </c>
      <c r="H1050" t="inlineStr">
        <is>
          <t>PAGAMENTO DE BOLETO - BRASALIMENT IND COM CARNES LT</t>
        </is>
      </c>
      <c r="I1050" t="n">
        <v>-457.25</v>
      </c>
    </row>
    <row r="1051">
      <c r="A1051" t="n">
        <v>92976</v>
      </c>
      <c r="B1051" t="n">
        <v>151</v>
      </c>
      <c r="C1051" t="inlineStr">
        <is>
          <t>Bar Léo -  Aurora Térreo - Banco do Brasil</t>
        </is>
      </c>
      <c r="D1051" t="n">
        <v>116</v>
      </c>
      <c r="E1051" t="inlineStr">
        <is>
          <t>Bar Léo - Centro</t>
        </is>
      </c>
      <c r="F1051" s="27" t="n">
        <v>45789</v>
      </c>
      <c r="G1051" t="inlineStr">
        <is>
          <t>DEBITO</t>
        </is>
      </c>
      <c r="H1051" t="inlineStr">
        <is>
          <t>PAGAMENTO DE BOLETO - AROMIZY LOCACAO E DISTRIBUICAO</t>
        </is>
      </c>
      <c r="I1051" t="n">
        <v>-285.56</v>
      </c>
    </row>
    <row r="1052">
      <c r="A1052" t="n">
        <v>92977</v>
      </c>
      <c r="B1052" t="n">
        <v>151</v>
      </c>
      <c r="C1052" t="inlineStr">
        <is>
          <t>Bar Léo -  Aurora Térreo - Banco do Brasil</t>
        </is>
      </c>
      <c r="D1052" t="n">
        <v>116</v>
      </c>
      <c r="E1052" t="inlineStr">
        <is>
          <t>Bar Léo - Centro</t>
        </is>
      </c>
      <c r="F1052" s="27" t="n">
        <v>45789</v>
      </c>
      <c r="G1052" t="inlineStr">
        <is>
          <t>DEBITO</t>
        </is>
      </c>
      <c r="H1052" t="inlineStr">
        <is>
          <t>PAGAMENTO DE BOLETO - DIST CARNES CANT LTDA EPP</t>
        </is>
      </c>
      <c r="I1052" t="n">
        <v>-278.8</v>
      </c>
    </row>
    <row r="1053">
      <c r="A1053" t="n">
        <v>92978</v>
      </c>
      <c r="B1053" t="n">
        <v>151</v>
      </c>
      <c r="C1053" t="inlineStr">
        <is>
          <t>Bar Léo -  Aurora Térreo - Banco do Brasil</t>
        </is>
      </c>
      <c r="D1053" t="n">
        <v>116</v>
      </c>
      <c r="E1053" t="inlineStr">
        <is>
          <t>Bar Léo - Centro</t>
        </is>
      </c>
      <c r="F1053" s="27" t="n">
        <v>45789</v>
      </c>
      <c r="G1053" t="inlineStr">
        <is>
          <t>DEBITO</t>
        </is>
      </c>
      <c r="H1053" t="inlineStr">
        <is>
          <t>PAGAMENTO DE BOLETO - DEOLINDA DOS SANTOS FREITAS</t>
        </is>
      </c>
      <c r="I1053" t="n">
        <v>-258</v>
      </c>
    </row>
    <row r="1054">
      <c r="A1054" t="n">
        <v>92979</v>
      </c>
      <c r="B1054" t="n">
        <v>151</v>
      </c>
      <c r="C1054" t="inlineStr">
        <is>
          <t>Bar Léo -  Aurora Térreo - Banco do Brasil</t>
        </is>
      </c>
      <c r="D1054" t="n">
        <v>116</v>
      </c>
      <c r="E1054" t="inlineStr">
        <is>
          <t>Bar Léo - Centro</t>
        </is>
      </c>
      <c r="F1054" s="27" t="n">
        <v>45789</v>
      </c>
      <c r="G1054" t="inlineStr">
        <is>
          <t>DEBITO</t>
        </is>
      </c>
      <c r="H1054" t="inlineStr">
        <is>
          <t>PAGAMENTO DE BOLETO - STEMME TELECOMUNICACOES DO BRA</t>
        </is>
      </c>
      <c r="I1054" t="n">
        <v>-249.9</v>
      </c>
    </row>
    <row r="1055">
      <c r="A1055" t="n">
        <v>92980</v>
      </c>
      <c r="B1055" t="n">
        <v>151</v>
      </c>
      <c r="C1055" t="inlineStr">
        <is>
          <t>Bar Léo -  Aurora Térreo - Banco do Brasil</t>
        </is>
      </c>
      <c r="D1055" t="n">
        <v>116</v>
      </c>
      <c r="E1055" t="inlineStr">
        <is>
          <t>Bar Léo - Centro</t>
        </is>
      </c>
      <c r="F1055" s="27" t="n">
        <v>45789</v>
      </c>
      <c r="G1055" t="inlineStr">
        <is>
          <t>DEBITO</t>
        </is>
      </c>
      <c r="H1055" t="inlineStr">
        <is>
          <t>PAGAMENTO DE BOLETO - HORTIFRUTIGRANJEIRO RODRIGUES</t>
        </is>
      </c>
      <c r="I1055" t="n">
        <v>-73.3</v>
      </c>
    </row>
    <row r="1056">
      <c r="A1056" t="n">
        <v>92981</v>
      </c>
      <c r="B1056" t="n">
        <v>151</v>
      </c>
      <c r="C1056" t="inlineStr">
        <is>
          <t>Bar Léo -  Aurora Térreo - Banco do Brasil</t>
        </is>
      </c>
      <c r="D1056" t="n">
        <v>116</v>
      </c>
      <c r="E1056" t="inlineStr">
        <is>
          <t>Bar Léo - Centro</t>
        </is>
      </c>
      <c r="F1056" s="27" t="n">
        <v>45789</v>
      </c>
      <c r="G1056" t="inlineStr">
        <is>
          <t>DEBITO</t>
        </is>
      </c>
      <c r="H1056" t="inlineStr">
        <is>
          <t>PAGAMENTO DE BOLETO - CECILIA TSUYACO ARAKI SILVA LT</t>
        </is>
      </c>
      <c r="I1056" t="n">
        <v>-344.25</v>
      </c>
    </row>
    <row r="1057">
      <c r="A1057" t="n">
        <v>92982</v>
      </c>
      <c r="B1057" t="n">
        <v>151</v>
      </c>
      <c r="C1057" t="inlineStr">
        <is>
          <t>Bar Léo -  Aurora Térreo - Banco do Brasil</t>
        </is>
      </c>
      <c r="D1057" t="n">
        <v>116</v>
      </c>
      <c r="E1057" t="inlineStr">
        <is>
          <t>Bar Léo - Centro</t>
        </is>
      </c>
      <c r="F1057" s="27" t="n">
        <v>45789</v>
      </c>
      <c r="G1057" t="inlineStr">
        <is>
          <t>DEBITO</t>
        </is>
      </c>
      <c r="H1057" t="inlineStr">
        <is>
          <t>PAGAMENTO DE BOLETO - D.D.T. SERVICE SOCIEDADE EMPRE</t>
        </is>
      </c>
      <c r="I1057" t="n">
        <v>-550</v>
      </c>
    </row>
    <row r="1058">
      <c r="A1058" t="n">
        <v>92983</v>
      </c>
      <c r="B1058" t="n">
        <v>151</v>
      </c>
      <c r="C1058" t="inlineStr">
        <is>
          <t>Bar Léo -  Aurora Térreo - Banco do Brasil</t>
        </is>
      </c>
      <c r="D1058" t="n">
        <v>116</v>
      </c>
      <c r="E1058" t="inlineStr">
        <is>
          <t>Bar Léo - Centro</t>
        </is>
      </c>
      <c r="F1058" s="27" t="n">
        <v>45789</v>
      </c>
      <c r="G1058" t="inlineStr">
        <is>
          <t>DEBITO</t>
        </is>
      </c>
      <c r="H1058" t="inlineStr">
        <is>
          <t>TARIFA PIX ENVIADO - TAR. AGRUPADAS - OCORRENCIA 12/05/2025</t>
        </is>
      </c>
      <c r="I1058" t="n">
        <v>-52.37</v>
      </c>
    </row>
    <row r="1059">
      <c r="A1059" t="n">
        <v>92970</v>
      </c>
      <c r="B1059" t="n">
        <v>151</v>
      </c>
      <c r="C1059" t="inlineStr">
        <is>
          <t>Bar Léo -  Aurora Térreo - Banco do Brasil</t>
        </is>
      </c>
      <c r="D1059" t="n">
        <v>116</v>
      </c>
      <c r="E1059" t="inlineStr">
        <is>
          <t>Bar Léo - Centro</t>
        </is>
      </c>
      <c r="F1059" s="27" t="n">
        <v>45789</v>
      </c>
      <c r="G1059" t="inlineStr">
        <is>
          <t>DEBITO</t>
        </is>
      </c>
      <c r="H1059" t="inlineStr">
        <is>
          <t>PIX - ENVIADO - 12/05 11:58 ELETRICA COPELI</t>
        </is>
      </c>
      <c r="I1059" t="n">
        <v>-1600.01</v>
      </c>
    </row>
    <row r="1060">
      <c r="A1060" t="n">
        <v>92971</v>
      </c>
      <c r="B1060" t="n">
        <v>151</v>
      </c>
      <c r="C1060" t="inlineStr">
        <is>
          <t>Bar Léo -  Aurora Térreo - Banco do Brasil</t>
        </is>
      </c>
      <c r="D1060" t="n">
        <v>116</v>
      </c>
      <c r="E1060" t="inlineStr">
        <is>
          <t>Bar Léo - Centro</t>
        </is>
      </c>
      <c r="F1060" s="27" t="n">
        <v>45789</v>
      </c>
      <c r="G1060" t="inlineStr">
        <is>
          <t>DEBITO</t>
        </is>
      </c>
      <c r="H1060" t="inlineStr">
        <is>
          <t>PAGAMENTO DE BOLETO - PARAMU COMERCIO R P A LTDA</t>
        </is>
      </c>
      <c r="I1060" t="n">
        <v>-2845.2</v>
      </c>
    </row>
    <row r="1061">
      <c r="A1061" t="n">
        <v>92969</v>
      </c>
      <c r="B1061" t="n">
        <v>151</v>
      </c>
      <c r="C1061" t="inlineStr">
        <is>
          <t>Bar Léo -  Aurora Térreo - Banco do Brasil</t>
        </is>
      </c>
      <c r="D1061" t="n">
        <v>116</v>
      </c>
      <c r="E1061" t="inlineStr">
        <is>
          <t>Bar Léo - Centro</t>
        </is>
      </c>
      <c r="F1061" s="27" t="n">
        <v>45789</v>
      </c>
      <c r="G1061" t="inlineStr">
        <is>
          <t>DEBITO</t>
        </is>
      </c>
      <c r="H1061" t="inlineStr">
        <is>
          <t>PIX - ENVIADO - 12/05 11:58 FELIPE FERREIRA FRANCA 364</t>
        </is>
      </c>
      <c r="I1061" t="n">
        <v>-2750</v>
      </c>
    </row>
    <row r="1062">
      <c r="A1062" t="n">
        <v>92968</v>
      </c>
      <c r="B1062" t="n">
        <v>151</v>
      </c>
      <c r="C1062" t="inlineStr">
        <is>
          <t>Bar Léo -  Aurora Térreo - Banco do Brasil</t>
        </is>
      </c>
      <c r="D1062" t="n">
        <v>116</v>
      </c>
      <c r="E1062" t="inlineStr">
        <is>
          <t>Bar Léo - Centro</t>
        </is>
      </c>
      <c r="F1062" s="27" t="n">
        <v>45789</v>
      </c>
      <c r="G1062" t="inlineStr">
        <is>
          <t>DEBITO</t>
        </is>
      </c>
      <c r="H1062" t="inlineStr">
        <is>
          <t>PIX - ENVIADO - 12/05 11:56 LUIZ CARLOS ALVES DA SILVA</t>
        </is>
      </c>
      <c r="I1062" t="n">
        <v>-1100</v>
      </c>
    </row>
    <row r="1063">
      <c r="A1063" t="n">
        <v>92967</v>
      </c>
      <c r="B1063" t="n">
        <v>151</v>
      </c>
      <c r="C1063" t="inlineStr">
        <is>
          <t>Bar Léo -  Aurora Térreo - Banco do Brasil</t>
        </is>
      </c>
      <c r="D1063" t="n">
        <v>116</v>
      </c>
      <c r="E1063" t="inlineStr">
        <is>
          <t>Bar Léo - Centro</t>
        </is>
      </c>
      <c r="F1063" s="27" t="n">
        <v>45789</v>
      </c>
      <c r="G1063" t="inlineStr">
        <is>
          <t>DEBITO</t>
        </is>
      </c>
      <c r="H1063" t="inlineStr">
        <is>
          <t>PIX - ENVIADO - 12/05 11:56 ANDERSON SOARES DE MEDEIRO</t>
        </is>
      </c>
      <c r="I1063" t="n">
        <v>-706</v>
      </c>
    </row>
    <row r="1064">
      <c r="A1064" t="n">
        <v>92966</v>
      </c>
      <c r="B1064" t="n">
        <v>151</v>
      </c>
      <c r="C1064" t="inlineStr">
        <is>
          <t>Bar Léo -  Aurora Térreo - Banco do Brasil</t>
        </is>
      </c>
      <c r="D1064" t="n">
        <v>116</v>
      </c>
      <c r="E1064" t="inlineStr">
        <is>
          <t>Bar Léo - Centro</t>
        </is>
      </c>
      <c r="F1064" s="27" t="n">
        <v>45789</v>
      </c>
      <c r="G1064" t="inlineStr">
        <is>
          <t>DEBITO</t>
        </is>
      </c>
      <c r="H1064" t="inlineStr">
        <is>
          <t>PIX - ENVIADO - 12/05 11:56 JOS AUGUSTO DE VIEIRA DA</t>
        </is>
      </c>
      <c r="I1064" t="n">
        <v>-706</v>
      </c>
    </row>
    <row r="1065">
      <c r="A1065" t="n">
        <v>92965</v>
      </c>
      <c r="B1065" t="n">
        <v>151</v>
      </c>
      <c r="C1065" t="inlineStr">
        <is>
          <t>Bar Léo -  Aurora Térreo - Banco do Brasil</t>
        </is>
      </c>
      <c r="D1065" t="n">
        <v>116</v>
      </c>
      <c r="E1065" t="inlineStr">
        <is>
          <t>Bar Léo - Centro</t>
        </is>
      </c>
      <c r="F1065" s="27" t="n">
        <v>45789</v>
      </c>
      <c r="G1065" t="inlineStr">
        <is>
          <t>DEBITO</t>
        </is>
      </c>
      <c r="H1065" t="inlineStr">
        <is>
          <t>PIX - ENVIADO - 12/05 11:56 ARMINDO DA SILVA FREITAS</t>
        </is>
      </c>
      <c r="I1065" t="n">
        <v>-850</v>
      </c>
    </row>
    <row r="1066">
      <c r="A1066" t="n">
        <v>92964</v>
      </c>
      <c r="B1066" t="n">
        <v>151</v>
      </c>
      <c r="C1066" t="inlineStr">
        <is>
          <t>Bar Léo -  Aurora Térreo - Banco do Brasil</t>
        </is>
      </c>
      <c r="D1066" t="n">
        <v>116</v>
      </c>
      <c r="E1066" t="inlineStr">
        <is>
          <t>Bar Léo - Centro</t>
        </is>
      </c>
      <c r="F1066" s="27" t="n">
        <v>45789</v>
      </c>
      <c r="G1066" t="inlineStr">
        <is>
          <t>DEBITO</t>
        </is>
      </c>
      <c r="H1066" t="inlineStr">
        <is>
          <t>TRANSFERNCIA ENVIADA - 12/05 16:15 BAR A 100 TERREO LTDA</t>
        </is>
      </c>
      <c r="I1066" t="n">
        <v>-4000</v>
      </c>
    </row>
    <row r="1067">
      <c r="A1067" t="n">
        <v>92963</v>
      </c>
      <c r="B1067" t="n">
        <v>151</v>
      </c>
      <c r="C1067" t="inlineStr">
        <is>
          <t>Bar Léo -  Aurora Térreo - Banco do Brasil</t>
        </is>
      </c>
      <c r="D1067" t="n">
        <v>116</v>
      </c>
      <c r="E1067" t="inlineStr">
        <is>
          <t>Bar Léo - Centro</t>
        </is>
      </c>
      <c r="F1067" s="27" t="n">
        <v>45789</v>
      </c>
      <c r="G1067" t="inlineStr">
        <is>
          <t>CREDITO</t>
        </is>
      </c>
      <c r="H1067" t="inlineStr">
        <is>
          <t>PIX - RECEBIDO - 12/05 13:10 61281556000198 GLUK COMERC</t>
        </is>
      </c>
      <c r="I1067" t="n">
        <v>35714.62</v>
      </c>
    </row>
    <row r="1068">
      <c r="A1068" t="n">
        <v>92962</v>
      </c>
      <c r="B1068" t="n">
        <v>151</v>
      </c>
      <c r="C1068" t="inlineStr">
        <is>
          <t>Bar Léo -  Aurora Térreo - Banco do Brasil</t>
        </is>
      </c>
      <c r="D1068" t="n">
        <v>116</v>
      </c>
      <c r="E1068" t="inlineStr">
        <is>
          <t>Bar Léo - Centro</t>
        </is>
      </c>
      <c r="F1068" s="27" t="n">
        <v>45789</v>
      </c>
      <c r="G1068" t="inlineStr">
        <is>
          <t>CREDITO</t>
        </is>
      </c>
      <c r="H1068" t="inlineStr">
        <is>
          <t>RECEBIMENTO FORNECEDOR - ALELO INSTITUICAO DE PAGAMENTO SA</t>
        </is>
      </c>
      <c r="I1068" t="n">
        <v>385.4</v>
      </c>
    </row>
    <row r="1069">
      <c r="A1069" t="n">
        <v>92961</v>
      </c>
      <c r="B1069" t="n">
        <v>151</v>
      </c>
      <c r="C1069" t="inlineStr">
        <is>
          <t>Bar Léo -  Aurora Térreo - Banco do Brasil</t>
        </is>
      </c>
      <c r="D1069" t="n">
        <v>116</v>
      </c>
      <c r="E1069" t="inlineStr">
        <is>
          <t>Bar Léo - Centro</t>
        </is>
      </c>
      <c r="F1069" s="27" t="n">
        <v>45789</v>
      </c>
      <c r="G1069" t="inlineStr">
        <is>
          <t>CREDITO</t>
        </is>
      </c>
      <c r="H1069" t="inlineStr">
        <is>
          <t>TED-CRDITO EM CONTA - 341 0262 47866934000174 TICKET SERVICO</t>
        </is>
      </c>
      <c r="I1069" t="n">
        <v>467.31</v>
      </c>
    </row>
    <row r="1070">
      <c r="A1070" t="n">
        <v>92960</v>
      </c>
      <c r="B1070" t="n">
        <v>151</v>
      </c>
      <c r="C1070" t="inlineStr">
        <is>
          <t>Bar Léo -  Aurora Térreo - Banco do Brasil</t>
        </is>
      </c>
      <c r="D1070" t="n">
        <v>116</v>
      </c>
      <c r="E1070" t="inlineStr">
        <is>
          <t>Bar Léo - Centro</t>
        </is>
      </c>
      <c r="F1070" s="27" t="n">
        <v>45786</v>
      </c>
      <c r="G1070" t="inlineStr">
        <is>
          <t>CREDITO</t>
        </is>
      </c>
      <c r="H1070" t="inlineStr">
        <is>
          <t>PIX - RECEBIDO - 09/05 12:04 61281556000198 GLUK COMERC</t>
        </is>
      </c>
      <c r="I1070" t="n">
        <v>10776.44</v>
      </c>
    </row>
    <row r="1071">
      <c r="A1071" t="n">
        <v>92959</v>
      </c>
      <c r="B1071" t="n">
        <v>151</v>
      </c>
      <c r="C1071" t="inlineStr">
        <is>
          <t>Bar Léo -  Aurora Térreo - Banco do Brasil</t>
        </is>
      </c>
      <c r="D1071" t="n">
        <v>116</v>
      </c>
      <c r="E1071" t="inlineStr">
        <is>
          <t>Bar Léo - Centro</t>
        </is>
      </c>
      <c r="F1071" s="27" t="n">
        <v>45786</v>
      </c>
      <c r="G1071" t="inlineStr">
        <is>
          <t>CREDITO</t>
        </is>
      </c>
      <c r="H1071" t="inlineStr">
        <is>
          <t>TED-CRDITO EM CONTA - 341 0912 69034668000156 PLUXEE BENEFIC</t>
        </is>
      </c>
      <c r="I1071" t="n">
        <v>717.9</v>
      </c>
    </row>
    <row r="1072">
      <c r="A1072" t="n">
        <v>92952</v>
      </c>
      <c r="B1072" t="n">
        <v>151</v>
      </c>
      <c r="C1072" t="inlineStr">
        <is>
          <t>Bar Léo -  Aurora Térreo - Banco do Brasil</t>
        </is>
      </c>
      <c r="D1072" t="n">
        <v>116</v>
      </c>
      <c r="E1072" t="inlineStr">
        <is>
          <t>Bar Léo - Centro</t>
        </is>
      </c>
      <c r="F1072" s="27" t="n">
        <v>45785</v>
      </c>
      <c r="G1072" t="inlineStr">
        <is>
          <t>DEBITO</t>
        </is>
      </c>
      <c r="H1072" t="inlineStr">
        <is>
          <t>PAGAMENTO DE BOLETO - CEPEL COMERCIO DE PAPEIS E EMB</t>
        </is>
      </c>
      <c r="I1072" t="n">
        <v>-290.54</v>
      </c>
    </row>
    <row r="1073">
      <c r="A1073" t="n">
        <v>92946</v>
      </c>
      <c r="B1073" t="n">
        <v>151</v>
      </c>
      <c r="C1073" t="inlineStr">
        <is>
          <t>Bar Léo -  Aurora Térreo - Banco do Brasil</t>
        </is>
      </c>
      <c r="D1073" t="n">
        <v>116</v>
      </c>
      <c r="E1073" t="inlineStr">
        <is>
          <t>Bar Léo - Centro</t>
        </is>
      </c>
      <c r="F1073" s="27" t="n">
        <v>45785</v>
      </c>
      <c r="G1073" t="inlineStr">
        <is>
          <t>DEBITO</t>
        </is>
      </c>
      <c r="H1073" t="inlineStr">
        <is>
          <t>PIX - ENVIADO - 08/05 15:17 NILZA VANDERLEY BORGES VIC</t>
        </is>
      </c>
      <c r="I1073" t="n">
        <v>-3000</v>
      </c>
    </row>
    <row r="1074">
      <c r="A1074" t="n">
        <v>92951</v>
      </c>
      <c r="B1074" t="n">
        <v>151</v>
      </c>
      <c r="C1074" t="inlineStr">
        <is>
          <t>Bar Léo -  Aurora Térreo - Banco do Brasil</t>
        </is>
      </c>
      <c r="D1074" t="n">
        <v>116</v>
      </c>
      <c r="E1074" t="inlineStr">
        <is>
          <t>Bar Léo - Centro</t>
        </is>
      </c>
      <c r="F1074" s="27" t="n">
        <v>45785</v>
      </c>
      <c r="G1074" t="inlineStr">
        <is>
          <t>DEBITO</t>
        </is>
      </c>
      <c r="H1074" t="inlineStr">
        <is>
          <t>PAGAMENTO DE BOLETO - AMBEV SA</t>
        </is>
      </c>
      <c r="I1074" t="n">
        <v>-413.83</v>
      </c>
    </row>
    <row r="1075">
      <c r="A1075" t="n">
        <v>92950</v>
      </c>
      <c r="B1075" t="n">
        <v>151</v>
      </c>
      <c r="C1075" t="inlineStr">
        <is>
          <t>Bar Léo -  Aurora Térreo - Banco do Brasil</t>
        </is>
      </c>
      <c r="D1075" t="n">
        <v>116</v>
      </c>
      <c r="E1075" t="inlineStr">
        <is>
          <t>Bar Léo - Centro</t>
        </is>
      </c>
      <c r="F1075" s="27" t="n">
        <v>45785</v>
      </c>
      <c r="G1075" t="inlineStr">
        <is>
          <t>DEBITO</t>
        </is>
      </c>
      <c r="H1075" t="inlineStr">
        <is>
          <t>PAGAMENTO DE BOLETO - HORTIFRUTIGRANJEIRO RODRIGUES</t>
        </is>
      </c>
      <c r="I1075" t="n">
        <v>-432.1</v>
      </c>
    </row>
    <row r="1076">
      <c r="A1076" t="n">
        <v>92949</v>
      </c>
      <c r="B1076" t="n">
        <v>151</v>
      </c>
      <c r="C1076" t="inlineStr">
        <is>
          <t>Bar Léo -  Aurora Térreo - Banco do Brasil</t>
        </is>
      </c>
      <c r="D1076" t="n">
        <v>116</v>
      </c>
      <c r="E1076" t="inlineStr">
        <is>
          <t>Bar Léo - Centro</t>
        </is>
      </c>
      <c r="F1076" s="27" t="n">
        <v>45785</v>
      </c>
      <c r="G1076" t="inlineStr">
        <is>
          <t>DEBITO</t>
        </is>
      </c>
      <c r="H1076" t="inlineStr">
        <is>
          <t>PAGAMENTO DE BOLETO - ESTAFF SOLUCOES TECNOLOGICAS D</t>
        </is>
      </c>
      <c r="I1076" t="n">
        <v>-4207.5</v>
      </c>
    </row>
    <row r="1077">
      <c r="A1077" t="n">
        <v>92948</v>
      </c>
      <c r="B1077" t="n">
        <v>151</v>
      </c>
      <c r="C1077" t="inlineStr">
        <is>
          <t>Bar Léo -  Aurora Térreo - Banco do Brasil</t>
        </is>
      </c>
      <c r="D1077" t="n">
        <v>116</v>
      </c>
      <c r="E1077" t="inlineStr">
        <is>
          <t>Bar Léo - Centro</t>
        </is>
      </c>
      <c r="F1077" s="27" t="n">
        <v>45785</v>
      </c>
      <c r="G1077" t="inlineStr">
        <is>
          <t>DEBITO</t>
        </is>
      </c>
      <c r="H1077" t="inlineStr">
        <is>
          <t>PIX - ENVIADO - 08/05 15:17 EVA FATIMA LORINI</t>
        </is>
      </c>
      <c r="I1077" t="n">
        <v>-183.7</v>
      </c>
    </row>
    <row r="1078">
      <c r="A1078" t="n">
        <v>92947</v>
      </c>
      <c r="B1078" t="n">
        <v>151</v>
      </c>
      <c r="C1078" t="inlineStr">
        <is>
          <t>Bar Léo -  Aurora Térreo - Banco do Brasil</t>
        </is>
      </c>
      <c r="D1078" t="n">
        <v>116</v>
      </c>
      <c r="E1078" t="inlineStr">
        <is>
          <t>Bar Léo - Centro</t>
        </is>
      </c>
      <c r="F1078" s="27" t="n">
        <v>45785</v>
      </c>
      <c r="G1078" t="inlineStr">
        <is>
          <t>DEBITO</t>
        </is>
      </c>
      <c r="H1078" t="inlineStr">
        <is>
          <t>PIX - ENVIADO - 08/05 15:17 55774785 THIAGO PINHEIRO D</t>
        </is>
      </c>
      <c r="I1078" t="n">
        <v>-1125</v>
      </c>
    </row>
    <row r="1079">
      <c r="A1079" t="n">
        <v>92944</v>
      </c>
      <c r="B1079" t="n">
        <v>151</v>
      </c>
      <c r="C1079" t="inlineStr">
        <is>
          <t>Bar Léo -  Aurora Térreo - Banco do Brasil</t>
        </is>
      </c>
      <c r="D1079" t="n">
        <v>116</v>
      </c>
      <c r="E1079" t="inlineStr">
        <is>
          <t>Bar Léo - Centro</t>
        </is>
      </c>
      <c r="F1079" s="27" t="n">
        <v>45785</v>
      </c>
      <c r="G1079" t="inlineStr">
        <is>
          <t>DEBITO</t>
        </is>
      </c>
      <c r="H1079" t="inlineStr">
        <is>
          <t>TRANSFERNCIA ENVIADA - 08/05 15:21 BAR A 100 TERREO LTDA</t>
        </is>
      </c>
      <c r="I1079" t="n">
        <v>-3600</v>
      </c>
    </row>
    <row r="1080">
      <c r="A1080" t="n">
        <v>92953</v>
      </c>
      <c r="B1080" t="n">
        <v>151</v>
      </c>
      <c r="C1080" t="inlineStr">
        <is>
          <t>Bar Léo -  Aurora Térreo - Banco do Brasil</t>
        </is>
      </c>
      <c r="D1080" t="n">
        <v>116</v>
      </c>
      <c r="E1080" t="inlineStr">
        <is>
          <t>Bar Léo - Centro</t>
        </is>
      </c>
      <c r="F1080" s="27" t="n">
        <v>45785</v>
      </c>
      <c r="G1080" t="inlineStr">
        <is>
          <t>DEBITO</t>
        </is>
      </c>
      <c r="H1080" t="inlineStr">
        <is>
          <t>PAGAMENTO DE BOLETO - PSS - CENTRAL DA LIMPEZA LTDA</t>
        </is>
      </c>
      <c r="I1080" t="n">
        <v>-269.77</v>
      </c>
    </row>
    <row r="1081">
      <c r="A1081" t="n">
        <v>92954</v>
      </c>
      <c r="B1081" t="n">
        <v>151</v>
      </c>
      <c r="C1081" t="inlineStr">
        <is>
          <t>Bar Léo -  Aurora Térreo - Banco do Brasil</t>
        </is>
      </c>
      <c r="D1081" t="n">
        <v>116</v>
      </c>
      <c r="E1081" t="inlineStr">
        <is>
          <t>Bar Léo - Centro</t>
        </is>
      </c>
      <c r="F1081" s="27" t="n">
        <v>45785</v>
      </c>
      <c r="G1081" t="inlineStr">
        <is>
          <t>DEBITO</t>
        </is>
      </c>
      <c r="H1081" t="inlineStr">
        <is>
          <t>PAGAMENTO DE BOLETO - NG27 CONSULTORIA E GESTAO EMPR</t>
        </is>
      </c>
      <c r="I1081" t="n">
        <v>-139.07</v>
      </c>
    </row>
    <row r="1082">
      <c r="A1082" t="n">
        <v>92955</v>
      </c>
      <c r="B1082" t="n">
        <v>151</v>
      </c>
      <c r="C1082" t="inlineStr">
        <is>
          <t>Bar Léo -  Aurora Térreo - Banco do Brasil</t>
        </is>
      </c>
      <c r="D1082" t="n">
        <v>116</v>
      </c>
      <c r="E1082" t="inlineStr">
        <is>
          <t>Bar Léo - Centro</t>
        </is>
      </c>
      <c r="F1082" s="27" t="n">
        <v>45785</v>
      </c>
      <c r="G1082" t="inlineStr">
        <is>
          <t>DEBITO</t>
        </is>
      </c>
      <c r="H1082" t="inlineStr">
        <is>
          <t>PAGAMENTO DE BOLETO - CIA DO WHISKY</t>
        </is>
      </c>
      <c r="I1082" t="n">
        <v>-243.8</v>
      </c>
    </row>
    <row r="1083">
      <c r="A1083" t="n">
        <v>92956</v>
      </c>
      <c r="B1083" t="n">
        <v>151</v>
      </c>
      <c r="C1083" t="inlineStr">
        <is>
          <t>Bar Léo -  Aurora Térreo - Banco do Brasil</t>
        </is>
      </c>
      <c r="D1083" t="n">
        <v>116</v>
      </c>
      <c r="E1083" t="inlineStr">
        <is>
          <t>Bar Léo - Centro</t>
        </is>
      </c>
      <c r="F1083" s="27" t="n">
        <v>45785</v>
      </c>
      <c r="G1083" t="inlineStr">
        <is>
          <t>DEBITO</t>
        </is>
      </c>
      <c r="H1083" t="inlineStr">
        <is>
          <t>PAGAMENTO DE BOLETO - CECILIA TSUYACO ARAKI SILVA LT</t>
        </is>
      </c>
      <c r="I1083" t="n">
        <v>-271.4</v>
      </c>
    </row>
    <row r="1084">
      <c r="A1084" t="n">
        <v>92957</v>
      </c>
      <c r="B1084" t="n">
        <v>151</v>
      </c>
      <c r="C1084" t="inlineStr">
        <is>
          <t>Bar Léo -  Aurora Térreo - Banco do Brasil</t>
        </is>
      </c>
      <c r="D1084" t="n">
        <v>116</v>
      </c>
      <c r="E1084" t="inlineStr">
        <is>
          <t>Bar Léo - Centro</t>
        </is>
      </c>
      <c r="F1084" s="27" t="n">
        <v>45785</v>
      </c>
      <c r="G1084" t="inlineStr">
        <is>
          <t>DEBITO</t>
        </is>
      </c>
      <c r="H1084" t="inlineStr">
        <is>
          <t>PAGAMENTO DE BOLETO - AMBEV SA</t>
        </is>
      </c>
      <c r="I1084" t="n">
        <v>-4461.6</v>
      </c>
    </row>
    <row r="1085">
      <c r="A1085" t="n">
        <v>92958</v>
      </c>
      <c r="B1085" t="n">
        <v>151</v>
      </c>
      <c r="C1085" t="inlineStr">
        <is>
          <t>Bar Léo -  Aurora Térreo - Banco do Brasil</t>
        </is>
      </c>
      <c r="D1085" t="n">
        <v>116</v>
      </c>
      <c r="E1085" t="inlineStr">
        <is>
          <t>Bar Léo - Centro</t>
        </is>
      </c>
      <c r="F1085" s="27" t="n">
        <v>45785</v>
      </c>
      <c r="G1085" t="inlineStr">
        <is>
          <t>DEBITO</t>
        </is>
      </c>
      <c r="H1085" t="inlineStr">
        <is>
          <t>TARIFA PIX ENVIADO - TAR. AGRUPADAS - OCORRENCIA 08/05/2025</t>
        </is>
      </c>
      <c r="I1085" t="n">
        <v>-1.81</v>
      </c>
    </row>
    <row r="1086">
      <c r="A1086" t="n">
        <v>92945</v>
      </c>
      <c r="B1086" t="n">
        <v>151</v>
      </c>
      <c r="C1086" t="inlineStr">
        <is>
          <t>Bar Léo -  Aurora Térreo - Banco do Brasil</t>
        </is>
      </c>
      <c r="D1086" t="n">
        <v>116</v>
      </c>
      <c r="E1086" t="inlineStr">
        <is>
          <t>Bar Léo - Centro</t>
        </is>
      </c>
      <c r="F1086" s="27" t="n">
        <v>45785</v>
      </c>
      <c r="G1086" t="inlineStr">
        <is>
          <t>DEBITO</t>
        </is>
      </c>
      <c r="H1086" t="inlineStr">
        <is>
          <t>TRANSFERNCIA ENVIADA - 08/05 15:26 BAR A 100 TERREO LTDA</t>
        </is>
      </c>
      <c r="I1086" t="n">
        <v>-200</v>
      </c>
    </row>
    <row r="1087">
      <c r="A1087" t="n">
        <v>92943</v>
      </c>
      <c r="B1087" t="n">
        <v>151</v>
      </c>
      <c r="C1087" t="inlineStr">
        <is>
          <t>Bar Léo -  Aurora Térreo - Banco do Brasil</t>
        </is>
      </c>
      <c r="D1087" t="n">
        <v>116</v>
      </c>
      <c r="E1087" t="inlineStr">
        <is>
          <t>Bar Léo - Centro</t>
        </is>
      </c>
      <c r="F1087" s="27" t="n">
        <v>45785</v>
      </c>
      <c r="G1087" t="inlineStr">
        <is>
          <t>CREDITO</t>
        </is>
      </c>
      <c r="H1087" t="inlineStr">
        <is>
          <t>PIX - RECEBIDO - 08/05 12:08 61281556000198 GLUK COMERC</t>
        </is>
      </c>
      <c r="I1087" t="n">
        <v>7884.52</v>
      </c>
    </row>
    <row r="1088">
      <c r="A1088" t="n">
        <v>92935</v>
      </c>
      <c r="B1088" t="n">
        <v>151</v>
      </c>
      <c r="C1088" t="inlineStr">
        <is>
          <t>Bar Léo -  Aurora Térreo - Banco do Brasil</t>
        </is>
      </c>
      <c r="D1088" t="n">
        <v>116</v>
      </c>
      <c r="E1088" t="inlineStr">
        <is>
          <t>Bar Léo - Centro</t>
        </is>
      </c>
      <c r="F1088" s="27" t="n">
        <v>45784</v>
      </c>
      <c r="G1088" t="inlineStr">
        <is>
          <t>CREDITO</t>
        </is>
      </c>
      <c r="H1088" t="inlineStr">
        <is>
          <t>PIX - RECEBIDO - 07/05 11:50 61281556000198 GLUK COMERC</t>
        </is>
      </c>
      <c r="I1088" t="n">
        <v>4665.1</v>
      </c>
    </row>
    <row r="1089">
      <c r="A1089" t="n">
        <v>92933</v>
      </c>
      <c r="B1089" t="n">
        <v>151</v>
      </c>
      <c r="C1089" t="inlineStr">
        <is>
          <t>Bar Léo -  Aurora Térreo - Banco do Brasil</t>
        </is>
      </c>
      <c r="D1089" t="n">
        <v>116</v>
      </c>
      <c r="E1089" t="inlineStr">
        <is>
          <t>Bar Léo - Centro</t>
        </is>
      </c>
      <c r="F1089" s="27" t="n">
        <v>45784</v>
      </c>
      <c r="G1089" t="inlineStr">
        <is>
          <t>CREDITO</t>
        </is>
      </c>
      <c r="H1089" t="inlineStr">
        <is>
          <t>IFOOD.COM CRDITO</t>
        </is>
      </c>
      <c r="I1089" t="n">
        <v>38.98</v>
      </c>
    </row>
    <row r="1090">
      <c r="A1090" t="n">
        <v>92934</v>
      </c>
      <c r="B1090" t="n">
        <v>151</v>
      </c>
      <c r="C1090" t="inlineStr">
        <is>
          <t>Bar Léo -  Aurora Térreo - Banco do Brasil</t>
        </is>
      </c>
      <c r="D1090" t="n">
        <v>116</v>
      </c>
      <c r="E1090" t="inlineStr">
        <is>
          <t>Bar Léo - Centro</t>
        </is>
      </c>
      <c r="F1090" s="27" t="n">
        <v>45784</v>
      </c>
      <c r="G1090" t="inlineStr">
        <is>
          <t>CREDITO</t>
        </is>
      </c>
      <c r="H1090" t="inlineStr">
        <is>
          <t>PIX - RECEBIDO - 07/05 09:01 02535864000133 VR BENEFICI</t>
        </is>
      </c>
      <c r="I1090" t="n">
        <v>238.27</v>
      </c>
    </row>
    <row r="1091">
      <c r="A1091" t="n">
        <v>92936</v>
      </c>
      <c r="B1091" t="n">
        <v>151</v>
      </c>
      <c r="C1091" t="inlineStr">
        <is>
          <t>Bar Léo -  Aurora Térreo - Banco do Brasil</t>
        </is>
      </c>
      <c r="D1091" t="n">
        <v>116</v>
      </c>
      <c r="E1091" t="inlineStr">
        <is>
          <t>Bar Léo - Centro</t>
        </is>
      </c>
      <c r="F1091" s="27" t="n">
        <v>45784</v>
      </c>
      <c r="G1091" t="inlineStr">
        <is>
          <t>DEBITO</t>
        </is>
      </c>
      <c r="H1091" t="inlineStr">
        <is>
          <t>PAGAMENTO DE BOLETO - BB DISTRIBUIDORA</t>
        </is>
      </c>
      <c r="I1091" t="n">
        <v>-2530.58</v>
      </c>
    </row>
    <row r="1092">
      <c r="A1092" t="n">
        <v>92937</v>
      </c>
      <c r="B1092" t="n">
        <v>151</v>
      </c>
      <c r="C1092" t="inlineStr">
        <is>
          <t>Bar Léo -  Aurora Térreo - Banco do Brasil</t>
        </is>
      </c>
      <c r="D1092" t="n">
        <v>116</v>
      </c>
      <c r="E1092" t="inlineStr">
        <is>
          <t>Bar Léo - Centro</t>
        </is>
      </c>
      <c r="F1092" s="27" t="n">
        <v>45784</v>
      </c>
      <c r="G1092" t="inlineStr">
        <is>
          <t>DEBITO</t>
        </is>
      </c>
      <c r="H1092" t="inlineStr">
        <is>
          <t>PAGAMENTO DE BOLETO - CG FOOD S DISTR ALIMENTOS LTDA</t>
        </is>
      </c>
      <c r="I1092" t="n">
        <v>-474.95</v>
      </c>
    </row>
    <row r="1093">
      <c r="A1093" t="n">
        <v>92938</v>
      </c>
      <c r="B1093" t="n">
        <v>151</v>
      </c>
      <c r="C1093" t="inlineStr">
        <is>
          <t>Bar Léo -  Aurora Térreo - Banco do Brasil</t>
        </is>
      </c>
      <c r="D1093" t="n">
        <v>116</v>
      </c>
      <c r="E1093" t="inlineStr">
        <is>
          <t>Bar Léo - Centro</t>
        </is>
      </c>
      <c r="F1093" s="27" t="n">
        <v>45784</v>
      </c>
      <c r="G1093" t="inlineStr">
        <is>
          <t>DEBITO</t>
        </is>
      </c>
      <c r="H1093" t="inlineStr">
        <is>
          <t>PAGAMENTO DE BOLETO - LATICINIOS PIRAMIDE LTDA</t>
        </is>
      </c>
      <c r="I1093" t="n">
        <v>-1274.26</v>
      </c>
    </row>
    <row r="1094">
      <c r="A1094" t="n">
        <v>92939</v>
      </c>
      <c r="B1094" t="n">
        <v>151</v>
      </c>
      <c r="C1094" t="inlineStr">
        <is>
          <t>Bar Léo -  Aurora Térreo - Banco do Brasil</t>
        </is>
      </c>
      <c r="D1094" t="n">
        <v>116</v>
      </c>
      <c r="E1094" t="inlineStr">
        <is>
          <t>Bar Léo - Centro</t>
        </is>
      </c>
      <c r="F1094" s="27" t="n">
        <v>45784</v>
      </c>
      <c r="G1094" t="inlineStr">
        <is>
          <t>DEBITO</t>
        </is>
      </c>
      <c r="H1094" t="inlineStr">
        <is>
          <t>PAGAMENTO DE BOLETO - CRYSTALMIXX-GAS COMERCIO E MAN</t>
        </is>
      </c>
      <c r="I1094" t="n">
        <v>-234</v>
      </c>
    </row>
    <row r="1095">
      <c r="A1095" t="n">
        <v>92940</v>
      </c>
      <c r="B1095" t="n">
        <v>151</v>
      </c>
      <c r="C1095" t="inlineStr">
        <is>
          <t>Bar Léo -  Aurora Térreo - Banco do Brasil</t>
        </is>
      </c>
      <c r="D1095" t="n">
        <v>116</v>
      </c>
      <c r="E1095" t="inlineStr">
        <is>
          <t>Bar Léo - Centro</t>
        </is>
      </c>
      <c r="F1095" s="27" t="n">
        <v>45784</v>
      </c>
      <c r="G1095" t="inlineStr">
        <is>
          <t>DEBITO</t>
        </is>
      </c>
      <c r="H1095" t="inlineStr">
        <is>
          <t>PAGAMENTO DE BOLETO - WIDE STOCK COM E REP LTDA</t>
        </is>
      </c>
      <c r="I1095" t="n">
        <v>-222.25</v>
      </c>
    </row>
    <row r="1096">
      <c r="A1096" t="n">
        <v>92941</v>
      </c>
      <c r="B1096" t="n">
        <v>151</v>
      </c>
      <c r="C1096" t="inlineStr">
        <is>
          <t>Bar Léo -  Aurora Térreo - Banco do Brasil</t>
        </is>
      </c>
      <c r="D1096" t="n">
        <v>116</v>
      </c>
      <c r="E1096" t="inlineStr">
        <is>
          <t>Bar Léo - Centro</t>
        </is>
      </c>
      <c r="F1096" s="27" t="n">
        <v>45784</v>
      </c>
      <c r="G1096" t="inlineStr">
        <is>
          <t>DEBITO</t>
        </is>
      </c>
      <c r="H1096" t="inlineStr">
        <is>
          <t>PAGAMENTO DE BOLETO - NG27 CONSULTORIA E GESTAO EMPR</t>
        </is>
      </c>
      <c r="I1096" t="n">
        <v>-54.52</v>
      </c>
    </row>
    <row r="1097">
      <c r="A1097" t="n">
        <v>92942</v>
      </c>
      <c r="B1097" t="n">
        <v>151</v>
      </c>
      <c r="C1097" t="inlineStr">
        <is>
          <t>Bar Léo -  Aurora Térreo - Banco do Brasil</t>
        </is>
      </c>
      <c r="D1097" t="n">
        <v>116</v>
      </c>
      <c r="E1097" t="inlineStr">
        <is>
          <t>Bar Léo - Centro</t>
        </is>
      </c>
      <c r="F1097" s="27" t="n">
        <v>45784</v>
      </c>
      <c r="G1097" t="inlineStr">
        <is>
          <t>DEBITO</t>
        </is>
      </c>
      <c r="H1097" t="inlineStr">
        <is>
          <t>PIX - ENVIADO - 07/05 16:26 MACHINE SEGURANCA PATRIMON</t>
        </is>
      </c>
      <c r="I1097" t="n">
        <v>-760</v>
      </c>
    </row>
    <row r="1098">
      <c r="A1098" t="n">
        <v>92923</v>
      </c>
      <c r="B1098" t="n">
        <v>151</v>
      </c>
      <c r="C1098" t="inlineStr">
        <is>
          <t>Bar Léo -  Aurora Térreo - Banco do Brasil</t>
        </is>
      </c>
      <c r="D1098" t="n">
        <v>116</v>
      </c>
      <c r="E1098" t="inlineStr">
        <is>
          <t>Bar Léo - Centro</t>
        </is>
      </c>
      <c r="F1098" s="27" t="n">
        <v>45783</v>
      </c>
      <c r="G1098" t="inlineStr">
        <is>
          <t>DEBITO</t>
        </is>
      </c>
      <c r="H1098" t="inlineStr">
        <is>
          <t>PIX - ENVIADO - 06/05 12:50 ALEXSANDRA GRACIELE DA SIL</t>
        </is>
      </c>
      <c r="I1098" t="n">
        <v>-4066.42</v>
      </c>
    </row>
    <row r="1099">
      <c r="A1099" t="n">
        <v>92922</v>
      </c>
      <c r="B1099" t="n">
        <v>151</v>
      </c>
      <c r="C1099" t="inlineStr">
        <is>
          <t>Bar Léo -  Aurora Térreo - Banco do Brasil</t>
        </is>
      </c>
      <c r="D1099" t="n">
        <v>116</v>
      </c>
      <c r="E1099" t="inlineStr">
        <is>
          <t>Bar Léo - Centro</t>
        </is>
      </c>
      <c r="F1099" s="27" t="n">
        <v>45783</v>
      </c>
      <c r="G1099" t="inlineStr">
        <is>
          <t>DEBITO</t>
        </is>
      </c>
      <c r="H1099" t="inlineStr">
        <is>
          <t>PIX - ENVIADO - 06/05 12:50 MARIA CRISTINA LEMOS</t>
        </is>
      </c>
      <c r="I1099" t="n">
        <v>-2769.52</v>
      </c>
    </row>
    <row r="1100">
      <c r="A1100" t="n">
        <v>92921</v>
      </c>
      <c r="B1100" t="n">
        <v>151</v>
      </c>
      <c r="C1100" t="inlineStr">
        <is>
          <t>Bar Léo -  Aurora Térreo - Banco do Brasil</t>
        </is>
      </c>
      <c r="D1100" t="n">
        <v>116</v>
      </c>
      <c r="E1100" t="inlineStr">
        <is>
          <t>Bar Léo - Centro</t>
        </is>
      </c>
      <c r="F1100" s="27" t="n">
        <v>45783</v>
      </c>
      <c r="G1100" t="inlineStr">
        <is>
          <t>DEBITO</t>
        </is>
      </c>
      <c r="H1100" t="inlineStr">
        <is>
          <t>PIX - ENVIADO - 06/05 12:50 ADRIANA APARECIDA DE JESUS</t>
        </is>
      </c>
      <c r="I1100" t="n">
        <v>-2861.46</v>
      </c>
    </row>
    <row r="1101">
      <c r="A1101" t="n">
        <v>92920</v>
      </c>
      <c r="B1101" t="n">
        <v>151</v>
      </c>
      <c r="C1101" t="inlineStr">
        <is>
          <t>Bar Léo -  Aurora Térreo - Banco do Brasil</t>
        </is>
      </c>
      <c r="D1101" t="n">
        <v>116</v>
      </c>
      <c r="E1101" t="inlineStr">
        <is>
          <t>Bar Léo - Centro</t>
        </is>
      </c>
      <c r="F1101" s="27" t="n">
        <v>45783</v>
      </c>
      <c r="G1101" t="inlineStr">
        <is>
          <t>CREDITO</t>
        </is>
      </c>
      <c r="H1101" t="inlineStr">
        <is>
          <t>PIX - RECEBIDO - 06/05 12:03 61281556000198 GLUK COMERC</t>
        </is>
      </c>
      <c r="I1101" t="n">
        <v>12474.05</v>
      </c>
    </row>
    <row r="1102">
      <c r="A1102" t="n">
        <v>92924</v>
      </c>
      <c r="B1102" t="n">
        <v>151</v>
      </c>
      <c r="C1102" t="inlineStr">
        <is>
          <t>Bar Léo -  Aurora Térreo - Banco do Brasil</t>
        </is>
      </c>
      <c r="D1102" t="n">
        <v>116</v>
      </c>
      <c r="E1102" t="inlineStr">
        <is>
          <t>Bar Léo - Centro</t>
        </is>
      </c>
      <c r="F1102" s="27" t="n">
        <v>45783</v>
      </c>
      <c r="G1102" t="inlineStr">
        <is>
          <t>DEBITO</t>
        </is>
      </c>
      <c r="H1102" t="inlineStr">
        <is>
          <t>PIX - ENVIADO - 06/05 12:50 JOAO BATISTA DA COSTA SOBR</t>
        </is>
      </c>
      <c r="I1102" t="n">
        <v>-2726.75</v>
      </c>
    </row>
    <row r="1103">
      <c r="A1103" t="n">
        <v>92925</v>
      </c>
      <c r="B1103" t="n">
        <v>151</v>
      </c>
      <c r="C1103" t="inlineStr">
        <is>
          <t>Bar Léo -  Aurora Térreo - Banco do Brasil</t>
        </is>
      </c>
      <c r="D1103" t="n">
        <v>116</v>
      </c>
      <c r="E1103" t="inlineStr">
        <is>
          <t>Bar Léo - Centro</t>
        </is>
      </c>
      <c r="F1103" s="27" t="n">
        <v>45783</v>
      </c>
      <c r="G1103" t="inlineStr">
        <is>
          <t>DEBITO</t>
        </is>
      </c>
      <c r="H1103" t="inlineStr">
        <is>
          <t>PIX - ENVIADO - 06/05 15:55 PASTIFICIO F MARTINS INDUS</t>
        </is>
      </c>
      <c r="I1103" t="n">
        <v>-240</v>
      </c>
    </row>
    <row r="1104">
      <c r="A1104" t="n">
        <v>92926</v>
      </c>
      <c r="B1104" t="n">
        <v>151</v>
      </c>
      <c r="C1104" t="inlineStr">
        <is>
          <t>Bar Léo -  Aurora Térreo - Banco do Brasil</t>
        </is>
      </c>
      <c r="D1104" t="n">
        <v>116</v>
      </c>
      <c r="E1104" t="inlineStr">
        <is>
          <t>Bar Léo - Centro</t>
        </is>
      </c>
      <c r="F1104" s="27" t="n">
        <v>45783</v>
      </c>
      <c r="G1104" t="inlineStr">
        <is>
          <t>DEBITO</t>
        </is>
      </c>
      <c r="H1104" t="inlineStr">
        <is>
          <t>PIX - ENVIADO - 06/05 15:55 ELIZABETH BISPO 1708740180</t>
        </is>
      </c>
      <c r="I1104" t="n">
        <v>-384.99</v>
      </c>
    </row>
    <row r="1105">
      <c r="A1105" t="n">
        <v>92927</v>
      </c>
      <c r="B1105" t="n">
        <v>151</v>
      </c>
      <c r="C1105" t="inlineStr">
        <is>
          <t>Bar Léo -  Aurora Térreo - Banco do Brasil</t>
        </is>
      </c>
      <c r="D1105" t="n">
        <v>116</v>
      </c>
      <c r="E1105" t="inlineStr">
        <is>
          <t>Bar Léo - Centro</t>
        </is>
      </c>
      <c r="F1105" s="27" t="n">
        <v>45783</v>
      </c>
      <c r="G1105" t="inlineStr">
        <is>
          <t>DEBITO</t>
        </is>
      </c>
      <c r="H1105" t="inlineStr">
        <is>
          <t>PAGAMENTO DE BOLETO - PARAMU COMERCIO R P A LTDA</t>
        </is>
      </c>
      <c r="I1105" t="n">
        <v>-2147.77</v>
      </c>
    </row>
    <row r="1106">
      <c r="A1106" t="n">
        <v>92928</v>
      </c>
      <c r="B1106" t="n">
        <v>151</v>
      </c>
      <c r="C1106" t="inlineStr">
        <is>
          <t>Bar Léo -  Aurora Térreo - Banco do Brasil</t>
        </is>
      </c>
      <c r="D1106" t="n">
        <v>116</v>
      </c>
      <c r="E1106" t="inlineStr">
        <is>
          <t>Bar Léo - Centro</t>
        </is>
      </c>
      <c r="F1106" s="27" t="n">
        <v>45783</v>
      </c>
      <c r="G1106" t="inlineStr">
        <is>
          <t>DEBITO</t>
        </is>
      </c>
      <c r="H1106" t="inlineStr">
        <is>
          <t>PAGAMENTO DE BOLETO - CIA DO WHISKY</t>
        </is>
      </c>
      <c r="I1106" t="n">
        <v>-1148.93</v>
      </c>
    </row>
    <row r="1107">
      <c r="A1107" t="n">
        <v>92929</v>
      </c>
      <c r="B1107" t="n">
        <v>151</v>
      </c>
      <c r="C1107" t="inlineStr">
        <is>
          <t>Bar Léo -  Aurora Térreo - Banco do Brasil</t>
        </is>
      </c>
      <c r="D1107" t="n">
        <v>116</v>
      </c>
      <c r="E1107" t="inlineStr">
        <is>
          <t>Bar Léo - Centro</t>
        </is>
      </c>
      <c r="F1107" s="27" t="n">
        <v>45783</v>
      </c>
      <c r="G1107" t="inlineStr">
        <is>
          <t>DEBITO</t>
        </is>
      </c>
      <c r="H1107" t="inlineStr">
        <is>
          <t>PAGAMENTO DE BOLETO - DEOLINDA DOS SANTOS FREITAS</t>
        </is>
      </c>
      <c r="I1107" t="n">
        <v>-972.75</v>
      </c>
    </row>
    <row r="1108">
      <c r="A1108" t="n">
        <v>92930</v>
      </c>
      <c r="B1108" t="n">
        <v>151</v>
      </c>
      <c r="C1108" t="inlineStr">
        <is>
          <t>Bar Léo -  Aurora Térreo - Banco do Brasil</t>
        </is>
      </c>
      <c r="D1108" t="n">
        <v>116</v>
      </c>
      <c r="E1108" t="inlineStr">
        <is>
          <t>Bar Léo - Centro</t>
        </is>
      </c>
      <c r="F1108" s="27" t="n">
        <v>45783</v>
      </c>
      <c r="G1108" t="inlineStr">
        <is>
          <t>DEBITO</t>
        </is>
      </c>
      <c r="H1108" t="inlineStr">
        <is>
          <t>PAGAMENTO DE BOLETO - NOVA COMERCIAL DO PEIXE EIRELI</t>
        </is>
      </c>
      <c r="I1108" t="n">
        <v>-689.9</v>
      </c>
    </row>
    <row r="1109">
      <c r="A1109" t="n">
        <v>92931</v>
      </c>
      <c r="B1109" t="n">
        <v>151</v>
      </c>
      <c r="C1109" t="inlineStr">
        <is>
          <t>Bar Léo -  Aurora Térreo - Banco do Brasil</t>
        </is>
      </c>
      <c r="D1109" t="n">
        <v>116</v>
      </c>
      <c r="E1109" t="inlineStr">
        <is>
          <t>Bar Léo - Centro</t>
        </is>
      </c>
      <c r="F1109" s="27" t="n">
        <v>45783</v>
      </c>
      <c r="G1109" t="inlineStr">
        <is>
          <t>DEBITO</t>
        </is>
      </c>
      <c r="H1109" t="inlineStr">
        <is>
          <t>PAGAMENTO DE BOLETO - CECILIA TSUYACO ARAKI SILVA LT</t>
        </is>
      </c>
      <c r="I1109" t="n">
        <v>-221.3</v>
      </c>
    </row>
    <row r="1110">
      <c r="A1110" t="n">
        <v>92932</v>
      </c>
      <c r="B1110" t="n">
        <v>151</v>
      </c>
      <c r="C1110" t="inlineStr">
        <is>
          <t>Bar Léo -  Aurora Térreo - Banco do Brasil</t>
        </is>
      </c>
      <c r="D1110" t="n">
        <v>116</v>
      </c>
      <c r="E1110" t="inlineStr">
        <is>
          <t>Bar Léo - Centro</t>
        </is>
      </c>
      <c r="F1110" s="27" t="n">
        <v>45783</v>
      </c>
      <c r="G1110" t="inlineStr">
        <is>
          <t>DEBITO</t>
        </is>
      </c>
      <c r="H1110" t="inlineStr">
        <is>
          <t>PAGAMENTO DE BOLETO - DIST CARNES CANT LTDA EPP</t>
        </is>
      </c>
      <c r="I1110" t="n">
        <v>-328</v>
      </c>
    </row>
    <row r="1111">
      <c r="A1111" t="n">
        <v>92918</v>
      </c>
      <c r="B1111" t="n">
        <v>151</v>
      </c>
      <c r="C1111" t="inlineStr">
        <is>
          <t>Bar Léo -  Aurora Térreo - Banco do Brasil</t>
        </is>
      </c>
      <c r="D1111" t="n">
        <v>116</v>
      </c>
      <c r="E1111" t="inlineStr">
        <is>
          <t>Bar Léo - Centro</t>
        </is>
      </c>
      <c r="F1111" s="27" t="n">
        <v>45782</v>
      </c>
      <c r="G1111" t="inlineStr">
        <is>
          <t>DEBITO</t>
        </is>
      </c>
      <c r="H1111" t="inlineStr">
        <is>
          <t>PAGAMENTO DE BOLETO - ESHOWS PROMOCOES ARTISTICAS LT</t>
        </is>
      </c>
      <c r="I1111" t="n">
        <v>-1200</v>
      </c>
    </row>
    <row r="1112">
      <c r="A1112" t="n">
        <v>92919</v>
      </c>
      <c r="B1112" t="n">
        <v>151</v>
      </c>
      <c r="C1112" t="inlineStr">
        <is>
          <t>Bar Léo -  Aurora Térreo - Banco do Brasil</t>
        </is>
      </c>
      <c r="D1112" t="n">
        <v>116</v>
      </c>
      <c r="E1112" t="inlineStr">
        <is>
          <t>Bar Léo - Centro</t>
        </is>
      </c>
      <c r="F1112" s="27" t="n">
        <v>45782</v>
      </c>
      <c r="G1112" t="inlineStr">
        <is>
          <t>DEBITO</t>
        </is>
      </c>
      <c r="H1112" t="inlineStr">
        <is>
          <t>PAGAMENTO DE BOLETO - AMBEV SA</t>
        </is>
      </c>
      <c r="I1112" t="n">
        <v>-2953.39</v>
      </c>
    </row>
    <row r="1113">
      <c r="A1113" t="n">
        <v>92917</v>
      </c>
      <c r="B1113" t="n">
        <v>151</v>
      </c>
      <c r="C1113" t="inlineStr">
        <is>
          <t>Bar Léo -  Aurora Térreo - Banco do Brasil</t>
        </is>
      </c>
      <c r="D1113" t="n">
        <v>116</v>
      </c>
      <c r="E1113" t="inlineStr">
        <is>
          <t>Bar Léo - Centro</t>
        </is>
      </c>
      <c r="F1113" s="27" t="n">
        <v>45782</v>
      </c>
      <c r="G1113" t="inlineStr">
        <is>
          <t>DEBITO</t>
        </is>
      </c>
      <c r="H1113" t="inlineStr">
        <is>
          <t>PAGAMENTO DE BOLETO - HEADCHEF ASSESSORIA DE SEGURAN</t>
        </is>
      </c>
      <c r="I1113" t="n">
        <v>-940.9400000000001</v>
      </c>
    </row>
    <row r="1114">
      <c r="A1114" t="n">
        <v>92916</v>
      </c>
      <c r="B1114" t="n">
        <v>151</v>
      </c>
      <c r="C1114" t="inlineStr">
        <is>
          <t>Bar Léo -  Aurora Térreo - Banco do Brasil</t>
        </is>
      </c>
      <c r="D1114" t="n">
        <v>116</v>
      </c>
      <c r="E1114" t="inlineStr">
        <is>
          <t>Bar Léo - Centro</t>
        </is>
      </c>
      <c r="F1114" s="27" t="n">
        <v>45782</v>
      </c>
      <c r="G1114" t="inlineStr">
        <is>
          <t>DEBITO</t>
        </is>
      </c>
      <c r="H1114" t="inlineStr">
        <is>
          <t>PAGAMENTO DE BOLETO - SKY COMERCIO DE PRODUTOS ALIME</t>
        </is>
      </c>
      <c r="I1114" t="n">
        <v>-654.51</v>
      </c>
    </row>
    <row r="1115">
      <c r="A1115" t="n">
        <v>92915</v>
      </c>
      <c r="B1115" t="n">
        <v>151</v>
      </c>
      <c r="C1115" t="inlineStr">
        <is>
          <t>Bar Léo -  Aurora Térreo - Banco do Brasil</t>
        </is>
      </c>
      <c r="D1115" t="n">
        <v>116</v>
      </c>
      <c r="E1115" t="inlineStr">
        <is>
          <t>Bar Léo - Centro</t>
        </is>
      </c>
      <c r="F1115" s="27" t="n">
        <v>45782</v>
      </c>
      <c r="G1115" t="inlineStr">
        <is>
          <t>DEBITO</t>
        </is>
      </c>
      <c r="H1115" t="inlineStr">
        <is>
          <t>PAGAMENTO DE BOLETO - HORTIFRUTIGRANJEIRO RODRIGUES</t>
        </is>
      </c>
      <c r="I1115" t="n">
        <v>-579.8</v>
      </c>
    </row>
    <row r="1116">
      <c r="A1116" t="n">
        <v>92914</v>
      </c>
      <c r="B1116" t="n">
        <v>151</v>
      </c>
      <c r="C1116" t="inlineStr">
        <is>
          <t>Bar Léo -  Aurora Térreo - Banco do Brasil</t>
        </is>
      </c>
      <c r="D1116" t="n">
        <v>116</v>
      </c>
      <c r="E1116" t="inlineStr">
        <is>
          <t>Bar Léo - Centro</t>
        </is>
      </c>
      <c r="F1116" s="27" t="n">
        <v>45782</v>
      </c>
      <c r="G1116" t="inlineStr">
        <is>
          <t>DEBITO</t>
        </is>
      </c>
      <c r="H1116" t="inlineStr">
        <is>
          <t>PAGAMENTO DE BOLETO - NG27 CONSULTORIA E GESTAO EMPR</t>
        </is>
      </c>
      <c r="I1116" t="n">
        <v>-354.37</v>
      </c>
    </row>
    <row r="1117">
      <c r="A1117" t="n">
        <v>92913</v>
      </c>
      <c r="B1117" t="n">
        <v>151</v>
      </c>
      <c r="C1117" t="inlineStr">
        <is>
          <t>Bar Léo -  Aurora Térreo - Banco do Brasil</t>
        </is>
      </c>
      <c r="D1117" t="n">
        <v>116</v>
      </c>
      <c r="E1117" t="inlineStr">
        <is>
          <t>Bar Léo - Centro</t>
        </is>
      </c>
      <c r="F1117" s="27" t="n">
        <v>45782</v>
      </c>
      <c r="G1117" t="inlineStr">
        <is>
          <t>DEBITO</t>
        </is>
      </c>
      <c r="H1117" t="inlineStr">
        <is>
          <t>PAGAMENTO DE BOLETO - HORTIFRUTIGRANJEIRO RODRIGUES</t>
        </is>
      </c>
      <c r="I1117" t="n">
        <v>-901.85</v>
      </c>
    </row>
    <row r="1118">
      <c r="A1118" t="n">
        <v>92912</v>
      </c>
      <c r="B1118" t="n">
        <v>151</v>
      </c>
      <c r="C1118" t="inlineStr">
        <is>
          <t>Bar Léo -  Aurora Térreo - Banco do Brasil</t>
        </is>
      </c>
      <c r="D1118" t="n">
        <v>116</v>
      </c>
      <c r="E1118" t="inlineStr">
        <is>
          <t>Bar Léo - Centro</t>
        </is>
      </c>
      <c r="F1118" s="27" t="n">
        <v>45782</v>
      </c>
      <c r="G1118" t="inlineStr">
        <is>
          <t>DEBITO</t>
        </is>
      </c>
      <c r="H1118" t="inlineStr">
        <is>
          <t>TED TRANSF.ELETR.DISPONIV - 301 0001 025086016000190 RUBENS OLIVEI</t>
        </is>
      </c>
      <c r="I1118" t="n">
        <v>-3000</v>
      </c>
    </row>
    <row r="1119">
      <c r="A1119" t="n">
        <v>92911</v>
      </c>
      <c r="B1119" t="n">
        <v>151</v>
      </c>
      <c r="C1119" t="inlineStr">
        <is>
          <t>Bar Léo -  Aurora Térreo - Banco do Brasil</t>
        </is>
      </c>
      <c r="D1119" t="n">
        <v>116</v>
      </c>
      <c r="E1119" t="inlineStr">
        <is>
          <t>Bar Léo - Centro</t>
        </is>
      </c>
      <c r="F1119" s="27" t="n">
        <v>45782</v>
      </c>
      <c r="G1119" t="inlineStr">
        <is>
          <t>DEBITO</t>
        </is>
      </c>
      <c r="H1119" t="inlineStr">
        <is>
          <t>PAGTO CONTA TELEFONE - VIVO FIXO/BRASIL</t>
        </is>
      </c>
      <c r="I1119" t="n">
        <v>-100.99</v>
      </c>
    </row>
    <row r="1120">
      <c r="A1120" t="n">
        <v>92907</v>
      </c>
      <c r="B1120" t="n">
        <v>151</v>
      </c>
      <c r="C1120" t="inlineStr">
        <is>
          <t>Bar Léo -  Aurora Térreo - Banco do Brasil</t>
        </is>
      </c>
      <c r="D1120" t="n">
        <v>116</v>
      </c>
      <c r="E1120" t="inlineStr">
        <is>
          <t>Bar Léo - Centro</t>
        </is>
      </c>
      <c r="F1120" s="27" t="n">
        <v>45782</v>
      </c>
      <c r="G1120" t="inlineStr">
        <is>
          <t>CREDITO</t>
        </is>
      </c>
      <c r="H1120" t="inlineStr">
        <is>
          <t>TED-CRDITO EM CONTA - 341 0262 47866934000174 TICKET SERVICO</t>
        </is>
      </c>
      <c r="I1120" t="n">
        <v>70.88</v>
      </c>
    </row>
    <row r="1121">
      <c r="A1121" t="n">
        <v>92908</v>
      </c>
      <c r="B1121" t="n">
        <v>151</v>
      </c>
      <c r="C1121" t="inlineStr">
        <is>
          <t>Bar Léo -  Aurora Térreo - Banco do Brasil</t>
        </is>
      </c>
      <c r="D1121" t="n">
        <v>116</v>
      </c>
      <c r="E1121" t="inlineStr">
        <is>
          <t>Bar Léo - Centro</t>
        </is>
      </c>
      <c r="F1121" s="27" t="n">
        <v>45782</v>
      </c>
      <c r="G1121" t="inlineStr">
        <is>
          <t>CREDITO</t>
        </is>
      </c>
      <c r="H1121" t="inlineStr">
        <is>
          <t>RECEBIMENTO FORNECEDOR - ALELO INSTITUICAO DE PAGAMENTO SA</t>
        </is>
      </c>
      <c r="I1121" t="n">
        <v>1122.46</v>
      </c>
    </row>
    <row r="1122">
      <c r="A1122" t="n">
        <v>92909</v>
      </c>
      <c r="B1122" t="n">
        <v>151</v>
      </c>
      <c r="C1122" t="inlineStr">
        <is>
          <t>Bar Léo -  Aurora Térreo - Banco do Brasil</t>
        </is>
      </c>
      <c r="D1122" t="n">
        <v>116</v>
      </c>
      <c r="E1122" t="inlineStr">
        <is>
          <t>Bar Léo - Centro</t>
        </is>
      </c>
      <c r="F1122" s="27" t="n">
        <v>45782</v>
      </c>
      <c r="G1122" t="inlineStr">
        <is>
          <t>CREDITO</t>
        </is>
      </c>
      <c r="H1122" t="inlineStr">
        <is>
          <t>PIX - RECEBIDO - 03/05 16:47 01027058000191 CIELO BANK</t>
        </is>
      </c>
      <c r="I1122" t="n">
        <v>0.01</v>
      </c>
    </row>
    <row r="1123">
      <c r="A1123" t="n">
        <v>92910</v>
      </c>
      <c r="B1123" t="n">
        <v>151</v>
      </c>
      <c r="C1123" t="inlineStr">
        <is>
          <t>Bar Léo -  Aurora Térreo - Banco do Brasil</t>
        </is>
      </c>
      <c r="D1123" t="n">
        <v>116</v>
      </c>
      <c r="E1123" t="inlineStr">
        <is>
          <t>Bar Léo - Centro</t>
        </is>
      </c>
      <c r="F1123" s="27" t="n">
        <v>45782</v>
      </c>
      <c r="G1123" t="inlineStr">
        <is>
          <t>CREDITO</t>
        </is>
      </c>
      <c r="H1123" t="inlineStr">
        <is>
          <t>PIX - RECEBIDO - 05/05 11:56 61281556000198 GLUK COMERC</t>
        </is>
      </c>
      <c r="I1123" t="n">
        <v>38154.76</v>
      </c>
    </row>
    <row r="1124">
      <c r="A1124" t="n">
        <v>97220</v>
      </c>
      <c r="B1124" t="n">
        <v>140</v>
      </c>
      <c r="C1124" t="inlineStr">
        <is>
          <t>Bar Leo  - Leo Aurora - Kamino</t>
        </is>
      </c>
      <c r="D1124" t="n">
        <v>116</v>
      </c>
      <c r="E1124" t="inlineStr">
        <is>
          <t>Bar Léo - Centro</t>
        </is>
      </c>
      <c r="F1124" s="27" t="n">
        <v>45782</v>
      </c>
      <c r="G1124" t="inlineStr">
        <is>
          <t>CREDITO</t>
        </is>
      </c>
      <c r="H1124" t="inlineStr">
        <is>
          <t>TEMPUS FUGIT PARTICIPACOES E EMPREENDIMENTOS LTDA</t>
        </is>
      </c>
      <c r="I1124" t="n">
        <v>1140</v>
      </c>
    </row>
    <row r="1125">
      <c r="A1125" t="n">
        <v>97221</v>
      </c>
      <c r="B1125" t="n">
        <v>140</v>
      </c>
      <c r="C1125" t="inlineStr">
        <is>
          <t>Bar Leo  - Leo Aurora - Kamino</t>
        </is>
      </c>
      <c r="D1125" t="n">
        <v>116</v>
      </c>
      <c r="E1125" t="inlineStr">
        <is>
          <t>Bar Léo - Centro</t>
        </is>
      </c>
      <c r="F1125" s="27" t="n">
        <v>45782</v>
      </c>
      <c r="G1125" t="inlineStr">
        <is>
          <t>DEBITO</t>
        </is>
      </c>
      <c r="H1125" t="inlineStr">
        <is>
          <t>KAMINO INSTITUICAO DE PAGAMENTO LTDA</t>
        </is>
      </c>
      <c r="I1125" t="n">
        <v>-1134.78</v>
      </c>
    </row>
    <row r="1126">
      <c r="A1126" t="n">
        <v>92899</v>
      </c>
      <c r="B1126" t="n">
        <v>151</v>
      </c>
      <c r="C1126" t="inlineStr">
        <is>
          <t>Bar Léo -  Aurora Térreo - Banco do Brasil</t>
        </is>
      </c>
      <c r="D1126" t="n">
        <v>116</v>
      </c>
      <c r="E1126" t="inlineStr">
        <is>
          <t>Bar Léo - Centro</t>
        </is>
      </c>
      <c r="F1126" s="27" t="n">
        <v>45779</v>
      </c>
      <c r="G1126" t="inlineStr">
        <is>
          <t>CREDITO</t>
        </is>
      </c>
      <c r="H1126" t="inlineStr">
        <is>
          <t>TED-CRDITO EM CONTA - 341 0912 69034668000156 PLUXEE BENEFIC</t>
        </is>
      </c>
      <c r="I1126" t="n">
        <v>724.05</v>
      </c>
    </row>
    <row r="1127">
      <c r="A1127" t="n">
        <v>92906</v>
      </c>
      <c r="B1127" t="n">
        <v>151</v>
      </c>
      <c r="C1127" t="inlineStr">
        <is>
          <t>Bar Léo -  Aurora Térreo - Banco do Brasil</t>
        </is>
      </c>
      <c r="D1127" t="n">
        <v>116</v>
      </c>
      <c r="E1127" t="inlineStr">
        <is>
          <t>Bar Léo - Centro</t>
        </is>
      </c>
      <c r="F1127" s="27" t="n">
        <v>45779</v>
      </c>
      <c r="G1127" t="inlineStr">
        <is>
          <t>DEBITO</t>
        </is>
      </c>
      <c r="H1127" t="inlineStr">
        <is>
          <t>PAGAMENTO DE BOLETO - AMBEV SA</t>
        </is>
      </c>
      <c r="I1127" t="n">
        <v>-872.29</v>
      </c>
    </row>
    <row r="1128">
      <c r="A1128" t="n">
        <v>92905</v>
      </c>
      <c r="B1128" t="n">
        <v>151</v>
      </c>
      <c r="C1128" t="inlineStr">
        <is>
          <t>Bar Léo -  Aurora Térreo - Banco do Brasil</t>
        </is>
      </c>
      <c r="D1128" t="n">
        <v>116</v>
      </c>
      <c r="E1128" t="inlineStr">
        <is>
          <t>Bar Léo - Centro</t>
        </is>
      </c>
      <c r="F1128" s="27" t="n">
        <v>45779</v>
      </c>
      <c r="G1128" t="inlineStr">
        <is>
          <t>DEBITO</t>
        </is>
      </c>
      <c r="H1128" t="inlineStr">
        <is>
          <t>PAGAMENTO DE BOLETO - CASA DE CARNES P.J.J.LTDA</t>
        </is>
      </c>
      <c r="I1128" t="n">
        <v>-833.46</v>
      </c>
    </row>
    <row r="1129">
      <c r="A1129" t="n">
        <v>92904</v>
      </c>
      <c r="B1129" t="n">
        <v>151</v>
      </c>
      <c r="C1129" t="inlineStr">
        <is>
          <t>Bar Léo -  Aurora Térreo - Banco do Brasil</t>
        </is>
      </c>
      <c r="D1129" t="n">
        <v>116</v>
      </c>
      <c r="E1129" t="inlineStr">
        <is>
          <t>Bar Léo - Centro</t>
        </is>
      </c>
      <c r="F1129" s="27" t="n">
        <v>45779</v>
      </c>
      <c r="G1129" t="inlineStr">
        <is>
          <t>DEBITO</t>
        </is>
      </c>
      <c r="H1129" t="inlineStr">
        <is>
          <t>PAGAMENTO DE BOLETO - AMBEV SA</t>
        </is>
      </c>
      <c r="I1129" t="n">
        <v>-5353.92</v>
      </c>
    </row>
    <row r="1130">
      <c r="A1130" t="n">
        <v>92903</v>
      </c>
      <c r="B1130" t="n">
        <v>151</v>
      </c>
      <c r="C1130" t="inlineStr">
        <is>
          <t>Bar Léo -  Aurora Térreo - Banco do Brasil</t>
        </is>
      </c>
      <c r="D1130" t="n">
        <v>116</v>
      </c>
      <c r="E1130" t="inlineStr">
        <is>
          <t>Bar Léo - Centro</t>
        </is>
      </c>
      <c r="F1130" s="27" t="n">
        <v>45779</v>
      </c>
      <c r="G1130" t="inlineStr">
        <is>
          <t>DEBITO</t>
        </is>
      </c>
      <c r="H1130" t="inlineStr">
        <is>
          <t>PAGAMENTO DE BOLETO - EAU DISTRIBUIDORA A M LTDA</t>
        </is>
      </c>
      <c r="I1130" t="n">
        <v>-330</v>
      </c>
    </row>
    <row r="1131">
      <c r="A1131" t="n">
        <v>92902</v>
      </c>
      <c r="B1131" t="n">
        <v>151</v>
      </c>
      <c r="C1131" t="inlineStr">
        <is>
          <t>Bar Léo -  Aurora Térreo - Banco do Brasil</t>
        </is>
      </c>
      <c r="D1131" t="n">
        <v>116</v>
      </c>
      <c r="E1131" t="inlineStr">
        <is>
          <t>Bar Léo - Centro</t>
        </is>
      </c>
      <c r="F1131" s="27" t="n">
        <v>45779</v>
      </c>
      <c r="G1131" t="inlineStr">
        <is>
          <t>DEBITO</t>
        </is>
      </c>
      <c r="H1131" t="inlineStr">
        <is>
          <t>PAGAMENTO DE BOLETO - AMBEV SA</t>
        </is>
      </c>
      <c r="I1131" t="n">
        <v>-276.43</v>
      </c>
    </row>
    <row r="1132">
      <c r="A1132" t="n">
        <v>92901</v>
      </c>
      <c r="B1132" t="n">
        <v>151</v>
      </c>
      <c r="C1132" t="inlineStr">
        <is>
          <t>Bar Léo -  Aurora Térreo - Banco do Brasil</t>
        </is>
      </c>
      <c r="D1132" t="n">
        <v>116</v>
      </c>
      <c r="E1132" t="inlineStr">
        <is>
          <t>Bar Léo - Centro</t>
        </is>
      </c>
      <c r="F1132" s="27" t="n">
        <v>45779</v>
      </c>
      <c r="G1132" t="inlineStr">
        <is>
          <t>CREDITO</t>
        </is>
      </c>
      <c r="H1132" t="inlineStr">
        <is>
          <t>PIX - RECEBIDO - 02/05 12:45 61281556000198 GLUK COMERC</t>
        </is>
      </c>
      <c r="I1132" t="n">
        <v>18812.45</v>
      </c>
    </row>
    <row r="1133">
      <c r="A1133" t="n">
        <v>92900</v>
      </c>
      <c r="B1133" t="n">
        <v>151</v>
      </c>
      <c r="C1133" t="inlineStr">
        <is>
          <t>Bar Léo -  Aurora Térreo - Banco do Brasil</t>
        </is>
      </c>
      <c r="D1133" t="n">
        <v>116</v>
      </c>
      <c r="E1133" t="inlineStr">
        <is>
          <t>Bar Léo - Centro</t>
        </is>
      </c>
      <c r="F1133" s="27" t="n">
        <v>45779</v>
      </c>
      <c r="G1133" t="inlineStr">
        <is>
          <t>CREDITO</t>
        </is>
      </c>
      <c r="H1133" t="inlineStr">
        <is>
          <t>TED-CRDITO EM CONTA - 341 0262 47866934000174 TICKET SERVICO</t>
        </is>
      </c>
      <c r="I1133" t="n">
        <v>165.54</v>
      </c>
    </row>
    <row r="1134">
      <c r="A1134" t="n">
        <v>90618</v>
      </c>
      <c r="B1134" t="n">
        <v>151</v>
      </c>
      <c r="C1134" t="inlineStr">
        <is>
          <t>Bar Léo -  Aurora Térreo - Banco do Brasil</t>
        </is>
      </c>
      <c r="D1134" t="n">
        <v>116</v>
      </c>
      <c r="E1134" t="inlineStr">
        <is>
          <t>Bar Léo - Centro</t>
        </is>
      </c>
      <c r="F1134" s="27" t="n">
        <v>45777</v>
      </c>
      <c r="G1134" t="inlineStr">
        <is>
          <t>DEBITO</t>
        </is>
      </c>
      <c r="H1134" t="inlineStr">
        <is>
          <t>PAGAMENTO DE BOLETO - ESTAFF SOLUCOES TECNOLOGICAS D</t>
        </is>
      </c>
      <c r="I1134" t="n">
        <v>-3487</v>
      </c>
    </row>
    <row r="1135">
      <c r="A1135" t="n">
        <v>90613</v>
      </c>
      <c r="B1135" t="n">
        <v>151</v>
      </c>
      <c r="C1135" t="inlineStr">
        <is>
          <t>Bar Léo -  Aurora Térreo - Banco do Brasil</t>
        </is>
      </c>
      <c r="D1135" t="n">
        <v>116</v>
      </c>
      <c r="E1135" t="inlineStr">
        <is>
          <t>Bar Léo - Centro</t>
        </is>
      </c>
      <c r="F1135" s="27" t="n">
        <v>45777</v>
      </c>
      <c r="G1135" t="inlineStr">
        <is>
          <t>CREDITO</t>
        </is>
      </c>
      <c r="H1135" t="inlineStr">
        <is>
          <t>RECEBIMENTO FORNECEDOR - ALELO INSTITUICAO DE PAGAMENTO SA</t>
        </is>
      </c>
      <c r="I1135" t="n">
        <v>296.81</v>
      </c>
    </row>
    <row r="1136">
      <c r="A1136" t="n">
        <v>90614</v>
      </c>
      <c r="B1136" t="n">
        <v>151</v>
      </c>
      <c r="C1136" t="inlineStr">
        <is>
          <t>Bar Léo -  Aurora Térreo - Banco do Brasil</t>
        </is>
      </c>
      <c r="D1136" t="n">
        <v>116</v>
      </c>
      <c r="E1136" t="inlineStr">
        <is>
          <t>Bar Léo - Centro</t>
        </is>
      </c>
      <c r="F1136" s="27" t="n">
        <v>45777</v>
      </c>
      <c r="G1136" t="inlineStr">
        <is>
          <t>CREDITO</t>
        </is>
      </c>
      <c r="H1136" t="inlineStr">
        <is>
          <t>PIX - RECEBIDO - 30/04 11:58 61281556000198 GLUK COMERC</t>
        </is>
      </c>
      <c r="I1136" t="n">
        <v>5116.43</v>
      </c>
    </row>
    <row r="1137">
      <c r="A1137" t="n">
        <v>90615</v>
      </c>
      <c r="B1137" t="n">
        <v>151</v>
      </c>
      <c r="C1137" t="inlineStr">
        <is>
          <t>Bar Léo -  Aurora Térreo - Banco do Brasil</t>
        </is>
      </c>
      <c r="D1137" t="n">
        <v>116</v>
      </c>
      <c r="E1137" t="inlineStr">
        <is>
          <t>Bar Léo - Centro</t>
        </is>
      </c>
      <c r="F1137" s="27" t="n">
        <v>45777</v>
      </c>
      <c r="G1137" t="inlineStr">
        <is>
          <t>DEBITO</t>
        </is>
      </c>
      <c r="H1137" t="inlineStr">
        <is>
          <t>TRANSFERNCIA ENVIADA - 30/04 15:32 BAR A 100 TERREO LTDA</t>
        </is>
      </c>
      <c r="I1137" t="n">
        <v>-7700</v>
      </c>
    </row>
    <row r="1138">
      <c r="A1138" t="n">
        <v>90616</v>
      </c>
      <c r="B1138" t="n">
        <v>151</v>
      </c>
      <c r="C1138" t="inlineStr">
        <is>
          <t>Bar Léo -  Aurora Térreo - Banco do Brasil</t>
        </is>
      </c>
      <c r="D1138" t="n">
        <v>116</v>
      </c>
      <c r="E1138" t="inlineStr">
        <is>
          <t>Bar Léo - Centro</t>
        </is>
      </c>
      <c r="F1138" s="27" t="n">
        <v>45777</v>
      </c>
      <c r="G1138" t="inlineStr">
        <is>
          <t>DEBITO</t>
        </is>
      </c>
      <c r="H1138" t="inlineStr">
        <is>
          <t>TED TRANSF.ELETR.DISPONIV - 104 0240 16424537813 MARLENE MARIA DE</t>
        </is>
      </c>
      <c r="I1138" t="n">
        <v>-1350</v>
      </c>
    </row>
    <row r="1139">
      <c r="A1139" t="n">
        <v>90617</v>
      </c>
      <c r="B1139" t="n">
        <v>151</v>
      </c>
      <c r="C1139" t="inlineStr">
        <is>
          <t>Bar Léo -  Aurora Térreo - Banco do Brasil</t>
        </is>
      </c>
      <c r="D1139" t="n">
        <v>116</v>
      </c>
      <c r="E1139" t="inlineStr">
        <is>
          <t>Bar Léo - Centro</t>
        </is>
      </c>
      <c r="F1139" s="27" t="n">
        <v>45777</v>
      </c>
      <c r="G1139" t="inlineStr">
        <is>
          <t>DEBITO</t>
        </is>
      </c>
      <c r="H1139" t="inlineStr">
        <is>
          <t>PIX - ENVIADO - 30/04 15:27 EVA FATIMA LORINI</t>
        </is>
      </c>
      <c r="I1139" t="n">
        <v>-170</v>
      </c>
    </row>
    <row r="1140">
      <c r="A1140" t="n">
        <v>90619</v>
      </c>
      <c r="B1140" t="n">
        <v>151</v>
      </c>
      <c r="C1140" t="inlineStr">
        <is>
          <t>Bar Léo -  Aurora Térreo - Banco do Brasil</t>
        </is>
      </c>
      <c r="D1140" t="n">
        <v>116</v>
      </c>
      <c r="E1140" t="inlineStr">
        <is>
          <t>Bar Léo - Centro</t>
        </is>
      </c>
      <c r="F1140" s="27" t="n">
        <v>45777</v>
      </c>
      <c r="G1140" t="inlineStr">
        <is>
          <t>DEBITO</t>
        </is>
      </c>
      <c r="H1140" t="inlineStr">
        <is>
          <t>TARIFA PIX ENVIADO - TAR. AGRUPADAS - OCORRENCIA 30/04/2025</t>
        </is>
      </c>
      <c r="I1140" t="n">
        <v>-1.68</v>
      </c>
    </row>
    <row r="1141">
      <c r="A1141" t="n">
        <v>90620</v>
      </c>
      <c r="B1141" t="n">
        <v>151</v>
      </c>
      <c r="C1141" t="inlineStr">
        <is>
          <t>Bar Léo -  Aurora Térreo - Banco do Brasil</t>
        </is>
      </c>
      <c r="D1141" t="n">
        <v>116</v>
      </c>
      <c r="E1141" t="inlineStr">
        <is>
          <t>Bar Léo - Centro</t>
        </is>
      </c>
      <c r="F1141" s="27" t="n">
        <v>45777</v>
      </c>
      <c r="G1141" t="inlineStr">
        <is>
          <t>DEBITO</t>
        </is>
      </c>
      <c r="H1141" t="inlineStr">
        <is>
          <t>TAR DOC/TED ELETRNICO - COBRANA REFERENTE 30/04/2025</t>
        </is>
      </c>
      <c r="I1141" t="n">
        <v>-13</v>
      </c>
    </row>
    <row r="1142">
      <c r="A1142" t="n">
        <v>90610</v>
      </c>
      <c r="B1142" t="n">
        <v>151</v>
      </c>
      <c r="C1142" t="inlineStr">
        <is>
          <t>Bar Léo -  Aurora Térreo - Banco do Brasil</t>
        </is>
      </c>
      <c r="D1142" t="n">
        <v>116</v>
      </c>
      <c r="E1142" t="inlineStr">
        <is>
          <t>Bar Léo - Centro</t>
        </is>
      </c>
      <c r="F1142" s="27" t="n">
        <v>45776</v>
      </c>
      <c r="G1142" t="inlineStr">
        <is>
          <t>DEBITO</t>
        </is>
      </c>
      <c r="H1142" t="inlineStr">
        <is>
          <t>PAGAMENTO DE BOLETO - PARAMU COMERCIO R P A LTDA</t>
        </is>
      </c>
      <c r="I1142" t="n">
        <v>-3675.57</v>
      </c>
    </row>
    <row r="1143">
      <c r="A1143" t="n">
        <v>90612</v>
      </c>
      <c r="B1143" t="n">
        <v>151</v>
      </c>
      <c r="C1143" t="inlineStr">
        <is>
          <t>Bar Léo -  Aurora Térreo - Banco do Brasil</t>
        </is>
      </c>
      <c r="D1143" t="n">
        <v>116</v>
      </c>
      <c r="E1143" t="inlineStr">
        <is>
          <t>Bar Léo - Centro</t>
        </is>
      </c>
      <c r="F1143" s="27" t="n">
        <v>45776</v>
      </c>
      <c r="G1143" t="inlineStr">
        <is>
          <t>DEBITO</t>
        </is>
      </c>
      <c r="H1143" t="inlineStr">
        <is>
          <t>TARIFA PIX ENVIADO - TAR. AGRUPADAS - OCORRENCIA 29/04/2025</t>
        </is>
      </c>
      <c r="I1143" t="n">
        <v>-5.51</v>
      </c>
    </row>
    <row r="1144">
      <c r="A1144" t="n">
        <v>90611</v>
      </c>
      <c r="B1144" t="n">
        <v>151</v>
      </c>
      <c r="C1144" t="inlineStr">
        <is>
          <t>Bar Léo -  Aurora Térreo - Banco do Brasil</t>
        </is>
      </c>
      <c r="D1144" t="n">
        <v>116</v>
      </c>
      <c r="E1144" t="inlineStr">
        <is>
          <t>Bar Léo - Centro</t>
        </is>
      </c>
      <c r="F1144" s="27" t="n">
        <v>45776</v>
      </c>
      <c r="G1144" t="inlineStr">
        <is>
          <t>DEBITO</t>
        </is>
      </c>
      <c r="H1144" t="inlineStr">
        <is>
          <t>PIX - ENVIADO - 29/04 17:22 ZEON</t>
        </is>
      </c>
      <c r="I1144" t="n">
        <v>-557</v>
      </c>
    </row>
    <row r="1145">
      <c r="A1145" t="n">
        <v>90609</v>
      </c>
      <c r="B1145" t="n">
        <v>151</v>
      </c>
      <c r="C1145" t="inlineStr">
        <is>
          <t>Bar Léo -  Aurora Térreo - Banco do Brasil</t>
        </is>
      </c>
      <c r="D1145" t="n">
        <v>116</v>
      </c>
      <c r="E1145" t="inlineStr">
        <is>
          <t>Bar Léo - Centro</t>
        </is>
      </c>
      <c r="F1145" s="27" t="n">
        <v>45776</v>
      </c>
      <c r="G1145" t="inlineStr">
        <is>
          <t>DEBITO</t>
        </is>
      </c>
      <c r="H1145" t="inlineStr">
        <is>
          <t>PAGAMENTO DE BOLETO - COMPANHIA DE GAS DE SP COMGAS</t>
        </is>
      </c>
      <c r="I1145" t="n">
        <v>-2928.82</v>
      </c>
    </row>
    <row r="1146">
      <c r="A1146" t="n">
        <v>90608</v>
      </c>
      <c r="B1146" t="n">
        <v>151</v>
      </c>
      <c r="C1146" t="inlineStr">
        <is>
          <t>Bar Léo -  Aurora Térreo - Banco do Brasil</t>
        </is>
      </c>
      <c r="D1146" t="n">
        <v>116</v>
      </c>
      <c r="E1146" t="inlineStr">
        <is>
          <t>Bar Léo - Centro</t>
        </is>
      </c>
      <c r="F1146" s="27" t="n">
        <v>45776</v>
      </c>
      <c r="G1146" t="inlineStr">
        <is>
          <t>DEBITO</t>
        </is>
      </c>
      <c r="H1146" t="inlineStr">
        <is>
          <t>PAGAMENTO DE BOLETO - DTK COMERCIO DE ALIMENTOS LTDA</t>
        </is>
      </c>
      <c r="I1146" t="n">
        <v>-2192.22</v>
      </c>
    </row>
    <row r="1147">
      <c r="A1147" t="n">
        <v>90607</v>
      </c>
      <c r="B1147" t="n">
        <v>151</v>
      </c>
      <c r="C1147" t="inlineStr">
        <is>
          <t>Bar Léo -  Aurora Térreo - Banco do Brasil</t>
        </is>
      </c>
      <c r="D1147" t="n">
        <v>116</v>
      </c>
      <c r="E1147" t="inlineStr">
        <is>
          <t>Bar Léo - Centro</t>
        </is>
      </c>
      <c r="F1147" s="27" t="n">
        <v>45776</v>
      </c>
      <c r="G1147" t="inlineStr">
        <is>
          <t>DEBITO</t>
        </is>
      </c>
      <c r="H1147" t="inlineStr">
        <is>
          <t>PAGAMENTO DE BOLETO - CIA DO WHISKY</t>
        </is>
      </c>
      <c r="I1147" t="n">
        <v>-1730.24</v>
      </c>
    </row>
    <row r="1148">
      <c r="A1148" t="n">
        <v>90592</v>
      </c>
      <c r="B1148" t="n">
        <v>151</v>
      </c>
      <c r="C1148" t="inlineStr">
        <is>
          <t>Bar Léo -  Aurora Térreo - Banco do Brasil</t>
        </is>
      </c>
      <c r="D1148" t="n">
        <v>116</v>
      </c>
      <c r="E1148" t="inlineStr">
        <is>
          <t>Bar Léo - Centro</t>
        </is>
      </c>
      <c r="F1148" s="27" t="n">
        <v>45776</v>
      </c>
      <c r="G1148" t="inlineStr">
        <is>
          <t>CREDITO</t>
        </is>
      </c>
      <c r="H1148" t="inlineStr">
        <is>
          <t>PIX - RECEBIDO - 29/04 12:03 61281556000198 GLUK COMERC</t>
        </is>
      </c>
      <c r="I1148" t="n">
        <v>16760.11</v>
      </c>
    </row>
    <row r="1149">
      <c r="A1149" t="n">
        <v>90593</v>
      </c>
      <c r="B1149" t="n">
        <v>151</v>
      </c>
      <c r="C1149" t="inlineStr">
        <is>
          <t>Bar Léo -  Aurora Térreo - Banco do Brasil</t>
        </is>
      </c>
      <c r="D1149" t="n">
        <v>116</v>
      </c>
      <c r="E1149" t="inlineStr">
        <is>
          <t>Bar Léo - Centro</t>
        </is>
      </c>
      <c r="F1149" s="27" t="n">
        <v>45776</v>
      </c>
      <c r="G1149" t="inlineStr">
        <is>
          <t>DEBITO</t>
        </is>
      </c>
      <c r="H1149" t="inlineStr">
        <is>
          <t>IMPOSTOS - PREF MUN SAO PAULO 02</t>
        </is>
      </c>
      <c r="I1149" t="n">
        <v>-265.85</v>
      </c>
    </row>
    <row r="1150">
      <c r="A1150" t="n">
        <v>90594</v>
      </c>
      <c r="B1150" t="n">
        <v>151</v>
      </c>
      <c r="C1150" t="inlineStr">
        <is>
          <t>Bar Léo -  Aurora Térreo - Banco do Brasil</t>
        </is>
      </c>
      <c r="D1150" t="n">
        <v>116</v>
      </c>
      <c r="E1150" t="inlineStr">
        <is>
          <t>Bar Léo - Centro</t>
        </is>
      </c>
      <c r="F1150" s="27" t="n">
        <v>45776</v>
      </c>
      <c r="G1150" t="inlineStr">
        <is>
          <t>DEBITO</t>
        </is>
      </c>
      <c r="H1150" t="inlineStr">
        <is>
          <t>PAGAMENTO DE BOLETO - NG27 CONSULTORIA E GESTAO EMPR</t>
        </is>
      </c>
      <c r="I1150" t="n">
        <v>-170.13</v>
      </c>
    </row>
    <row r="1151">
      <c r="A1151" t="n">
        <v>90595</v>
      </c>
      <c r="B1151" t="n">
        <v>151</v>
      </c>
      <c r="C1151" t="inlineStr">
        <is>
          <t>Bar Léo -  Aurora Térreo - Banco do Brasil</t>
        </is>
      </c>
      <c r="D1151" t="n">
        <v>116</v>
      </c>
      <c r="E1151" t="inlineStr">
        <is>
          <t>Bar Léo - Centro</t>
        </is>
      </c>
      <c r="F1151" s="27" t="n">
        <v>45776</v>
      </c>
      <c r="G1151" t="inlineStr">
        <is>
          <t>DEBITO</t>
        </is>
      </c>
      <c r="H1151" t="inlineStr">
        <is>
          <t>PAGAMENTO DE BOLETO - PSS - CENTRAL DA LIMPEZA LTDA</t>
        </is>
      </c>
      <c r="I1151" t="n">
        <v>-183.18</v>
      </c>
    </row>
    <row r="1152">
      <c r="A1152" t="n">
        <v>90596</v>
      </c>
      <c r="B1152" t="n">
        <v>151</v>
      </c>
      <c r="C1152" t="inlineStr">
        <is>
          <t>Bar Léo -  Aurora Térreo - Banco do Brasil</t>
        </is>
      </c>
      <c r="D1152" t="n">
        <v>116</v>
      </c>
      <c r="E1152" t="inlineStr">
        <is>
          <t>Bar Léo - Centro</t>
        </is>
      </c>
      <c r="F1152" s="27" t="n">
        <v>45776</v>
      </c>
      <c r="G1152" t="inlineStr">
        <is>
          <t>DEBITO</t>
        </is>
      </c>
      <c r="H1152" t="inlineStr">
        <is>
          <t>PAGAMENTO DE BOLETO - BB DISTRIBUIDORA</t>
        </is>
      </c>
      <c r="I1152" t="n">
        <v>-268.8</v>
      </c>
    </row>
    <row r="1153">
      <c r="A1153" t="n">
        <v>90597</v>
      </c>
      <c r="B1153" t="n">
        <v>151</v>
      </c>
      <c r="C1153" t="inlineStr">
        <is>
          <t>Bar Léo -  Aurora Térreo - Banco do Brasil</t>
        </is>
      </c>
      <c r="D1153" t="n">
        <v>116</v>
      </c>
      <c r="E1153" t="inlineStr">
        <is>
          <t>Bar Léo - Centro</t>
        </is>
      </c>
      <c r="F1153" s="27" t="n">
        <v>45776</v>
      </c>
      <c r="G1153" t="inlineStr">
        <is>
          <t>DEBITO</t>
        </is>
      </c>
      <c r="H1153" t="inlineStr">
        <is>
          <t>PAGAMENTO DE BOLETO - FG7 COMERCIO D B EIRELI EPP</t>
        </is>
      </c>
      <c r="I1153" t="n">
        <v>-329.96</v>
      </c>
    </row>
    <row r="1154">
      <c r="A1154" t="n">
        <v>90598</v>
      </c>
      <c r="B1154" t="n">
        <v>151</v>
      </c>
      <c r="C1154" t="inlineStr">
        <is>
          <t>Bar Léo -  Aurora Térreo - Banco do Brasil</t>
        </is>
      </c>
      <c r="D1154" t="n">
        <v>116</v>
      </c>
      <c r="E1154" t="inlineStr">
        <is>
          <t>Bar Léo - Centro</t>
        </is>
      </c>
      <c r="F1154" s="27" t="n">
        <v>45776</v>
      </c>
      <c r="G1154" t="inlineStr">
        <is>
          <t>DEBITO</t>
        </is>
      </c>
      <c r="H1154" t="inlineStr">
        <is>
          <t>PAGAMENTO DE BOLETO - CG FOOD S DISTR ALIMENTOS LTDA</t>
        </is>
      </c>
      <c r="I1154" t="n">
        <v>-435.5</v>
      </c>
    </row>
    <row r="1155">
      <c r="A1155" t="n">
        <v>90599</v>
      </c>
      <c r="B1155" t="n">
        <v>151</v>
      </c>
      <c r="C1155" t="inlineStr">
        <is>
          <t>Bar Léo -  Aurora Térreo - Banco do Brasil</t>
        </is>
      </c>
      <c r="D1155" t="n">
        <v>116</v>
      </c>
      <c r="E1155" t="inlineStr">
        <is>
          <t>Bar Léo - Centro</t>
        </is>
      </c>
      <c r="F1155" s="27" t="n">
        <v>45776</v>
      </c>
      <c r="G1155" t="inlineStr">
        <is>
          <t>DEBITO</t>
        </is>
      </c>
      <c r="H1155" t="inlineStr">
        <is>
          <t>PAGAMENTO DE BOLETO - HORTIFRUTIGRANJEIRO RODRIGUES</t>
        </is>
      </c>
      <c r="I1155" t="n">
        <v>-479.9</v>
      </c>
    </row>
    <row r="1156">
      <c r="A1156" t="n">
        <v>90600</v>
      </c>
      <c r="B1156" t="n">
        <v>151</v>
      </c>
      <c r="C1156" t="inlineStr">
        <is>
          <t>Bar Léo -  Aurora Térreo - Banco do Brasil</t>
        </is>
      </c>
      <c r="D1156" t="n">
        <v>116</v>
      </c>
      <c r="E1156" t="inlineStr">
        <is>
          <t>Bar Léo - Centro</t>
        </is>
      </c>
      <c r="F1156" s="27" t="n">
        <v>45776</v>
      </c>
      <c r="G1156" t="inlineStr">
        <is>
          <t>DEBITO</t>
        </is>
      </c>
      <c r="H1156" t="inlineStr">
        <is>
          <t>PAGAMENTO DE BOLETO - CEPEL COMERCIO DE PAPEIS E EMB</t>
        </is>
      </c>
      <c r="I1156" t="n">
        <v>-562.86</v>
      </c>
    </row>
    <row r="1157">
      <c r="A1157" t="n">
        <v>90601</v>
      </c>
      <c r="B1157" t="n">
        <v>151</v>
      </c>
      <c r="C1157" t="inlineStr">
        <is>
          <t>Bar Léo -  Aurora Térreo - Banco do Brasil</t>
        </is>
      </c>
      <c r="D1157" t="n">
        <v>116</v>
      </c>
      <c r="E1157" t="inlineStr">
        <is>
          <t>Bar Léo - Centro</t>
        </is>
      </c>
      <c r="F1157" s="27" t="n">
        <v>45776</v>
      </c>
      <c r="G1157" t="inlineStr">
        <is>
          <t>DEBITO</t>
        </is>
      </c>
      <c r="H1157" t="inlineStr">
        <is>
          <t>PAGAMENTO DE BOLETO - DISTRIBUIDORA CANTAROS B LTDA</t>
        </is>
      </c>
      <c r="I1157" t="n">
        <v>-674.4</v>
      </c>
    </row>
    <row r="1158">
      <c r="A1158" t="n">
        <v>90602</v>
      </c>
      <c r="B1158" t="n">
        <v>151</v>
      </c>
      <c r="C1158" t="inlineStr">
        <is>
          <t>Bar Léo -  Aurora Térreo - Banco do Brasil</t>
        </is>
      </c>
      <c r="D1158" t="n">
        <v>116</v>
      </c>
      <c r="E1158" t="inlineStr">
        <is>
          <t>Bar Léo - Centro</t>
        </is>
      </c>
      <c r="F1158" s="27" t="n">
        <v>45776</v>
      </c>
      <c r="G1158" t="inlineStr">
        <is>
          <t>DEBITO</t>
        </is>
      </c>
      <c r="H1158" t="inlineStr">
        <is>
          <t>PAGAMENTO DE BOLETO - PORTO VITORIA IMPORTACAO E EXP</t>
        </is>
      </c>
      <c r="I1158" t="n">
        <v>-800</v>
      </c>
    </row>
    <row r="1159">
      <c r="A1159" t="n">
        <v>90603</v>
      </c>
      <c r="B1159" t="n">
        <v>151</v>
      </c>
      <c r="C1159" t="inlineStr">
        <is>
          <t>Bar Léo -  Aurora Térreo - Banco do Brasil</t>
        </is>
      </c>
      <c r="D1159" t="n">
        <v>116</v>
      </c>
      <c r="E1159" t="inlineStr">
        <is>
          <t>Bar Léo - Centro</t>
        </is>
      </c>
      <c r="F1159" s="27" t="n">
        <v>45776</v>
      </c>
      <c r="G1159" t="inlineStr">
        <is>
          <t>DEBITO</t>
        </is>
      </c>
      <c r="H1159" t="inlineStr">
        <is>
          <t>PAGAMENTO DE BOLETO - ESHOWS PROMOCOES ARTISTICAS LT</t>
        </is>
      </c>
      <c r="I1159" t="n">
        <v>-1200</v>
      </c>
    </row>
    <row r="1160">
      <c r="A1160" t="n">
        <v>90604</v>
      </c>
      <c r="B1160" t="n">
        <v>151</v>
      </c>
      <c r="C1160" t="inlineStr">
        <is>
          <t>Bar Léo -  Aurora Térreo - Banco do Brasil</t>
        </is>
      </c>
      <c r="D1160" t="n">
        <v>116</v>
      </c>
      <c r="E1160" t="inlineStr">
        <is>
          <t>Bar Léo - Centro</t>
        </is>
      </c>
      <c r="F1160" s="27" t="n">
        <v>45776</v>
      </c>
      <c r="G1160" t="inlineStr">
        <is>
          <t>DEBITO</t>
        </is>
      </c>
      <c r="H1160" t="inlineStr">
        <is>
          <t>PAGAMENTO DE BOLETO - LATICINIOS PIRAMIDE LTDA</t>
        </is>
      </c>
      <c r="I1160" t="n">
        <v>-1371.7</v>
      </c>
    </row>
    <row r="1161">
      <c r="A1161" t="n">
        <v>90605</v>
      </c>
      <c r="B1161" t="n">
        <v>151</v>
      </c>
      <c r="C1161" t="inlineStr">
        <is>
          <t>Bar Léo -  Aurora Térreo - Banco do Brasil</t>
        </is>
      </c>
      <c r="D1161" t="n">
        <v>116</v>
      </c>
      <c r="E1161" t="inlineStr">
        <is>
          <t>Bar Léo - Centro</t>
        </is>
      </c>
      <c r="F1161" s="27" t="n">
        <v>45776</v>
      </c>
      <c r="G1161" t="inlineStr">
        <is>
          <t>DEBITO</t>
        </is>
      </c>
      <c r="H1161" t="inlineStr">
        <is>
          <t>PAGAMENTO DE BOLETO - ESHOWS PROMOCOES ARTISTICAS LT</t>
        </is>
      </c>
      <c r="I1161" t="n">
        <v>-1400</v>
      </c>
    </row>
    <row r="1162">
      <c r="A1162" t="n">
        <v>90606</v>
      </c>
      <c r="B1162" t="n">
        <v>151</v>
      </c>
      <c r="C1162" t="inlineStr">
        <is>
          <t>Bar Léo -  Aurora Térreo - Banco do Brasil</t>
        </is>
      </c>
      <c r="D1162" t="n">
        <v>116</v>
      </c>
      <c r="E1162" t="inlineStr">
        <is>
          <t>Bar Léo - Centro</t>
        </is>
      </c>
      <c r="F1162" s="27" t="n">
        <v>45776</v>
      </c>
      <c r="G1162" t="inlineStr">
        <is>
          <t>DEBITO</t>
        </is>
      </c>
      <c r="H1162" t="inlineStr">
        <is>
          <t>PAGAMENTO DE BOLETO - SAO PAULO TRANSPORTE SA</t>
        </is>
      </c>
      <c r="I1162" t="n">
        <v>-1434.3</v>
      </c>
    </row>
    <row r="1163">
      <c r="A1163" t="n">
        <v>90587</v>
      </c>
      <c r="B1163" t="n">
        <v>151</v>
      </c>
      <c r="C1163" t="inlineStr">
        <is>
          <t>Bar Léo -  Aurora Térreo - Banco do Brasil</t>
        </is>
      </c>
      <c r="D1163" t="n">
        <v>116</v>
      </c>
      <c r="E1163" t="inlineStr">
        <is>
          <t>Bar Léo - Centro</t>
        </is>
      </c>
      <c r="F1163" s="27" t="n">
        <v>45775</v>
      </c>
      <c r="G1163" t="inlineStr">
        <is>
          <t>DEBITO</t>
        </is>
      </c>
      <c r="H1163" t="inlineStr">
        <is>
          <t>PAGAMENTO DE BOLETO - HORTIFRUTIGRANJEIRO RODRIGUES</t>
        </is>
      </c>
      <c r="I1163" t="n">
        <v>-459.4</v>
      </c>
    </row>
    <row r="1164">
      <c r="A1164" t="n">
        <v>90580</v>
      </c>
      <c r="B1164" t="n">
        <v>151</v>
      </c>
      <c r="C1164" t="inlineStr">
        <is>
          <t>Bar Léo -  Aurora Térreo - Banco do Brasil</t>
        </is>
      </c>
      <c r="D1164" t="n">
        <v>116</v>
      </c>
      <c r="E1164" t="inlineStr">
        <is>
          <t>Bar Léo - Centro</t>
        </is>
      </c>
      <c r="F1164" s="27" t="n">
        <v>45775</v>
      </c>
      <c r="G1164" t="inlineStr">
        <is>
          <t>CREDITO</t>
        </is>
      </c>
      <c r="H1164" t="inlineStr">
        <is>
          <t>TED-CRDITO EM CONTA - 341 0262 47866934000174 TICKET SERVICO</t>
        </is>
      </c>
      <c r="I1164" t="n">
        <v>81.09</v>
      </c>
    </row>
    <row r="1165">
      <c r="A1165" t="n">
        <v>90581</v>
      </c>
      <c r="B1165" t="n">
        <v>151</v>
      </c>
      <c r="C1165" t="inlineStr">
        <is>
          <t>Bar Léo -  Aurora Térreo - Banco do Brasil</t>
        </is>
      </c>
      <c r="D1165" t="n">
        <v>116</v>
      </c>
      <c r="E1165" t="inlineStr">
        <is>
          <t>Bar Léo - Centro</t>
        </is>
      </c>
      <c r="F1165" s="27" t="n">
        <v>45775</v>
      </c>
      <c r="G1165" t="inlineStr">
        <is>
          <t>CREDITO</t>
        </is>
      </c>
      <c r="H1165" t="inlineStr">
        <is>
          <t>RECEBIMENTO FORNECEDOR - ALELO INSTITUICAO DE PAGAMENTO SA</t>
        </is>
      </c>
      <c r="I1165" t="n">
        <v>307.82</v>
      </c>
    </row>
    <row r="1166">
      <c r="A1166" t="n">
        <v>90582</v>
      </c>
      <c r="B1166" t="n">
        <v>151</v>
      </c>
      <c r="C1166" t="inlineStr">
        <is>
          <t>Bar Léo -  Aurora Térreo - Banco do Brasil</t>
        </is>
      </c>
      <c r="D1166" t="n">
        <v>116</v>
      </c>
      <c r="E1166" t="inlineStr">
        <is>
          <t>Bar Léo - Centro</t>
        </is>
      </c>
      <c r="F1166" s="27" t="n">
        <v>45775</v>
      </c>
      <c r="G1166" t="inlineStr">
        <is>
          <t>CREDITO</t>
        </is>
      </c>
      <c r="H1166" t="inlineStr">
        <is>
          <t>PIX - RECEBIDO - 28/04 11:58 61281556000198 GLUK COMERC</t>
        </is>
      </c>
      <c r="I1166" t="n">
        <v>31269.89</v>
      </c>
    </row>
    <row r="1167">
      <c r="A1167" t="n">
        <v>90583</v>
      </c>
      <c r="B1167" t="n">
        <v>151</v>
      </c>
      <c r="C1167" t="inlineStr">
        <is>
          <t>Bar Léo -  Aurora Térreo - Banco do Brasil</t>
        </is>
      </c>
      <c r="D1167" t="n">
        <v>116</v>
      </c>
      <c r="E1167" t="inlineStr">
        <is>
          <t>Bar Léo - Centro</t>
        </is>
      </c>
      <c r="F1167" s="27" t="n">
        <v>45775</v>
      </c>
      <c r="G1167" t="inlineStr">
        <is>
          <t>DEBITO</t>
        </is>
      </c>
      <c r="H1167" t="inlineStr">
        <is>
          <t>PAGAMENTO DE BOLETO - CECILIA TSUYACO ARAKI SILVA LT</t>
        </is>
      </c>
      <c r="I1167" t="n">
        <v>-214</v>
      </c>
    </row>
    <row r="1168">
      <c r="A1168" t="n">
        <v>90584</v>
      </c>
      <c r="B1168" t="n">
        <v>151</v>
      </c>
      <c r="C1168" t="inlineStr">
        <is>
          <t>Bar Léo -  Aurora Térreo - Banco do Brasil</t>
        </is>
      </c>
      <c r="D1168" t="n">
        <v>116</v>
      </c>
      <c r="E1168" t="inlineStr">
        <is>
          <t>Bar Léo - Centro</t>
        </is>
      </c>
      <c r="F1168" s="27" t="n">
        <v>45775</v>
      </c>
      <c r="G1168" t="inlineStr">
        <is>
          <t>DEBITO</t>
        </is>
      </c>
      <c r="H1168" t="inlineStr">
        <is>
          <t>PAGAMENTO DE BOLETO - ARENA BEBIDAS</t>
        </is>
      </c>
      <c r="I1168" t="n">
        <v>-252.56</v>
      </c>
    </row>
    <row r="1169">
      <c r="A1169" t="n">
        <v>90585</v>
      </c>
      <c r="B1169" t="n">
        <v>151</v>
      </c>
      <c r="C1169" t="inlineStr">
        <is>
          <t>Bar Léo -  Aurora Térreo - Banco do Brasil</t>
        </is>
      </c>
      <c r="D1169" t="n">
        <v>116</v>
      </c>
      <c r="E1169" t="inlineStr">
        <is>
          <t>Bar Léo - Centro</t>
        </is>
      </c>
      <c r="F1169" s="27" t="n">
        <v>45775</v>
      </c>
      <c r="G1169" t="inlineStr">
        <is>
          <t>DEBITO</t>
        </is>
      </c>
      <c r="H1169" t="inlineStr">
        <is>
          <t>PAGAMENTO DE BOLETO - SKY COMERCIO DE PRODUTOS ALIME</t>
        </is>
      </c>
      <c r="I1169" t="n">
        <v>-322.26</v>
      </c>
    </row>
    <row r="1170">
      <c r="A1170" t="n">
        <v>90588</v>
      </c>
      <c r="B1170" t="n">
        <v>151</v>
      </c>
      <c r="C1170" t="inlineStr">
        <is>
          <t>Bar Léo -  Aurora Térreo - Banco do Brasil</t>
        </is>
      </c>
      <c r="D1170" t="n">
        <v>116</v>
      </c>
      <c r="E1170" t="inlineStr">
        <is>
          <t>Bar Léo - Centro</t>
        </is>
      </c>
      <c r="F1170" s="27" t="n">
        <v>45775</v>
      </c>
      <c r="G1170" t="inlineStr">
        <is>
          <t>DEBITO</t>
        </is>
      </c>
      <c r="H1170" t="inlineStr">
        <is>
          <t>PAGAMENTO DE BOLETO - DEOLINDA DOS SANTOS FREITAS</t>
        </is>
      </c>
      <c r="I1170" t="n">
        <v>-591.48</v>
      </c>
    </row>
    <row r="1171">
      <c r="A1171" t="n">
        <v>90589</v>
      </c>
      <c r="B1171" t="n">
        <v>151</v>
      </c>
      <c r="C1171" t="inlineStr">
        <is>
          <t>Bar Léo -  Aurora Térreo - Banco do Brasil</t>
        </is>
      </c>
      <c r="D1171" t="n">
        <v>116</v>
      </c>
      <c r="E1171" t="inlineStr">
        <is>
          <t>Bar Léo - Centro</t>
        </is>
      </c>
      <c r="F1171" s="27" t="n">
        <v>45775</v>
      </c>
      <c r="G1171" t="inlineStr">
        <is>
          <t>DEBITO</t>
        </is>
      </c>
      <c r="H1171" t="inlineStr">
        <is>
          <t>PAGAMENTO DE BOLETO - ESHOWS PROMOCOES ARTISTICAS LT</t>
        </is>
      </c>
      <c r="I1171" t="n">
        <v>-1200</v>
      </c>
    </row>
    <row r="1172">
      <c r="A1172" t="n">
        <v>90590</v>
      </c>
      <c r="B1172" t="n">
        <v>151</v>
      </c>
      <c r="C1172" t="inlineStr">
        <is>
          <t>Bar Léo -  Aurora Térreo - Banco do Brasil</t>
        </is>
      </c>
      <c r="D1172" t="n">
        <v>116</v>
      </c>
      <c r="E1172" t="inlineStr">
        <is>
          <t>Bar Léo - Centro</t>
        </is>
      </c>
      <c r="F1172" s="27" t="n">
        <v>45775</v>
      </c>
      <c r="G1172" t="inlineStr">
        <is>
          <t>DEBITO</t>
        </is>
      </c>
      <c r="H1172" t="inlineStr">
        <is>
          <t>PAGAMENTO DE BOLETO - AMBEV SA</t>
        </is>
      </c>
      <c r="I1172" t="n">
        <v>-2953.39</v>
      </c>
    </row>
    <row r="1173">
      <c r="A1173" t="n">
        <v>90591</v>
      </c>
      <c r="B1173" t="n">
        <v>151</v>
      </c>
      <c r="C1173" t="inlineStr">
        <is>
          <t>Bar Léo -  Aurora Térreo - Banco do Brasil</t>
        </is>
      </c>
      <c r="D1173" t="n">
        <v>116</v>
      </c>
      <c r="E1173" t="inlineStr">
        <is>
          <t>Bar Léo - Centro</t>
        </is>
      </c>
      <c r="F1173" s="27" t="n">
        <v>45775</v>
      </c>
      <c r="G1173" t="inlineStr">
        <is>
          <t>DEBITO</t>
        </is>
      </c>
      <c r="H1173" t="inlineStr">
        <is>
          <t>PAGAMENTO DE BOLETO - LATICINIOS PIRAMIDE LTDA</t>
        </is>
      </c>
      <c r="I1173" t="n">
        <v>-3000</v>
      </c>
    </row>
    <row r="1174">
      <c r="A1174" t="n">
        <v>90586</v>
      </c>
      <c r="B1174" t="n">
        <v>151</v>
      </c>
      <c r="C1174" t="inlineStr">
        <is>
          <t>Bar Léo -  Aurora Térreo - Banco do Brasil</t>
        </is>
      </c>
      <c r="D1174" t="n">
        <v>116</v>
      </c>
      <c r="E1174" t="inlineStr">
        <is>
          <t>Bar Léo - Centro</t>
        </is>
      </c>
      <c r="F1174" s="27" t="n">
        <v>45775</v>
      </c>
      <c r="G1174" t="inlineStr">
        <is>
          <t>DEBITO</t>
        </is>
      </c>
      <c r="H1174" t="inlineStr">
        <is>
          <t>PAGAMENTO DE BOLETO - DIST CARNES CANT LTDA EPP</t>
        </is>
      </c>
      <c r="I1174" t="n">
        <v>-328</v>
      </c>
    </row>
    <row r="1175">
      <c r="A1175" t="n">
        <v>90579</v>
      </c>
      <c r="B1175" t="n">
        <v>151</v>
      </c>
      <c r="C1175" t="inlineStr">
        <is>
          <t>Bar Léo -  Aurora Térreo - Banco do Brasil</t>
        </is>
      </c>
      <c r="D1175" t="n">
        <v>116</v>
      </c>
      <c r="E1175" t="inlineStr">
        <is>
          <t>Bar Léo - Centro</t>
        </is>
      </c>
      <c r="F1175" s="27" t="n">
        <v>45772</v>
      </c>
      <c r="G1175" t="inlineStr">
        <is>
          <t>CREDITO</t>
        </is>
      </c>
      <c r="H1175" t="inlineStr">
        <is>
          <t>PIX - RECEBIDO - 25/04 11:38 61281556000198 GLUK COMERC</t>
        </is>
      </c>
      <c r="I1175" t="n">
        <v>10504.27</v>
      </c>
    </row>
    <row r="1176">
      <c r="A1176" t="n">
        <v>90578</v>
      </c>
      <c r="B1176" t="n">
        <v>151</v>
      </c>
      <c r="C1176" t="inlineStr">
        <is>
          <t>Bar Léo -  Aurora Térreo - Banco do Brasil</t>
        </is>
      </c>
      <c r="D1176" t="n">
        <v>116</v>
      </c>
      <c r="E1176" t="inlineStr">
        <is>
          <t>Bar Léo - Centro</t>
        </is>
      </c>
      <c r="F1176" s="27" t="n">
        <v>45772</v>
      </c>
      <c r="G1176" t="inlineStr">
        <is>
          <t>CREDITO</t>
        </is>
      </c>
      <c r="H1176" t="inlineStr">
        <is>
          <t>TED-CRDITO EM CONTA - 341 0912 69034668000156 PLUXEE BENEFIC</t>
        </is>
      </c>
      <c r="I1176" t="n">
        <v>86.79000000000001</v>
      </c>
    </row>
    <row r="1177">
      <c r="A1177" t="n">
        <v>90556</v>
      </c>
      <c r="B1177" t="n">
        <v>151</v>
      </c>
      <c r="C1177" t="inlineStr">
        <is>
          <t>Bar Léo -  Aurora Térreo - Banco do Brasil</t>
        </is>
      </c>
      <c r="D1177" t="n">
        <v>116</v>
      </c>
      <c r="E1177" t="inlineStr">
        <is>
          <t>Bar Léo - Centro</t>
        </is>
      </c>
      <c r="F1177" s="27" t="n">
        <v>45771</v>
      </c>
      <c r="G1177" t="inlineStr">
        <is>
          <t>DEBITO</t>
        </is>
      </c>
      <c r="H1177" t="inlineStr">
        <is>
          <t>PGTO CONTA GUA - SABESP</t>
        </is>
      </c>
      <c r="I1177" t="n">
        <v>-4275.24</v>
      </c>
    </row>
    <row r="1178">
      <c r="A1178" t="n">
        <v>90565</v>
      </c>
      <c r="B1178" t="n">
        <v>151</v>
      </c>
      <c r="C1178" t="inlineStr">
        <is>
          <t>Bar Léo -  Aurora Térreo - Banco do Brasil</t>
        </is>
      </c>
      <c r="D1178" t="n">
        <v>116</v>
      </c>
      <c r="E1178" t="inlineStr">
        <is>
          <t>Bar Léo - Centro</t>
        </is>
      </c>
      <c r="F1178" s="27" t="n">
        <v>45771</v>
      </c>
      <c r="G1178" t="inlineStr">
        <is>
          <t>DEBITO</t>
        </is>
      </c>
      <c r="H1178" t="inlineStr">
        <is>
          <t>PAGAMENTO DE BOLETO - J. A. DOS SANTOS HORTIFRUTI</t>
        </is>
      </c>
      <c r="I1178" t="n">
        <v>-135</v>
      </c>
    </row>
    <row r="1179">
      <c r="A1179" t="n">
        <v>90564</v>
      </c>
      <c r="B1179" t="n">
        <v>151</v>
      </c>
      <c r="C1179" t="inlineStr">
        <is>
          <t>Bar Léo -  Aurora Térreo - Banco do Brasil</t>
        </is>
      </c>
      <c r="D1179" t="n">
        <v>116</v>
      </c>
      <c r="E1179" t="inlineStr">
        <is>
          <t>Bar Léo - Centro</t>
        </is>
      </c>
      <c r="F1179" s="27" t="n">
        <v>45771</v>
      </c>
      <c r="G1179" t="inlineStr">
        <is>
          <t>DEBITO</t>
        </is>
      </c>
      <c r="H1179" t="inlineStr">
        <is>
          <t>PAGAMENTO DE BOLETO - NG27 CONSULTORIA E GESTAO EMPR</t>
        </is>
      </c>
      <c r="I1179" t="n">
        <v>-112.08</v>
      </c>
    </row>
    <row r="1180">
      <c r="A1180" t="n">
        <v>90563</v>
      </c>
      <c r="B1180" t="n">
        <v>151</v>
      </c>
      <c r="C1180" t="inlineStr">
        <is>
          <t>Bar Léo -  Aurora Térreo - Banco do Brasil</t>
        </is>
      </c>
      <c r="D1180" t="n">
        <v>116</v>
      </c>
      <c r="E1180" t="inlineStr">
        <is>
          <t>Bar Léo - Centro</t>
        </is>
      </c>
      <c r="F1180" s="27" t="n">
        <v>45771</v>
      </c>
      <c r="G1180" t="inlineStr">
        <is>
          <t>DEBITO</t>
        </is>
      </c>
      <c r="H1180" t="inlineStr">
        <is>
          <t>PIX - ENVIADO - 24/04 15:40 EVA FATIMA LORINI</t>
        </is>
      </c>
      <c r="I1180" t="n">
        <v>-173</v>
      </c>
    </row>
    <row r="1181">
      <c r="A1181" t="n">
        <v>90562</v>
      </c>
      <c r="B1181" t="n">
        <v>151</v>
      </c>
      <c r="C1181" t="inlineStr">
        <is>
          <t>Bar Léo -  Aurora Térreo - Banco do Brasil</t>
        </is>
      </c>
      <c r="D1181" t="n">
        <v>116</v>
      </c>
      <c r="E1181" t="inlineStr">
        <is>
          <t>Bar Léo - Centro</t>
        </is>
      </c>
      <c r="F1181" s="27" t="n">
        <v>45771</v>
      </c>
      <c r="G1181" t="inlineStr">
        <is>
          <t>DEBITO</t>
        </is>
      </c>
      <c r="H1181" t="inlineStr">
        <is>
          <t>PIX - ENVIADO - 24/04 15:39 ANDERSON SOARES DE MEDEIRO</t>
        </is>
      </c>
      <c r="I1181" t="n">
        <v>-2260</v>
      </c>
    </row>
    <row r="1182">
      <c r="A1182" t="n">
        <v>90561</v>
      </c>
      <c r="B1182" t="n">
        <v>151</v>
      </c>
      <c r="C1182" t="inlineStr">
        <is>
          <t>Bar Léo -  Aurora Térreo - Banco do Brasil</t>
        </is>
      </c>
      <c r="D1182" t="n">
        <v>116</v>
      </c>
      <c r="E1182" t="inlineStr">
        <is>
          <t>Bar Léo - Centro</t>
        </is>
      </c>
      <c r="F1182" s="27" t="n">
        <v>45771</v>
      </c>
      <c r="G1182" t="inlineStr">
        <is>
          <t>DEBITO</t>
        </is>
      </c>
      <c r="H1182" t="inlineStr">
        <is>
          <t>PIX - ENVIADO - 24/04 15:39 JOS AUGUSTO DE VIEIRA DA</t>
        </is>
      </c>
      <c r="I1182" t="n">
        <v>-3540</v>
      </c>
    </row>
    <row r="1183">
      <c r="A1183" t="n">
        <v>90560</v>
      </c>
      <c r="B1183" t="n">
        <v>151</v>
      </c>
      <c r="C1183" t="inlineStr">
        <is>
          <t>Bar Léo -  Aurora Térreo - Banco do Brasil</t>
        </is>
      </c>
      <c r="D1183" t="n">
        <v>116</v>
      </c>
      <c r="E1183" t="inlineStr">
        <is>
          <t>Bar Léo - Centro</t>
        </is>
      </c>
      <c r="F1183" s="27" t="n">
        <v>45771</v>
      </c>
      <c r="G1183" t="inlineStr">
        <is>
          <t>DEBITO</t>
        </is>
      </c>
      <c r="H1183" t="inlineStr">
        <is>
          <t>PIX - ENVIADO - 24/04 15:39 LUIZ CARLOS ALVES DA SILVA</t>
        </is>
      </c>
      <c r="I1183" t="n">
        <v>-1590</v>
      </c>
    </row>
    <row r="1184">
      <c r="A1184" t="n">
        <v>90559</v>
      </c>
      <c r="B1184" t="n">
        <v>151</v>
      </c>
      <c r="C1184" t="inlineStr">
        <is>
          <t>Bar Léo -  Aurora Térreo - Banco do Brasil</t>
        </is>
      </c>
      <c r="D1184" t="n">
        <v>116</v>
      </c>
      <c r="E1184" t="inlineStr">
        <is>
          <t>Bar Léo - Centro</t>
        </is>
      </c>
      <c r="F1184" s="27" t="n">
        <v>45771</v>
      </c>
      <c r="G1184" t="inlineStr">
        <is>
          <t>DEBITO</t>
        </is>
      </c>
      <c r="H1184" t="inlineStr">
        <is>
          <t>PIX - ENVIADO - 24/04 15:39 ARMINDO DA SILVA FREITAS</t>
        </is>
      </c>
      <c r="I1184" t="n">
        <v>-1630</v>
      </c>
    </row>
    <row r="1185">
      <c r="A1185" t="n">
        <v>90558</v>
      </c>
      <c r="B1185" t="n">
        <v>151</v>
      </c>
      <c r="C1185" t="inlineStr">
        <is>
          <t>Bar Léo -  Aurora Térreo - Banco do Brasil</t>
        </is>
      </c>
      <c r="D1185" t="n">
        <v>116</v>
      </c>
      <c r="E1185" t="inlineStr">
        <is>
          <t>Bar Léo - Centro</t>
        </is>
      </c>
      <c r="F1185" s="27" t="n">
        <v>45771</v>
      </c>
      <c r="G1185" t="inlineStr">
        <is>
          <t>DEBITO</t>
        </is>
      </c>
      <c r="H1185" t="inlineStr">
        <is>
          <t>PIX - ENVIADO - 24/04 15:38 MARLENE MARIA DE JESUS OLI</t>
        </is>
      </c>
      <c r="I1185" t="n">
        <v>-2130</v>
      </c>
    </row>
    <row r="1186">
      <c r="A1186" t="n">
        <v>90557</v>
      </c>
      <c r="B1186" t="n">
        <v>151</v>
      </c>
      <c r="C1186" t="inlineStr">
        <is>
          <t>Bar Léo -  Aurora Térreo - Banco do Brasil</t>
        </is>
      </c>
      <c r="D1186" t="n">
        <v>116</v>
      </c>
      <c r="E1186" t="inlineStr">
        <is>
          <t>Bar Léo - Centro</t>
        </is>
      </c>
      <c r="F1186" s="27" t="n">
        <v>45771</v>
      </c>
      <c r="G1186" t="inlineStr">
        <is>
          <t>DEBITO</t>
        </is>
      </c>
      <c r="H1186" t="inlineStr">
        <is>
          <t>PIX - ENVIADO - 24/04 15:38 KARINA CRISTINA GONALVES</t>
        </is>
      </c>
      <c r="I1186" t="n">
        <v>-750</v>
      </c>
    </row>
    <row r="1187">
      <c r="A1187" t="n">
        <v>90555</v>
      </c>
      <c r="B1187" t="n">
        <v>151</v>
      </c>
      <c r="C1187" t="inlineStr">
        <is>
          <t>Bar Léo -  Aurora Térreo - Banco do Brasil</t>
        </is>
      </c>
      <c r="D1187" t="n">
        <v>116</v>
      </c>
      <c r="E1187" t="inlineStr">
        <is>
          <t>Bar Léo - Centro</t>
        </is>
      </c>
      <c r="F1187" s="27" t="n">
        <v>45771</v>
      </c>
      <c r="G1187" t="inlineStr">
        <is>
          <t>CREDITO</t>
        </is>
      </c>
      <c r="H1187" t="inlineStr">
        <is>
          <t>PIX - REJEITADO - 24/04 15:38 CONTA DO RECEBEDOR INEXIST</t>
        </is>
      </c>
      <c r="I1187" t="n">
        <v>2130</v>
      </c>
    </row>
    <row r="1188">
      <c r="A1188" t="n">
        <v>90554</v>
      </c>
      <c r="B1188" t="n">
        <v>151</v>
      </c>
      <c r="C1188" t="inlineStr">
        <is>
          <t>Bar Léo -  Aurora Térreo - Banco do Brasil</t>
        </is>
      </c>
      <c r="D1188" t="n">
        <v>116</v>
      </c>
      <c r="E1188" t="inlineStr">
        <is>
          <t>Bar Léo - Centro</t>
        </is>
      </c>
      <c r="F1188" s="27" t="n">
        <v>45771</v>
      </c>
      <c r="G1188" t="inlineStr">
        <is>
          <t>CREDITO</t>
        </is>
      </c>
      <c r="H1188" t="inlineStr">
        <is>
          <t>PIX - RECEBIDO - 24/04 15:36 42728081000190 TEMPUS FUGI</t>
        </is>
      </c>
      <c r="I1188" t="n">
        <v>21300</v>
      </c>
    </row>
    <row r="1189">
      <c r="A1189" t="n">
        <v>90553</v>
      </c>
      <c r="B1189" t="n">
        <v>151</v>
      </c>
      <c r="C1189" t="inlineStr">
        <is>
          <t>Bar Léo -  Aurora Térreo - Banco do Brasil</t>
        </is>
      </c>
      <c r="D1189" t="n">
        <v>116</v>
      </c>
      <c r="E1189" t="inlineStr">
        <is>
          <t>Bar Léo - Centro</t>
        </is>
      </c>
      <c r="F1189" s="27" t="n">
        <v>45771</v>
      </c>
      <c r="G1189" t="inlineStr">
        <is>
          <t>CREDITO</t>
        </is>
      </c>
      <c r="H1189" t="inlineStr">
        <is>
          <t>PIX - RECEBIDO - 24/04 11:39 61281556000198 GLUK COMERC</t>
        </is>
      </c>
      <c r="I1189" t="n">
        <v>9239.450000000001</v>
      </c>
    </row>
    <row r="1190">
      <c r="A1190" t="n">
        <v>90567</v>
      </c>
      <c r="B1190" t="n">
        <v>151</v>
      </c>
      <c r="C1190" t="inlineStr">
        <is>
          <t>Bar Léo -  Aurora Térreo - Banco do Brasil</t>
        </is>
      </c>
      <c r="D1190" t="n">
        <v>116</v>
      </c>
      <c r="E1190" t="inlineStr">
        <is>
          <t>Bar Léo - Centro</t>
        </is>
      </c>
      <c r="F1190" s="27" t="n">
        <v>45771</v>
      </c>
      <c r="G1190" t="inlineStr">
        <is>
          <t>DEBITO</t>
        </is>
      </c>
      <c r="H1190" t="inlineStr">
        <is>
          <t>PAGAMENTO DE BOLETO - BRH SAUDE OCUPACIONAL LTDA EPP</t>
        </is>
      </c>
      <c r="I1190" t="n">
        <v>-137.44</v>
      </c>
    </row>
    <row r="1191">
      <c r="A1191" t="n">
        <v>90566</v>
      </c>
      <c r="B1191" t="n">
        <v>151</v>
      </c>
      <c r="C1191" t="inlineStr">
        <is>
          <t>Bar Léo -  Aurora Térreo - Banco do Brasil</t>
        </is>
      </c>
      <c r="D1191" t="n">
        <v>116</v>
      </c>
      <c r="E1191" t="inlineStr">
        <is>
          <t>Bar Léo - Centro</t>
        </is>
      </c>
      <c r="F1191" s="27" t="n">
        <v>45771</v>
      </c>
      <c r="G1191" t="inlineStr">
        <is>
          <t>DEBITO</t>
        </is>
      </c>
      <c r="H1191" t="inlineStr">
        <is>
          <t>PAGAMENTO DE BOLETO - NESTLE BRASIL LTDA</t>
        </is>
      </c>
      <c r="I1191" t="n">
        <v>-540</v>
      </c>
    </row>
    <row r="1192">
      <c r="A1192" t="n">
        <v>90577</v>
      </c>
      <c r="B1192" t="n">
        <v>151</v>
      </c>
      <c r="C1192" t="inlineStr">
        <is>
          <t>Bar Léo -  Aurora Térreo - Banco do Brasil</t>
        </is>
      </c>
      <c r="D1192" t="n">
        <v>116</v>
      </c>
      <c r="E1192" t="inlineStr">
        <is>
          <t>Bar Léo - Centro</t>
        </is>
      </c>
      <c r="F1192" s="27" t="n">
        <v>45771</v>
      </c>
      <c r="G1192" t="inlineStr">
        <is>
          <t>DEBITO</t>
        </is>
      </c>
      <c r="H1192" t="inlineStr">
        <is>
          <t>TARIFA PIX ENVIADO - TAR. AGRUPADAS - OCORRENCIA 24/04/2025</t>
        </is>
      </c>
      <c r="I1192" t="n">
        <v>-49.13</v>
      </c>
    </row>
    <row r="1193">
      <c r="A1193" t="n">
        <v>90576</v>
      </c>
      <c r="B1193" t="n">
        <v>151</v>
      </c>
      <c r="C1193" t="inlineStr">
        <is>
          <t>Bar Léo -  Aurora Térreo - Banco do Brasil</t>
        </is>
      </c>
      <c r="D1193" t="n">
        <v>116</v>
      </c>
      <c r="E1193" t="inlineStr">
        <is>
          <t>Bar Léo - Centro</t>
        </is>
      </c>
      <c r="F1193" s="27" t="n">
        <v>45771</v>
      </c>
      <c r="G1193" t="inlineStr">
        <is>
          <t>DEBITO</t>
        </is>
      </c>
      <c r="H1193" t="inlineStr">
        <is>
          <t>TAR DOC/TED ELETRNICO - COBRANA REFERENTE 24/04/2025</t>
        </is>
      </c>
      <c r="I1193" t="n">
        <v>-13</v>
      </c>
    </row>
    <row r="1194">
      <c r="A1194" t="n">
        <v>90575</v>
      </c>
      <c r="B1194" t="n">
        <v>151</v>
      </c>
      <c r="C1194" t="inlineStr">
        <is>
          <t>Bar Léo -  Aurora Térreo - Banco do Brasil</t>
        </is>
      </c>
      <c r="D1194" t="n">
        <v>116</v>
      </c>
      <c r="E1194" t="inlineStr">
        <is>
          <t>Bar Léo - Centro</t>
        </is>
      </c>
      <c r="F1194" s="27" t="n">
        <v>45771</v>
      </c>
      <c r="G1194" t="inlineStr">
        <is>
          <t>DEBITO</t>
        </is>
      </c>
      <c r="H1194" t="inlineStr">
        <is>
          <t>TED TRANSF.ELETR.DISPONIV - 104 0240 16424537813 MARLENE MARIA DE</t>
        </is>
      </c>
      <c r="I1194" t="n">
        <v>-2130</v>
      </c>
    </row>
    <row r="1195">
      <c r="A1195" t="n">
        <v>90574</v>
      </c>
      <c r="B1195" t="n">
        <v>151</v>
      </c>
      <c r="C1195" t="inlineStr">
        <is>
          <t>Bar Léo -  Aurora Térreo - Banco do Brasil</t>
        </is>
      </c>
      <c r="D1195" t="n">
        <v>116</v>
      </c>
      <c r="E1195" t="inlineStr">
        <is>
          <t>Bar Léo - Centro</t>
        </is>
      </c>
      <c r="F1195" s="27" t="n">
        <v>45771</v>
      </c>
      <c r="G1195" t="inlineStr">
        <is>
          <t>DEBITO</t>
        </is>
      </c>
      <c r="H1195" t="inlineStr">
        <is>
          <t>PAGAMENTO DE BOLETO - BENEFICIO FACIL SERVS LTDA</t>
        </is>
      </c>
      <c r="I1195" t="n">
        <v>-422.72</v>
      </c>
    </row>
    <row r="1196">
      <c r="A1196" t="n">
        <v>90573</v>
      </c>
      <c r="B1196" t="n">
        <v>151</v>
      </c>
      <c r="C1196" t="inlineStr">
        <is>
          <t>Bar Léo -  Aurora Térreo - Banco do Brasil</t>
        </is>
      </c>
      <c r="D1196" t="n">
        <v>116</v>
      </c>
      <c r="E1196" t="inlineStr">
        <is>
          <t>Bar Léo - Centro</t>
        </is>
      </c>
      <c r="F1196" s="27" t="n">
        <v>45771</v>
      </c>
      <c r="G1196" t="inlineStr">
        <is>
          <t>DEBITO</t>
        </is>
      </c>
      <c r="H1196" t="inlineStr">
        <is>
          <t>PAGAMENTO DE BOLETO - ELETROPAULO METROPOLITANA</t>
        </is>
      </c>
      <c r="I1196" t="n">
        <v>-4242.01</v>
      </c>
    </row>
    <row r="1197">
      <c r="A1197" t="n">
        <v>90572</v>
      </c>
      <c r="B1197" t="n">
        <v>151</v>
      </c>
      <c r="C1197" t="inlineStr">
        <is>
          <t>Bar Léo -  Aurora Térreo - Banco do Brasil</t>
        </is>
      </c>
      <c r="D1197" t="n">
        <v>116</v>
      </c>
      <c r="E1197" t="inlineStr">
        <is>
          <t>Bar Léo - Centro</t>
        </is>
      </c>
      <c r="F1197" s="27" t="n">
        <v>45771</v>
      </c>
      <c r="G1197" t="inlineStr">
        <is>
          <t>DEBITO</t>
        </is>
      </c>
      <c r="H1197" t="inlineStr">
        <is>
          <t>PAGAMENTO DE BOLETO - AMBEV SA</t>
        </is>
      </c>
      <c r="I1197" t="n">
        <v>-4461.6</v>
      </c>
    </row>
    <row r="1198">
      <c r="A1198" t="n">
        <v>90571</v>
      </c>
      <c r="B1198" t="n">
        <v>151</v>
      </c>
      <c r="C1198" t="inlineStr">
        <is>
          <t>Bar Léo -  Aurora Térreo - Banco do Brasil</t>
        </is>
      </c>
      <c r="D1198" t="n">
        <v>116</v>
      </c>
      <c r="E1198" t="inlineStr">
        <is>
          <t>Bar Léo - Centro</t>
        </is>
      </c>
      <c r="F1198" s="27" t="n">
        <v>45771</v>
      </c>
      <c r="G1198" t="inlineStr">
        <is>
          <t>DEBITO</t>
        </is>
      </c>
      <c r="H1198" t="inlineStr">
        <is>
          <t>PAGAMENTO DE BOLETO - ELETROPAULO METROPOLITANA</t>
        </is>
      </c>
      <c r="I1198" t="n">
        <v>-2445.14</v>
      </c>
    </row>
    <row r="1199">
      <c r="A1199" t="n">
        <v>90570</v>
      </c>
      <c r="B1199" t="n">
        <v>151</v>
      </c>
      <c r="C1199" t="inlineStr">
        <is>
          <t>Bar Léo -  Aurora Térreo - Banco do Brasil</t>
        </is>
      </c>
      <c r="D1199" t="n">
        <v>116</v>
      </c>
      <c r="E1199" t="inlineStr">
        <is>
          <t>Bar Léo - Centro</t>
        </is>
      </c>
      <c r="F1199" s="27" t="n">
        <v>45771</v>
      </c>
      <c r="G1199" t="inlineStr">
        <is>
          <t>DEBITO</t>
        </is>
      </c>
      <c r="H1199" t="inlineStr">
        <is>
          <t>PAGAMENTO DE BOLETO - CECILIA TSUYACO ARAKI SILVA LT</t>
        </is>
      </c>
      <c r="I1199" t="n">
        <v>-690.6</v>
      </c>
    </row>
    <row r="1200">
      <c r="A1200" t="n">
        <v>90569</v>
      </c>
      <c r="B1200" t="n">
        <v>151</v>
      </c>
      <c r="C1200" t="inlineStr">
        <is>
          <t>Bar Léo -  Aurora Térreo - Banco do Brasil</t>
        </is>
      </c>
      <c r="D1200" t="n">
        <v>116</v>
      </c>
      <c r="E1200" t="inlineStr">
        <is>
          <t>Bar Léo - Centro</t>
        </is>
      </c>
      <c r="F1200" s="27" t="n">
        <v>45771</v>
      </c>
      <c r="G1200" t="inlineStr">
        <is>
          <t>DEBITO</t>
        </is>
      </c>
      <c r="H1200" t="inlineStr">
        <is>
          <t>PAGAMENTO DE BOLETO - AMBEV SA</t>
        </is>
      </c>
      <c r="I1200" t="n">
        <v>-1019.35</v>
      </c>
    </row>
    <row r="1201">
      <c r="A1201" t="n">
        <v>90568</v>
      </c>
      <c r="B1201" t="n">
        <v>151</v>
      </c>
      <c r="C1201" t="inlineStr">
        <is>
          <t>Bar Léo -  Aurora Térreo - Banco do Brasil</t>
        </is>
      </c>
      <c r="D1201" t="n">
        <v>116</v>
      </c>
      <c r="E1201" t="inlineStr">
        <is>
          <t>Bar Léo - Centro</t>
        </is>
      </c>
      <c r="F1201" s="27" t="n">
        <v>45771</v>
      </c>
      <c r="G1201" t="inlineStr">
        <is>
          <t>DEBITO</t>
        </is>
      </c>
      <c r="H1201" t="inlineStr">
        <is>
          <t>PAGAMENTO DE BOLETO - ESTAFF SOLUCOES TECNOLOGICAS D</t>
        </is>
      </c>
      <c r="I1201" t="n">
        <v>-2310</v>
      </c>
    </row>
    <row r="1202">
      <c r="A1202" t="n">
        <v>90542</v>
      </c>
      <c r="B1202" t="n">
        <v>151</v>
      </c>
      <c r="C1202" t="inlineStr">
        <is>
          <t>Bar Léo -  Aurora Térreo - Banco do Brasil</t>
        </is>
      </c>
      <c r="D1202" t="n">
        <v>116</v>
      </c>
      <c r="E1202" t="inlineStr">
        <is>
          <t>Bar Léo - Centro</t>
        </is>
      </c>
      <c r="F1202" s="27" t="n">
        <v>45770</v>
      </c>
      <c r="G1202" t="inlineStr">
        <is>
          <t>DEBITO</t>
        </is>
      </c>
      <c r="H1202" t="inlineStr">
        <is>
          <t>PAGAMENTO DE BOLETO - MAR DIRETO POC COMERCIO DE PEI</t>
        </is>
      </c>
      <c r="I1202" t="n">
        <v>-1164.8</v>
      </c>
    </row>
    <row r="1203">
      <c r="A1203" t="n">
        <v>90538</v>
      </c>
      <c r="B1203" t="n">
        <v>151</v>
      </c>
      <c r="C1203" t="inlineStr">
        <is>
          <t>Bar Léo -  Aurora Térreo - Banco do Brasil</t>
        </is>
      </c>
      <c r="D1203" t="n">
        <v>116</v>
      </c>
      <c r="E1203" t="inlineStr">
        <is>
          <t>Bar Léo - Centro</t>
        </is>
      </c>
      <c r="F1203" s="27" t="n">
        <v>45770</v>
      </c>
      <c r="G1203" t="inlineStr">
        <is>
          <t>CREDITO</t>
        </is>
      </c>
      <c r="H1203" t="inlineStr">
        <is>
          <t>PIX - RECEBIDO - 23/04 09:38 02535864000133 VR BENEFICI</t>
        </is>
      </c>
      <c r="I1203" t="n">
        <v>295.47</v>
      </c>
    </row>
    <row r="1204">
      <c r="A1204" t="n">
        <v>90539</v>
      </c>
      <c r="B1204" t="n">
        <v>151</v>
      </c>
      <c r="C1204" t="inlineStr">
        <is>
          <t>Bar Léo -  Aurora Térreo - Banco do Brasil</t>
        </is>
      </c>
      <c r="D1204" t="n">
        <v>116</v>
      </c>
      <c r="E1204" t="inlineStr">
        <is>
          <t>Bar Léo - Centro</t>
        </is>
      </c>
      <c r="F1204" s="27" t="n">
        <v>45770</v>
      </c>
      <c r="G1204" t="inlineStr">
        <is>
          <t>CREDITO</t>
        </is>
      </c>
      <c r="H1204" t="inlineStr">
        <is>
          <t>PIX - RECEBIDO - 23/04 17:38 69034668000156 PLUXEE BENE</t>
        </is>
      </c>
      <c r="I1204" t="n">
        <v>222.3</v>
      </c>
    </row>
    <row r="1205">
      <c r="A1205" t="n">
        <v>90540</v>
      </c>
      <c r="B1205" t="n">
        <v>151</v>
      </c>
      <c r="C1205" t="inlineStr">
        <is>
          <t>Bar Léo -  Aurora Térreo - Banco do Brasil</t>
        </is>
      </c>
      <c r="D1205" t="n">
        <v>116</v>
      </c>
      <c r="E1205" t="inlineStr">
        <is>
          <t>Bar Léo - Centro</t>
        </is>
      </c>
      <c r="F1205" s="27" t="n">
        <v>45770</v>
      </c>
      <c r="G1205" t="inlineStr">
        <is>
          <t>CREDITO</t>
        </is>
      </c>
      <c r="H1205" t="inlineStr">
        <is>
          <t>PIX - RECEBIDO - 23/04 12:54 61281556000198 GLUK COMERC</t>
        </is>
      </c>
      <c r="I1205" t="n">
        <v>3138.71</v>
      </c>
    </row>
    <row r="1206">
      <c r="A1206" t="n">
        <v>90541</v>
      </c>
      <c r="B1206" t="n">
        <v>151</v>
      </c>
      <c r="C1206" t="inlineStr">
        <is>
          <t>Bar Léo -  Aurora Térreo - Banco do Brasil</t>
        </is>
      </c>
      <c r="D1206" t="n">
        <v>116</v>
      </c>
      <c r="E1206" t="inlineStr">
        <is>
          <t>Bar Léo - Centro</t>
        </is>
      </c>
      <c r="F1206" s="27" t="n">
        <v>45770</v>
      </c>
      <c r="G1206" t="inlineStr">
        <is>
          <t>CREDITO</t>
        </is>
      </c>
      <c r="H1206" t="inlineStr">
        <is>
          <t>PIX - RECEBIDO - 23/04 15:35 42728081000190 TEMPUS FUGI</t>
        </is>
      </c>
      <c r="I1206" t="n">
        <v>4000</v>
      </c>
    </row>
    <row r="1207">
      <c r="A1207" t="n">
        <v>90543</v>
      </c>
      <c r="B1207" t="n">
        <v>151</v>
      </c>
      <c r="C1207" t="inlineStr">
        <is>
          <t>Bar Léo -  Aurora Térreo - Banco do Brasil</t>
        </is>
      </c>
      <c r="D1207" t="n">
        <v>116</v>
      </c>
      <c r="E1207" t="inlineStr">
        <is>
          <t>Bar Léo - Centro</t>
        </is>
      </c>
      <c r="F1207" s="27" t="n">
        <v>45770</v>
      </c>
      <c r="G1207" t="inlineStr">
        <is>
          <t>DEBITO</t>
        </is>
      </c>
      <c r="H1207" t="inlineStr">
        <is>
          <t>PAGAMENTO DE BOLETO - BB DISTRIBUIDORA</t>
        </is>
      </c>
      <c r="I1207" t="n">
        <v>-780.3099999999999</v>
      </c>
    </row>
    <row r="1208">
      <c r="A1208" t="n">
        <v>90544</v>
      </c>
      <c r="B1208" t="n">
        <v>151</v>
      </c>
      <c r="C1208" t="inlineStr">
        <is>
          <t>Bar Léo -  Aurora Térreo - Banco do Brasil</t>
        </is>
      </c>
      <c r="D1208" t="n">
        <v>116</v>
      </c>
      <c r="E1208" t="inlineStr">
        <is>
          <t>Bar Léo - Centro</t>
        </is>
      </c>
      <c r="F1208" s="27" t="n">
        <v>45770</v>
      </c>
      <c r="G1208" t="inlineStr">
        <is>
          <t>DEBITO</t>
        </is>
      </c>
      <c r="H1208" t="inlineStr">
        <is>
          <t>PAGAMENTO DE BOLETO - ALPHALIX AMBIENTAL LOCACAO DE</t>
        </is>
      </c>
      <c r="I1208" t="n">
        <v>-570</v>
      </c>
    </row>
    <row r="1209">
      <c r="A1209" t="n">
        <v>90545</v>
      </c>
      <c r="B1209" t="n">
        <v>151</v>
      </c>
      <c r="C1209" t="inlineStr">
        <is>
          <t>Bar Léo -  Aurora Térreo - Banco do Brasil</t>
        </is>
      </c>
      <c r="D1209" t="n">
        <v>116</v>
      </c>
      <c r="E1209" t="inlineStr">
        <is>
          <t>Bar Léo - Centro</t>
        </is>
      </c>
      <c r="F1209" s="27" t="n">
        <v>45770</v>
      </c>
      <c r="G1209" t="inlineStr">
        <is>
          <t>DEBITO</t>
        </is>
      </c>
      <c r="H1209" t="inlineStr">
        <is>
          <t>PAGAMENTO DE BOLETO - PSS - CENTRAL DA LIMPEZA LTDA</t>
        </is>
      </c>
      <c r="I1209" t="n">
        <v>-500.85</v>
      </c>
    </row>
    <row r="1210">
      <c r="A1210" t="n">
        <v>90547</v>
      </c>
      <c r="B1210" t="n">
        <v>151</v>
      </c>
      <c r="C1210" t="inlineStr">
        <is>
          <t>Bar Léo -  Aurora Térreo - Banco do Brasil</t>
        </is>
      </c>
      <c r="D1210" t="n">
        <v>116</v>
      </c>
      <c r="E1210" t="inlineStr">
        <is>
          <t>Bar Léo - Centro</t>
        </is>
      </c>
      <c r="F1210" s="27" t="n">
        <v>45770</v>
      </c>
      <c r="G1210" t="inlineStr">
        <is>
          <t>DEBITO</t>
        </is>
      </c>
      <c r="H1210" t="inlineStr">
        <is>
          <t>PAGAMENTO DE BOLETO - M. BARBOSA DOS SANTOS</t>
        </is>
      </c>
      <c r="I1210" t="n">
        <v>-104</v>
      </c>
    </row>
    <row r="1211">
      <c r="A1211" t="n">
        <v>90548</v>
      </c>
      <c r="B1211" t="n">
        <v>151</v>
      </c>
      <c r="C1211" t="inlineStr">
        <is>
          <t>Bar Léo -  Aurora Térreo - Banco do Brasil</t>
        </is>
      </c>
      <c r="D1211" t="n">
        <v>116</v>
      </c>
      <c r="E1211" t="inlineStr">
        <is>
          <t>Bar Léo - Centro</t>
        </is>
      </c>
      <c r="F1211" s="27" t="n">
        <v>45770</v>
      </c>
      <c r="G1211" t="inlineStr">
        <is>
          <t>DEBITO</t>
        </is>
      </c>
      <c r="H1211" t="inlineStr">
        <is>
          <t>PAGAMENTO DE BOLETO - HORTIFRUTIGRANJEIRO RODRIGUES</t>
        </is>
      </c>
      <c r="I1211" t="n">
        <v>-260.1</v>
      </c>
    </row>
    <row r="1212">
      <c r="A1212" t="n">
        <v>90546</v>
      </c>
      <c r="B1212" t="n">
        <v>151</v>
      </c>
      <c r="C1212" t="inlineStr">
        <is>
          <t>Bar Léo -  Aurora Térreo - Banco do Brasil</t>
        </is>
      </c>
      <c r="D1212" t="n">
        <v>116</v>
      </c>
      <c r="E1212" t="inlineStr">
        <is>
          <t>Bar Léo - Centro</t>
        </is>
      </c>
      <c r="F1212" s="27" t="n">
        <v>45770</v>
      </c>
      <c r="G1212" t="inlineStr">
        <is>
          <t>DEBITO</t>
        </is>
      </c>
      <c r="H1212" t="inlineStr">
        <is>
          <t>PAGAMENTO DE BOLETO - N K S   NEW KONTROLL SYSTEM CO</t>
        </is>
      </c>
      <c r="I1212" t="n">
        <v>-181.27</v>
      </c>
    </row>
    <row r="1213">
      <c r="A1213" t="n">
        <v>90549</v>
      </c>
      <c r="B1213" t="n">
        <v>151</v>
      </c>
      <c r="C1213" t="inlineStr">
        <is>
          <t>Bar Léo -  Aurora Térreo - Banco do Brasil</t>
        </is>
      </c>
      <c r="D1213" t="n">
        <v>116</v>
      </c>
      <c r="E1213" t="inlineStr">
        <is>
          <t>Bar Léo - Centro</t>
        </is>
      </c>
      <c r="F1213" s="27" t="n">
        <v>45770</v>
      </c>
      <c r="G1213" t="inlineStr">
        <is>
          <t>DEBITO</t>
        </is>
      </c>
      <c r="H1213" t="inlineStr">
        <is>
          <t>PAGAMENTO DE BOLETO - KAMINO PROCESSAMENTO DE DADOS</t>
        </is>
      </c>
      <c r="I1213" t="n">
        <v>-715.05</v>
      </c>
    </row>
    <row r="1214">
      <c r="A1214" t="n">
        <v>90550</v>
      </c>
      <c r="B1214" t="n">
        <v>151</v>
      </c>
      <c r="C1214" t="inlineStr">
        <is>
          <t>Bar Léo -  Aurora Térreo - Banco do Brasil</t>
        </is>
      </c>
      <c r="D1214" t="n">
        <v>116</v>
      </c>
      <c r="E1214" t="inlineStr">
        <is>
          <t>Bar Léo - Centro</t>
        </is>
      </c>
      <c r="F1214" s="27" t="n">
        <v>45770</v>
      </c>
      <c r="G1214" t="inlineStr">
        <is>
          <t>DEBITO</t>
        </is>
      </c>
      <c r="H1214" t="inlineStr">
        <is>
          <t>PIX - ENVIADO - 23/04 15:57 ELIZABETH BISPO 1708740180</t>
        </is>
      </c>
      <c r="I1214" t="n">
        <v>-462</v>
      </c>
    </row>
    <row r="1215">
      <c r="A1215" t="n">
        <v>90551</v>
      </c>
      <c r="B1215" t="n">
        <v>151</v>
      </c>
      <c r="C1215" t="inlineStr">
        <is>
          <t>Bar Léo -  Aurora Térreo - Banco do Brasil</t>
        </is>
      </c>
      <c r="D1215" t="n">
        <v>116</v>
      </c>
      <c r="E1215" t="inlineStr">
        <is>
          <t>Bar Léo - Centro</t>
        </is>
      </c>
      <c r="F1215" s="27" t="n">
        <v>45770</v>
      </c>
      <c r="G1215" t="inlineStr">
        <is>
          <t>DEBITO</t>
        </is>
      </c>
      <c r="H1215" t="inlineStr">
        <is>
          <t>PIX - ENVIADO - 23/04 15:57 COMERCIO E INDUSTRIA ARTHU</t>
        </is>
      </c>
      <c r="I1215" t="n">
        <v>-950.22</v>
      </c>
    </row>
    <row r="1216">
      <c r="A1216" t="n">
        <v>90552</v>
      </c>
      <c r="B1216" t="n">
        <v>151</v>
      </c>
      <c r="C1216" t="inlineStr">
        <is>
          <t>Bar Léo -  Aurora Térreo - Banco do Brasil</t>
        </is>
      </c>
      <c r="D1216" t="n">
        <v>116</v>
      </c>
      <c r="E1216" t="inlineStr">
        <is>
          <t>Bar Léo - Centro</t>
        </is>
      </c>
      <c r="F1216" s="27" t="n">
        <v>45770</v>
      </c>
      <c r="G1216" t="inlineStr">
        <is>
          <t>DEBITO</t>
        </is>
      </c>
      <c r="H1216" t="inlineStr">
        <is>
          <t>TARIFA PIX ENVIADO - TAR. AGRUPADAS - OCORRENCIA 23/04/2025</t>
        </is>
      </c>
      <c r="I1216" t="n">
        <v>-13.97</v>
      </c>
    </row>
    <row r="1217">
      <c r="A1217" t="n">
        <v>90519</v>
      </c>
      <c r="B1217" t="n">
        <v>151</v>
      </c>
      <c r="C1217" t="inlineStr">
        <is>
          <t>Bar Léo -  Aurora Térreo - Banco do Brasil</t>
        </is>
      </c>
      <c r="D1217" t="n">
        <v>116</v>
      </c>
      <c r="E1217" t="inlineStr">
        <is>
          <t>Bar Léo - Centro</t>
        </is>
      </c>
      <c r="F1217" s="27" t="n">
        <v>45769</v>
      </c>
      <c r="G1217" t="inlineStr">
        <is>
          <t>DEBITO</t>
        </is>
      </c>
      <c r="H1217" t="inlineStr">
        <is>
          <t>PAGAMENTO DE BOLETO - GOMES D ELIA EQUIPAMENTOS DE H</t>
        </is>
      </c>
      <c r="I1217" t="n">
        <v>-278</v>
      </c>
    </row>
    <row r="1218">
      <c r="A1218" t="n">
        <v>90518</v>
      </c>
      <c r="B1218" t="n">
        <v>151</v>
      </c>
      <c r="C1218" t="inlineStr">
        <is>
          <t>Bar Léo -  Aurora Térreo - Banco do Brasil</t>
        </is>
      </c>
      <c r="D1218" t="n">
        <v>116</v>
      </c>
      <c r="E1218" t="inlineStr">
        <is>
          <t>Bar Léo - Centro</t>
        </is>
      </c>
      <c r="F1218" s="27" t="n">
        <v>45769</v>
      </c>
      <c r="G1218" t="inlineStr">
        <is>
          <t>DEBITO</t>
        </is>
      </c>
      <c r="H1218" t="inlineStr">
        <is>
          <t>PAGAMENTO DE BOLETO - CRYSTALMIXX-GAS COMERCIO E MAN</t>
        </is>
      </c>
      <c r="I1218" t="n">
        <v>-234</v>
      </c>
    </row>
    <row r="1219">
      <c r="A1219" t="n">
        <v>90517</v>
      </c>
      <c r="B1219" t="n">
        <v>151</v>
      </c>
      <c r="C1219" t="inlineStr">
        <is>
          <t>Bar Léo -  Aurora Térreo - Banco do Brasil</t>
        </is>
      </c>
      <c r="D1219" t="n">
        <v>116</v>
      </c>
      <c r="E1219" t="inlineStr">
        <is>
          <t>Bar Léo - Centro</t>
        </is>
      </c>
      <c r="F1219" s="27" t="n">
        <v>45769</v>
      </c>
      <c r="G1219" t="inlineStr">
        <is>
          <t>DEBITO</t>
        </is>
      </c>
      <c r="H1219" t="inlineStr">
        <is>
          <t>PAGAMENTO DE BOLETO - SKY COMERCIO DE PRODUTOS ALIME</t>
        </is>
      </c>
      <c r="I1219" t="n">
        <v>-233.1</v>
      </c>
    </row>
    <row r="1220">
      <c r="A1220" t="n">
        <v>90516</v>
      </c>
      <c r="B1220" t="n">
        <v>151</v>
      </c>
      <c r="C1220" t="inlineStr">
        <is>
          <t>Bar Léo -  Aurora Térreo - Banco do Brasil</t>
        </is>
      </c>
      <c r="D1220" t="n">
        <v>116</v>
      </c>
      <c r="E1220" t="inlineStr">
        <is>
          <t>Bar Léo - Centro</t>
        </is>
      </c>
      <c r="F1220" s="27" t="n">
        <v>45769</v>
      </c>
      <c r="G1220" t="inlineStr">
        <is>
          <t>DEBITO</t>
        </is>
      </c>
      <c r="H1220" t="inlineStr">
        <is>
          <t>PAGAMENTO DE BOLETO - ASSOCIACAO BRASILEIRA DE BARES</t>
        </is>
      </c>
      <c r="I1220" t="n">
        <v>-185</v>
      </c>
    </row>
    <row r="1221">
      <c r="A1221" t="n">
        <v>90515</v>
      </c>
      <c r="B1221" t="n">
        <v>151</v>
      </c>
      <c r="C1221" t="inlineStr">
        <is>
          <t>Bar Léo -  Aurora Térreo - Banco do Brasil</t>
        </is>
      </c>
      <c r="D1221" t="n">
        <v>116</v>
      </c>
      <c r="E1221" t="inlineStr">
        <is>
          <t>Bar Léo - Centro</t>
        </is>
      </c>
      <c r="F1221" s="27" t="n">
        <v>45769</v>
      </c>
      <c r="G1221" t="inlineStr">
        <is>
          <t>DEBITO</t>
        </is>
      </c>
      <c r="H1221" t="inlineStr">
        <is>
          <t>PAGAMENTO DE BOLETO - NG27 CONSULTORIA E GESTAO EMPR</t>
        </is>
      </c>
      <c r="I1221" t="n">
        <v>-159.04</v>
      </c>
    </row>
    <row r="1222">
      <c r="A1222" t="n">
        <v>90514</v>
      </c>
      <c r="B1222" t="n">
        <v>151</v>
      </c>
      <c r="C1222" t="inlineStr">
        <is>
          <t>Bar Léo -  Aurora Térreo - Banco do Brasil</t>
        </is>
      </c>
      <c r="D1222" t="n">
        <v>116</v>
      </c>
      <c r="E1222" t="inlineStr">
        <is>
          <t>Bar Léo - Centro</t>
        </is>
      </c>
      <c r="F1222" s="27" t="n">
        <v>45769</v>
      </c>
      <c r="G1222" t="inlineStr">
        <is>
          <t>DEBITO</t>
        </is>
      </c>
      <c r="H1222" t="inlineStr">
        <is>
          <t>PIX - ENVIADO - 22/04 17:28 MACHINE SEGURANCA PATRIMON</t>
        </is>
      </c>
      <c r="I1222" t="n">
        <v>-760</v>
      </c>
    </row>
    <row r="1223">
      <c r="A1223" t="n">
        <v>90513</v>
      </c>
      <c r="B1223" t="n">
        <v>151</v>
      </c>
      <c r="C1223" t="inlineStr">
        <is>
          <t>Bar Léo -  Aurora Térreo - Banco do Brasil</t>
        </is>
      </c>
      <c r="D1223" t="n">
        <v>116</v>
      </c>
      <c r="E1223" t="inlineStr">
        <is>
          <t>Bar Léo - Centro</t>
        </is>
      </c>
      <c r="F1223" s="27" t="n">
        <v>45769</v>
      </c>
      <c r="G1223" t="inlineStr">
        <is>
          <t>DEBITO</t>
        </is>
      </c>
      <c r="H1223" t="inlineStr">
        <is>
          <t>PIX - ENVIADO - 22/04 17:28 JUCELITO LOURENCO DE MOURA</t>
        </is>
      </c>
      <c r="I1223" t="n">
        <v>-200</v>
      </c>
    </row>
    <row r="1224">
      <c r="A1224" t="n">
        <v>90512</v>
      </c>
      <c r="B1224" t="n">
        <v>151</v>
      </c>
      <c r="C1224" t="inlineStr">
        <is>
          <t>Bar Léo -  Aurora Térreo - Banco do Brasil</t>
        </is>
      </c>
      <c r="D1224" t="n">
        <v>116</v>
      </c>
      <c r="E1224" t="inlineStr">
        <is>
          <t>Bar Léo - Centro</t>
        </is>
      </c>
      <c r="F1224" s="27" t="n">
        <v>45769</v>
      </c>
      <c r="G1224" t="inlineStr">
        <is>
          <t>DEBITO</t>
        </is>
      </c>
      <c r="H1224" t="inlineStr">
        <is>
          <t>PIX - ENVIADO - 22/04 17:28 EVA FATIMA LORINI</t>
        </is>
      </c>
      <c r="I1224" t="n">
        <v>-185.9</v>
      </c>
    </row>
    <row r="1225">
      <c r="A1225" t="n">
        <v>90511</v>
      </c>
      <c r="B1225" t="n">
        <v>151</v>
      </c>
      <c r="C1225" t="inlineStr">
        <is>
          <t>Bar Léo -  Aurora Térreo - Banco do Brasil</t>
        </is>
      </c>
      <c r="D1225" t="n">
        <v>116</v>
      </c>
      <c r="E1225" t="inlineStr">
        <is>
          <t>Bar Léo - Centro</t>
        </is>
      </c>
      <c r="F1225" s="27" t="n">
        <v>45769</v>
      </c>
      <c r="G1225" t="inlineStr">
        <is>
          <t>DEBITO</t>
        </is>
      </c>
      <c r="H1225" t="inlineStr">
        <is>
          <t>IMPOSTOS - DAS - SIMPLES NACIONAL</t>
        </is>
      </c>
      <c r="I1225" t="n">
        <v>-33740.28</v>
      </c>
    </row>
    <row r="1226">
      <c r="A1226" t="n">
        <v>90510</v>
      </c>
      <c r="B1226" t="n">
        <v>151</v>
      </c>
      <c r="C1226" t="inlineStr">
        <is>
          <t>Bar Léo -  Aurora Térreo - Banco do Brasil</t>
        </is>
      </c>
      <c r="D1226" t="n">
        <v>116</v>
      </c>
      <c r="E1226" t="inlineStr">
        <is>
          <t>Bar Léo - Centro</t>
        </is>
      </c>
      <c r="F1226" s="27" t="n">
        <v>45769</v>
      </c>
      <c r="G1226" t="inlineStr">
        <is>
          <t>DEBITO</t>
        </is>
      </c>
      <c r="H1226" t="inlineStr">
        <is>
          <t>PAGTO CONTA TELEFONE - VIVO FIXO/BRASIL</t>
        </is>
      </c>
      <c r="I1226" t="n">
        <v>-326.95</v>
      </c>
    </row>
    <row r="1227">
      <c r="A1227" t="n">
        <v>90509</v>
      </c>
      <c r="B1227" t="n">
        <v>151</v>
      </c>
      <c r="C1227" t="inlineStr">
        <is>
          <t>Bar Léo -  Aurora Térreo - Banco do Brasil</t>
        </is>
      </c>
      <c r="D1227" t="n">
        <v>116</v>
      </c>
      <c r="E1227" t="inlineStr">
        <is>
          <t>Bar Léo - Centro</t>
        </is>
      </c>
      <c r="F1227" s="27" t="n">
        <v>45769</v>
      </c>
      <c r="G1227" t="inlineStr">
        <is>
          <t>DEBITO</t>
        </is>
      </c>
      <c r="H1227" t="inlineStr">
        <is>
          <t>PIX - ENVIADO - 22/04 15:39 LUIZ CARLOS ALVES DA SILVA</t>
        </is>
      </c>
      <c r="I1227" t="n">
        <v>-1100</v>
      </c>
    </row>
    <row r="1228">
      <c r="A1228" t="n">
        <v>90508</v>
      </c>
      <c r="B1228" t="n">
        <v>151</v>
      </c>
      <c r="C1228" t="inlineStr">
        <is>
          <t>Bar Léo -  Aurora Térreo - Banco do Brasil</t>
        </is>
      </c>
      <c r="D1228" t="n">
        <v>116</v>
      </c>
      <c r="E1228" t="inlineStr">
        <is>
          <t>Bar Léo - Centro</t>
        </is>
      </c>
      <c r="F1228" s="27" t="n">
        <v>45769</v>
      </c>
      <c r="G1228" t="inlineStr">
        <is>
          <t>DEBITO</t>
        </is>
      </c>
      <c r="H1228" t="inlineStr">
        <is>
          <t>PIX - ENVIADO - 22/04 15:39 ANDERSON SOARES DE MEDEIRO</t>
        </is>
      </c>
      <c r="I1228" t="n">
        <v>-706</v>
      </c>
    </row>
    <row r="1229">
      <c r="A1229" t="n">
        <v>90502</v>
      </c>
      <c r="B1229" t="n">
        <v>151</v>
      </c>
      <c r="C1229" t="inlineStr">
        <is>
          <t>Bar Léo -  Aurora Térreo - Banco do Brasil</t>
        </is>
      </c>
      <c r="D1229" t="n">
        <v>116</v>
      </c>
      <c r="E1229" t="inlineStr">
        <is>
          <t>Bar Léo - Centro</t>
        </is>
      </c>
      <c r="F1229" s="27" t="n">
        <v>45769</v>
      </c>
      <c r="G1229" t="inlineStr">
        <is>
          <t>CREDITO</t>
        </is>
      </c>
      <c r="H1229" t="inlineStr">
        <is>
          <t>TED-CRDITO EM CONTA - 341 0262 47866934000174 TICKET SERVICO</t>
        </is>
      </c>
      <c r="I1229" t="n">
        <v>345.42</v>
      </c>
    </row>
    <row r="1230">
      <c r="A1230" t="n">
        <v>90507</v>
      </c>
      <c r="B1230" t="n">
        <v>151</v>
      </c>
      <c r="C1230" t="inlineStr">
        <is>
          <t>Bar Léo -  Aurora Térreo - Banco do Brasil</t>
        </is>
      </c>
      <c r="D1230" t="n">
        <v>116</v>
      </c>
      <c r="E1230" t="inlineStr">
        <is>
          <t>Bar Léo - Centro</t>
        </is>
      </c>
      <c r="F1230" s="27" t="n">
        <v>45769</v>
      </c>
      <c r="G1230" t="inlineStr">
        <is>
          <t>DEBITO</t>
        </is>
      </c>
      <c r="H1230" t="inlineStr">
        <is>
          <t>PIX - ENVIADO - 22/04 15:39 JOS AUGUSTO DE VIEIRA DA</t>
        </is>
      </c>
      <c r="I1230" t="n">
        <v>-706</v>
      </c>
    </row>
    <row r="1231">
      <c r="A1231" t="n">
        <v>90506</v>
      </c>
      <c r="B1231" t="n">
        <v>151</v>
      </c>
      <c r="C1231" t="inlineStr">
        <is>
          <t>Bar Léo -  Aurora Térreo - Banco do Brasil</t>
        </is>
      </c>
      <c r="D1231" t="n">
        <v>116</v>
      </c>
      <c r="E1231" t="inlineStr">
        <is>
          <t>Bar Léo - Centro</t>
        </is>
      </c>
      <c r="F1231" s="27" t="n">
        <v>45769</v>
      </c>
      <c r="G1231" t="inlineStr">
        <is>
          <t>DEBITO</t>
        </is>
      </c>
      <c r="H1231" t="inlineStr">
        <is>
          <t>PIX - ENVIADO - 22/04 15:39 ARMINDO DA SILVA FREITAS</t>
        </is>
      </c>
      <c r="I1231" t="n">
        <v>-850</v>
      </c>
    </row>
    <row r="1232">
      <c r="A1232" t="n">
        <v>90505</v>
      </c>
      <c r="B1232" t="n">
        <v>151</v>
      </c>
      <c r="C1232" t="inlineStr">
        <is>
          <t>Bar Léo -  Aurora Térreo - Banco do Brasil</t>
        </is>
      </c>
      <c r="D1232" t="n">
        <v>116</v>
      </c>
      <c r="E1232" t="inlineStr">
        <is>
          <t>Bar Léo - Centro</t>
        </is>
      </c>
      <c r="F1232" s="27" t="n">
        <v>45769</v>
      </c>
      <c r="G1232" t="inlineStr">
        <is>
          <t>CREDITO</t>
        </is>
      </c>
      <c r="H1232" t="inlineStr">
        <is>
          <t>PIX - RECEBIDO - 22/04 17:26 42728081000190 TEMPUS FUGI</t>
        </is>
      </c>
      <c r="I1232" t="n">
        <v>1000</v>
      </c>
    </row>
    <row r="1233">
      <c r="A1233" t="n">
        <v>90504</v>
      </c>
      <c r="B1233" t="n">
        <v>151</v>
      </c>
      <c r="C1233" t="inlineStr">
        <is>
          <t>Bar Léo -  Aurora Térreo - Banco do Brasil</t>
        </is>
      </c>
      <c r="D1233" t="n">
        <v>116</v>
      </c>
      <c r="E1233" t="inlineStr">
        <is>
          <t>Bar Léo - Centro</t>
        </is>
      </c>
      <c r="F1233" s="27" t="n">
        <v>45769</v>
      </c>
      <c r="G1233" t="inlineStr">
        <is>
          <t>CREDITO</t>
        </is>
      </c>
      <c r="H1233" t="inlineStr">
        <is>
          <t>PIX - RECEBIDO - 22/04 12:16 61281556000198 GLUK COMERC</t>
        </is>
      </c>
      <c r="I1233" t="n">
        <v>45272.67</v>
      </c>
    </row>
    <row r="1234">
      <c r="A1234" t="n">
        <v>90503</v>
      </c>
      <c r="B1234" t="n">
        <v>151</v>
      </c>
      <c r="C1234" t="inlineStr">
        <is>
          <t>Bar Léo -  Aurora Térreo - Banco do Brasil</t>
        </is>
      </c>
      <c r="D1234" t="n">
        <v>116</v>
      </c>
      <c r="E1234" t="inlineStr">
        <is>
          <t>Bar Léo - Centro</t>
        </is>
      </c>
      <c r="F1234" s="27" t="n">
        <v>45769</v>
      </c>
      <c r="G1234" t="inlineStr">
        <is>
          <t>CREDITO</t>
        </is>
      </c>
      <c r="H1234" t="inlineStr">
        <is>
          <t>RECEBIMENTO FORNECEDOR - ALELO INSTITUICAO DE PAGAMENTO SA</t>
        </is>
      </c>
      <c r="I1234" t="n">
        <v>417</v>
      </c>
    </row>
    <row r="1235">
      <c r="A1235" t="n">
        <v>90532</v>
      </c>
      <c r="B1235" t="n">
        <v>151</v>
      </c>
      <c r="C1235" t="inlineStr">
        <is>
          <t>Bar Léo -  Aurora Térreo - Banco do Brasil</t>
        </is>
      </c>
      <c r="D1235" t="n">
        <v>116</v>
      </c>
      <c r="E1235" t="inlineStr">
        <is>
          <t>Bar Léo - Centro</t>
        </is>
      </c>
      <c r="F1235" s="27" t="n">
        <v>45769</v>
      </c>
      <c r="G1235" t="inlineStr">
        <is>
          <t>DEBITO</t>
        </is>
      </c>
      <c r="H1235" t="inlineStr">
        <is>
          <t>PAGAMENTO DE BOLETO - CIA DO WHISKY</t>
        </is>
      </c>
      <c r="I1235" t="n">
        <v>-1364.05</v>
      </c>
    </row>
    <row r="1236">
      <c r="A1236" t="n">
        <v>90521</v>
      </c>
      <c r="B1236" t="n">
        <v>151</v>
      </c>
      <c r="C1236" t="inlineStr">
        <is>
          <t>Bar Léo -  Aurora Térreo - Banco do Brasil</t>
        </is>
      </c>
      <c r="D1236" t="n">
        <v>116</v>
      </c>
      <c r="E1236" t="inlineStr">
        <is>
          <t>Bar Léo - Centro</t>
        </is>
      </c>
      <c r="F1236" s="27" t="n">
        <v>45769</v>
      </c>
      <c r="G1236" t="inlineStr">
        <is>
          <t>DEBITO</t>
        </is>
      </c>
      <c r="H1236" t="inlineStr">
        <is>
          <t>PAGAMENTO DE BOLETO - CECILIA TSUYACO ARAKI SILVA LT</t>
        </is>
      </c>
      <c r="I1236" t="n">
        <v>-357.9</v>
      </c>
    </row>
    <row r="1237">
      <c r="A1237" t="n">
        <v>90537</v>
      </c>
      <c r="B1237" t="n">
        <v>151</v>
      </c>
      <c r="C1237" t="inlineStr">
        <is>
          <t>Bar Léo -  Aurora Térreo - Banco do Brasil</t>
        </is>
      </c>
      <c r="D1237" t="n">
        <v>116</v>
      </c>
      <c r="E1237" t="inlineStr">
        <is>
          <t>Bar Léo - Centro</t>
        </is>
      </c>
      <c r="F1237" s="27" t="n">
        <v>45769</v>
      </c>
      <c r="G1237" t="inlineStr">
        <is>
          <t>DEBITO</t>
        </is>
      </c>
      <c r="H1237" t="inlineStr">
        <is>
          <t>PAGAMENTOS DIVERSOS - CIELO</t>
        </is>
      </c>
      <c r="I1237" t="n">
        <v>-199.8</v>
      </c>
    </row>
    <row r="1238">
      <c r="A1238" t="n">
        <v>90536</v>
      </c>
      <c r="B1238" t="n">
        <v>151</v>
      </c>
      <c r="C1238" t="inlineStr">
        <is>
          <t>Bar Léo -  Aurora Térreo - Banco do Brasil</t>
        </is>
      </c>
      <c r="D1238" t="n">
        <v>116</v>
      </c>
      <c r="E1238" t="inlineStr">
        <is>
          <t>Bar Léo - Centro</t>
        </is>
      </c>
      <c r="F1238" s="27" t="n">
        <v>45769</v>
      </c>
      <c r="G1238" t="inlineStr">
        <is>
          <t>DEBITO</t>
        </is>
      </c>
      <c r="H1238" t="inlineStr">
        <is>
          <t>TARIFA PIX ENVIADO - TAR. AGRUPADAS - OCORRENCIA 22/04/2025</t>
        </is>
      </c>
      <c r="I1238" t="n">
        <v>-43.71</v>
      </c>
    </row>
    <row r="1239">
      <c r="A1239" t="n">
        <v>90535</v>
      </c>
      <c r="B1239" t="n">
        <v>151</v>
      </c>
      <c r="C1239" t="inlineStr">
        <is>
          <t>Bar Léo -  Aurora Térreo - Banco do Brasil</t>
        </is>
      </c>
      <c r="D1239" t="n">
        <v>116</v>
      </c>
      <c r="E1239" t="inlineStr">
        <is>
          <t>Bar Léo - Centro</t>
        </is>
      </c>
      <c r="F1239" s="27" t="n">
        <v>45769</v>
      </c>
      <c r="G1239" t="inlineStr">
        <is>
          <t>DEBITO</t>
        </is>
      </c>
      <c r="H1239" t="inlineStr">
        <is>
          <t>PAGAMENTO DE BOLETO - AMBEV SA</t>
        </is>
      </c>
      <c r="I1239" t="n">
        <v>-2632.2</v>
      </c>
    </row>
    <row r="1240">
      <c r="A1240" t="n">
        <v>90534</v>
      </c>
      <c r="B1240" t="n">
        <v>151</v>
      </c>
      <c r="C1240" t="inlineStr">
        <is>
          <t>Bar Léo -  Aurora Térreo - Banco do Brasil</t>
        </is>
      </c>
      <c r="D1240" t="n">
        <v>116</v>
      </c>
      <c r="E1240" t="inlineStr">
        <is>
          <t>Bar Léo - Centro</t>
        </is>
      </c>
      <c r="F1240" s="27" t="n">
        <v>45769</v>
      </c>
      <c r="G1240" t="inlineStr">
        <is>
          <t>DEBITO</t>
        </is>
      </c>
      <c r="H1240" t="inlineStr">
        <is>
          <t>PAGAMENTO DE BOLETO - PARAMU COMERCIO R P A LTDA</t>
        </is>
      </c>
      <c r="I1240" t="n">
        <v>-3880.03</v>
      </c>
    </row>
    <row r="1241">
      <c r="A1241" t="n">
        <v>90533</v>
      </c>
      <c r="B1241" t="n">
        <v>151</v>
      </c>
      <c r="C1241" t="inlineStr">
        <is>
          <t>Bar Léo -  Aurora Térreo - Banco do Brasil</t>
        </is>
      </c>
      <c r="D1241" t="n">
        <v>116</v>
      </c>
      <c r="E1241" t="inlineStr">
        <is>
          <t>Bar Léo - Centro</t>
        </is>
      </c>
      <c r="F1241" s="27" t="n">
        <v>45769</v>
      </c>
      <c r="G1241" t="inlineStr">
        <is>
          <t>DEBITO</t>
        </is>
      </c>
      <c r="H1241" t="inlineStr">
        <is>
          <t>PAGAMENTO DE BOLETO - AMBEV SA</t>
        </is>
      </c>
      <c r="I1241" t="n">
        <v>-2507.23</v>
      </c>
    </row>
    <row r="1242">
      <c r="A1242" t="n">
        <v>90531</v>
      </c>
      <c r="B1242" t="n">
        <v>151</v>
      </c>
      <c r="C1242" t="inlineStr">
        <is>
          <t>Bar Léo -  Aurora Térreo - Banco do Brasil</t>
        </is>
      </c>
      <c r="D1242" t="n">
        <v>116</v>
      </c>
      <c r="E1242" t="inlineStr">
        <is>
          <t>Bar Léo - Centro</t>
        </is>
      </c>
      <c r="F1242" s="27" t="n">
        <v>45769</v>
      </c>
      <c r="G1242" t="inlineStr">
        <is>
          <t>DEBITO</t>
        </is>
      </c>
      <c r="H1242" t="inlineStr">
        <is>
          <t>PAGAMENTO DE BOLETO - DTK COMERCIO DE ALIMENTOS LTDA</t>
        </is>
      </c>
      <c r="I1242" t="n">
        <v>-1300.26</v>
      </c>
    </row>
    <row r="1243">
      <c r="A1243" t="n">
        <v>90530</v>
      </c>
      <c r="B1243" t="n">
        <v>151</v>
      </c>
      <c r="C1243" t="inlineStr">
        <is>
          <t>Bar Léo -  Aurora Térreo - Banco do Brasil</t>
        </is>
      </c>
      <c r="D1243" t="n">
        <v>116</v>
      </c>
      <c r="E1243" t="inlineStr">
        <is>
          <t>Bar Léo - Centro</t>
        </is>
      </c>
      <c r="F1243" s="27" t="n">
        <v>45769</v>
      </c>
      <c r="G1243" t="inlineStr">
        <is>
          <t>DEBITO</t>
        </is>
      </c>
      <c r="H1243" t="inlineStr">
        <is>
          <t>PAGAMENTO DE BOLETO - LATICINIOS PIRAMIDE LTDA</t>
        </is>
      </c>
      <c r="I1243" t="n">
        <v>-1119.74</v>
      </c>
    </row>
    <row r="1244">
      <c r="A1244" t="n">
        <v>90529</v>
      </c>
      <c r="B1244" t="n">
        <v>151</v>
      </c>
      <c r="C1244" t="inlineStr">
        <is>
          <t>Bar Léo -  Aurora Térreo - Banco do Brasil</t>
        </is>
      </c>
      <c r="D1244" t="n">
        <v>116</v>
      </c>
      <c r="E1244" t="inlineStr">
        <is>
          <t>Bar Léo - Centro</t>
        </is>
      </c>
      <c r="F1244" s="27" t="n">
        <v>45769</v>
      </c>
      <c r="G1244" t="inlineStr">
        <is>
          <t>DEBITO</t>
        </is>
      </c>
      <c r="H1244" t="inlineStr">
        <is>
          <t>PAGAMENTO DE BOLETO - NOVA COMERCIAL DO PEIXE EIRELI</t>
        </is>
      </c>
      <c r="I1244" t="n">
        <v>-689.9</v>
      </c>
    </row>
    <row r="1245">
      <c r="A1245" t="n">
        <v>90528</v>
      </c>
      <c r="B1245" t="n">
        <v>151</v>
      </c>
      <c r="C1245" t="inlineStr">
        <is>
          <t>Bar Léo -  Aurora Térreo - Banco do Brasil</t>
        </is>
      </c>
      <c r="D1245" t="n">
        <v>116</v>
      </c>
      <c r="E1245" t="inlineStr">
        <is>
          <t>Bar Léo - Centro</t>
        </is>
      </c>
      <c r="F1245" s="27" t="n">
        <v>45769</v>
      </c>
      <c r="G1245" t="inlineStr">
        <is>
          <t>DEBITO</t>
        </is>
      </c>
      <c r="H1245" t="inlineStr">
        <is>
          <t>PAGAMENTO DE BOLETO - HORTIFRUTIGRANJEIRO RODRIGUES</t>
        </is>
      </c>
      <c r="I1245" t="n">
        <v>-507.9</v>
      </c>
    </row>
    <row r="1246">
      <c r="A1246" t="n">
        <v>90527</v>
      </c>
      <c r="B1246" t="n">
        <v>151</v>
      </c>
      <c r="C1246" t="inlineStr">
        <is>
          <t>Bar Léo -  Aurora Térreo - Banco do Brasil</t>
        </is>
      </c>
      <c r="D1246" t="n">
        <v>116</v>
      </c>
      <c r="E1246" t="inlineStr">
        <is>
          <t>Bar Léo - Centro</t>
        </is>
      </c>
      <c r="F1246" s="27" t="n">
        <v>45769</v>
      </c>
      <c r="G1246" t="inlineStr">
        <is>
          <t>DEBITO</t>
        </is>
      </c>
      <c r="H1246" t="inlineStr">
        <is>
          <t>PAGAMENTO DE BOLETO - CEPEL COMERCIO DE PAPEIS E EMB</t>
        </is>
      </c>
      <c r="I1246" t="n">
        <v>-497.18</v>
      </c>
    </row>
    <row r="1247">
      <c r="A1247" t="n">
        <v>90526</v>
      </c>
      <c r="B1247" t="n">
        <v>151</v>
      </c>
      <c r="C1247" t="inlineStr">
        <is>
          <t>Bar Léo -  Aurora Térreo - Banco do Brasil</t>
        </is>
      </c>
      <c r="D1247" t="n">
        <v>116</v>
      </c>
      <c r="E1247" t="inlineStr">
        <is>
          <t>Bar Léo - Centro</t>
        </is>
      </c>
      <c r="F1247" s="27" t="n">
        <v>45769</v>
      </c>
      <c r="G1247" t="inlineStr">
        <is>
          <t>DEBITO</t>
        </is>
      </c>
      <c r="H1247" t="inlineStr">
        <is>
          <t>PAGAMENTO DE BOLETO - EAU DISTRIBUIDORA A M LTDA</t>
        </is>
      </c>
      <c r="I1247" t="n">
        <v>-456.87</v>
      </c>
    </row>
    <row r="1248">
      <c r="A1248" t="n">
        <v>90525</v>
      </c>
      <c r="B1248" t="n">
        <v>151</v>
      </c>
      <c r="C1248" t="inlineStr">
        <is>
          <t>Bar Léo -  Aurora Térreo - Banco do Brasil</t>
        </is>
      </c>
      <c r="D1248" t="n">
        <v>116</v>
      </c>
      <c r="E1248" t="inlineStr">
        <is>
          <t>Bar Léo - Centro</t>
        </is>
      </c>
      <c r="F1248" s="27" t="n">
        <v>45769</v>
      </c>
      <c r="G1248" t="inlineStr">
        <is>
          <t>DEBITO</t>
        </is>
      </c>
      <c r="H1248" t="inlineStr">
        <is>
          <t>PAGAMENTO DE BOLETO - DEOLINDA DOS SANTOS FREITAS</t>
        </is>
      </c>
      <c r="I1248" t="n">
        <v>-444.49</v>
      </c>
    </row>
    <row r="1249">
      <c r="A1249" t="n">
        <v>90524</v>
      </c>
      <c r="B1249" t="n">
        <v>151</v>
      </c>
      <c r="C1249" t="inlineStr">
        <is>
          <t>Bar Léo -  Aurora Térreo - Banco do Brasil</t>
        </is>
      </c>
      <c r="D1249" t="n">
        <v>116</v>
      </c>
      <c r="E1249" t="inlineStr">
        <is>
          <t>Bar Léo - Centro</t>
        </is>
      </c>
      <c r="F1249" s="27" t="n">
        <v>45769</v>
      </c>
      <c r="G1249" t="inlineStr">
        <is>
          <t>DEBITO</t>
        </is>
      </c>
      <c r="H1249" t="inlineStr">
        <is>
          <t>PAGAMENTO DE BOLETO - CG FOOD S DISTR ALIMENTOS LTDA</t>
        </is>
      </c>
      <c r="I1249" t="n">
        <v>-435.5</v>
      </c>
    </row>
    <row r="1250">
      <c r="A1250" t="n">
        <v>90523</v>
      </c>
      <c r="B1250" t="n">
        <v>151</v>
      </c>
      <c r="C1250" t="inlineStr">
        <is>
          <t>Bar Léo -  Aurora Térreo - Banco do Brasil</t>
        </is>
      </c>
      <c r="D1250" t="n">
        <v>116</v>
      </c>
      <c r="E1250" t="inlineStr">
        <is>
          <t>Bar Léo - Centro</t>
        </is>
      </c>
      <c r="F1250" s="27" t="n">
        <v>45769</v>
      </c>
      <c r="G1250" t="inlineStr">
        <is>
          <t>DEBITO</t>
        </is>
      </c>
      <c r="H1250" t="inlineStr">
        <is>
          <t>PAGAMENTO DE BOLETO - DIST CARNES CANT LTDA EPP</t>
        </is>
      </c>
      <c r="I1250" t="n">
        <v>-432</v>
      </c>
    </row>
    <row r="1251">
      <c r="A1251" t="n">
        <v>90522</v>
      </c>
      <c r="B1251" t="n">
        <v>151</v>
      </c>
      <c r="C1251" t="inlineStr">
        <is>
          <t>Bar Léo -  Aurora Térreo - Banco do Brasil</t>
        </is>
      </c>
      <c r="D1251" t="n">
        <v>116</v>
      </c>
      <c r="E1251" t="inlineStr">
        <is>
          <t>Bar Léo - Centro</t>
        </is>
      </c>
      <c r="F1251" s="27" t="n">
        <v>45769</v>
      </c>
      <c r="G1251" t="inlineStr">
        <is>
          <t>DEBITO</t>
        </is>
      </c>
      <c r="H1251" t="inlineStr">
        <is>
          <t>PAGAMENTO DE BOLETO - FABLAB I E S T LTDA</t>
        </is>
      </c>
      <c r="I1251" t="n">
        <v>-360</v>
      </c>
    </row>
    <row r="1252">
      <c r="A1252" t="n">
        <v>90520</v>
      </c>
      <c r="B1252" t="n">
        <v>151</v>
      </c>
      <c r="C1252" t="inlineStr">
        <is>
          <t>Bar Léo -  Aurora Térreo - Banco do Brasil</t>
        </is>
      </c>
      <c r="D1252" t="n">
        <v>116</v>
      </c>
      <c r="E1252" t="inlineStr">
        <is>
          <t>Bar Léo - Centro</t>
        </is>
      </c>
      <c r="F1252" s="27" t="n">
        <v>45769</v>
      </c>
      <c r="G1252" t="inlineStr">
        <is>
          <t>DEBITO</t>
        </is>
      </c>
      <c r="H1252" t="inlineStr">
        <is>
          <t>PAGAMENTO DE BOLETO - NG27 CONSULTORIA E GESTAO EMPR</t>
        </is>
      </c>
      <c r="I1252" t="n">
        <v>-337.67</v>
      </c>
    </row>
    <row r="1253">
      <c r="A1253" t="n">
        <v>90501</v>
      </c>
      <c r="B1253" t="n">
        <v>151</v>
      </c>
      <c r="C1253" t="inlineStr">
        <is>
          <t>Bar Léo -  Aurora Térreo - Banco do Brasil</t>
        </is>
      </c>
      <c r="D1253" t="n">
        <v>116</v>
      </c>
      <c r="E1253" t="inlineStr">
        <is>
          <t>Bar Léo - Centro</t>
        </is>
      </c>
      <c r="F1253" s="27" t="n">
        <v>45764</v>
      </c>
      <c r="G1253" t="inlineStr">
        <is>
          <t>CREDITO</t>
        </is>
      </c>
      <c r="H1253" t="inlineStr">
        <is>
          <t>PIX - RECEBIDO - 17/04 12:17 61281556000198 GLUK COMERC</t>
        </is>
      </c>
      <c r="I1253" t="n">
        <v>6049.33</v>
      </c>
    </row>
    <row r="1254">
      <c r="A1254" t="n">
        <v>90498</v>
      </c>
      <c r="B1254" t="n">
        <v>151</v>
      </c>
      <c r="C1254" t="inlineStr">
        <is>
          <t>Bar Léo -  Aurora Térreo - Banco do Brasil</t>
        </is>
      </c>
      <c r="D1254" t="n">
        <v>116</v>
      </c>
      <c r="E1254" t="inlineStr">
        <is>
          <t>Bar Léo - Centro</t>
        </is>
      </c>
      <c r="F1254" s="27" t="n">
        <v>45763</v>
      </c>
      <c r="G1254" t="inlineStr">
        <is>
          <t>DEBITO</t>
        </is>
      </c>
      <c r="H1254" t="inlineStr">
        <is>
          <t>PIX - ENVIADO - 16/04 15:52 MARIA CRISTINA LEMOS</t>
        </is>
      </c>
      <c r="I1254" t="n">
        <v>-834.0700000000001</v>
      </c>
    </row>
    <row r="1255">
      <c r="A1255" t="n">
        <v>90500</v>
      </c>
      <c r="B1255" t="n">
        <v>151</v>
      </c>
      <c r="C1255" t="inlineStr">
        <is>
          <t>Bar Léo -  Aurora Térreo - Banco do Brasil</t>
        </is>
      </c>
      <c r="D1255" t="n">
        <v>116</v>
      </c>
      <c r="E1255" t="inlineStr">
        <is>
          <t>Bar Léo - Centro</t>
        </is>
      </c>
      <c r="F1255" s="27" t="n">
        <v>45763</v>
      </c>
      <c r="G1255" t="inlineStr">
        <is>
          <t>DEBITO</t>
        </is>
      </c>
      <c r="H1255" t="inlineStr">
        <is>
          <t>TARIFA PIX ENVIADO - TAR. AGRUPADAS - OCORRENCIA 16/04/2025</t>
        </is>
      </c>
      <c r="I1255" t="n">
        <v>-17.04</v>
      </c>
    </row>
    <row r="1256">
      <c r="A1256" t="n">
        <v>90499</v>
      </c>
      <c r="B1256" t="n">
        <v>151</v>
      </c>
      <c r="C1256" t="inlineStr">
        <is>
          <t>Bar Léo -  Aurora Térreo - Banco do Brasil</t>
        </is>
      </c>
      <c r="D1256" t="n">
        <v>116</v>
      </c>
      <c r="E1256" t="inlineStr">
        <is>
          <t>Bar Léo - Centro</t>
        </is>
      </c>
      <c r="F1256" s="27" t="n">
        <v>45763</v>
      </c>
      <c r="G1256" t="inlineStr">
        <is>
          <t>DEBITO</t>
        </is>
      </c>
      <c r="H1256" t="inlineStr">
        <is>
          <t>PIX - ENVIADO - 16/04 15:54 CAIXA ECONOMICA FEDERAL</t>
        </is>
      </c>
      <c r="I1256" t="n">
        <v>-1530.73</v>
      </c>
    </row>
    <row r="1257">
      <c r="A1257" t="n">
        <v>90497</v>
      </c>
      <c r="B1257" t="n">
        <v>151</v>
      </c>
      <c r="C1257" t="inlineStr">
        <is>
          <t>Bar Léo -  Aurora Térreo - Banco do Brasil</t>
        </is>
      </c>
      <c r="D1257" t="n">
        <v>116</v>
      </c>
      <c r="E1257" t="inlineStr">
        <is>
          <t>Bar Léo - Centro</t>
        </is>
      </c>
      <c r="F1257" s="27" t="n">
        <v>45763</v>
      </c>
      <c r="G1257" t="inlineStr">
        <is>
          <t>DEBITO</t>
        </is>
      </c>
      <c r="H1257" t="inlineStr">
        <is>
          <t>PIX - ENVIADO - 16/04 15:52 ADRIANA APARECIDA DE JESUS</t>
        </is>
      </c>
      <c r="I1257" t="n">
        <v>-888.65</v>
      </c>
    </row>
    <row r="1258">
      <c r="A1258" t="n">
        <v>90482</v>
      </c>
      <c r="B1258" t="n">
        <v>151</v>
      </c>
      <c r="C1258" t="inlineStr">
        <is>
          <t>Bar Léo -  Aurora Térreo - Banco do Brasil</t>
        </is>
      </c>
      <c r="D1258" t="n">
        <v>116</v>
      </c>
      <c r="E1258" t="inlineStr">
        <is>
          <t>Bar Léo - Centro</t>
        </is>
      </c>
      <c r="F1258" s="27" t="n">
        <v>45763</v>
      </c>
      <c r="G1258" t="inlineStr">
        <is>
          <t>CREDITO</t>
        </is>
      </c>
      <c r="H1258" t="inlineStr">
        <is>
          <t>PIX - RECEBIDO - 16/04 10:16 02535864000133 VR BENEFICI</t>
        </is>
      </c>
      <c r="I1258" t="n">
        <v>144.44</v>
      </c>
    </row>
    <row r="1259">
      <c r="A1259" t="n">
        <v>90483</v>
      </c>
      <c r="B1259" t="n">
        <v>151</v>
      </c>
      <c r="C1259" t="inlineStr">
        <is>
          <t>Bar Léo -  Aurora Térreo - Banco do Brasil</t>
        </is>
      </c>
      <c r="D1259" t="n">
        <v>116</v>
      </c>
      <c r="E1259" t="inlineStr">
        <is>
          <t>Bar Léo - Centro</t>
        </is>
      </c>
      <c r="F1259" s="27" t="n">
        <v>45763</v>
      </c>
      <c r="G1259" t="inlineStr">
        <is>
          <t>CREDITO</t>
        </is>
      </c>
      <c r="H1259" t="inlineStr">
        <is>
          <t>PIX - RECEBIDO - 16/04 13:04 61281556000198 GLUK COMERC</t>
        </is>
      </c>
      <c r="I1259" t="n">
        <v>3438.8</v>
      </c>
    </row>
    <row r="1260">
      <c r="A1260" t="n">
        <v>90484</v>
      </c>
      <c r="B1260" t="n">
        <v>151</v>
      </c>
      <c r="C1260" t="inlineStr">
        <is>
          <t>Bar Léo -  Aurora Térreo - Banco do Brasil</t>
        </is>
      </c>
      <c r="D1260" t="n">
        <v>116</v>
      </c>
      <c r="E1260" t="inlineStr">
        <is>
          <t>Bar Léo - Centro</t>
        </is>
      </c>
      <c r="F1260" s="27" t="n">
        <v>45763</v>
      </c>
      <c r="G1260" t="inlineStr">
        <is>
          <t>DEBITO</t>
        </is>
      </c>
      <c r="H1260" t="inlineStr">
        <is>
          <t>TRANSFERNCIA ENVIADA - 16/04 14:33 BAR A 100 TERREO LTDA</t>
        </is>
      </c>
      <c r="I1260" t="n">
        <v>-24300</v>
      </c>
    </row>
    <row r="1261">
      <c r="A1261" t="n">
        <v>90485</v>
      </c>
      <c r="B1261" t="n">
        <v>151</v>
      </c>
      <c r="C1261" t="inlineStr">
        <is>
          <t>Bar Léo -  Aurora Térreo - Banco do Brasil</t>
        </is>
      </c>
      <c r="D1261" t="n">
        <v>116</v>
      </c>
      <c r="E1261" t="inlineStr">
        <is>
          <t>Bar Léo - Centro</t>
        </is>
      </c>
      <c r="F1261" s="27" t="n">
        <v>45763</v>
      </c>
      <c r="G1261" t="inlineStr">
        <is>
          <t>DEBITO</t>
        </is>
      </c>
      <c r="H1261" t="inlineStr">
        <is>
          <t>PAGAMENTO DE BOLETO - CECILIA TSUYACO ARAKI SILVA LT</t>
        </is>
      </c>
      <c r="I1261" t="n">
        <v>-40</v>
      </c>
    </row>
    <row r="1262">
      <c r="A1262" t="n">
        <v>90486</v>
      </c>
      <c r="B1262" t="n">
        <v>151</v>
      </c>
      <c r="C1262" t="inlineStr">
        <is>
          <t>Bar Léo -  Aurora Térreo - Banco do Brasil</t>
        </is>
      </c>
      <c r="D1262" t="n">
        <v>116</v>
      </c>
      <c r="E1262" t="inlineStr">
        <is>
          <t>Bar Léo - Centro</t>
        </is>
      </c>
      <c r="F1262" s="27" t="n">
        <v>45763</v>
      </c>
      <c r="G1262" t="inlineStr">
        <is>
          <t>DEBITO</t>
        </is>
      </c>
      <c r="H1262" t="inlineStr">
        <is>
          <t>PAGAMENTO DE BOLETO - FG7 COMERCIO D B EIRELI EPP</t>
        </is>
      </c>
      <c r="I1262" t="n">
        <v>-276.2</v>
      </c>
    </row>
    <row r="1263">
      <c r="A1263" t="n">
        <v>90487</v>
      </c>
      <c r="B1263" t="n">
        <v>151</v>
      </c>
      <c r="C1263" t="inlineStr">
        <is>
          <t>Bar Léo -  Aurora Térreo - Banco do Brasil</t>
        </is>
      </c>
      <c r="D1263" t="n">
        <v>116</v>
      </c>
      <c r="E1263" t="inlineStr">
        <is>
          <t>Bar Léo - Centro</t>
        </is>
      </c>
      <c r="F1263" s="27" t="n">
        <v>45763</v>
      </c>
      <c r="G1263" t="inlineStr">
        <is>
          <t>DEBITO</t>
        </is>
      </c>
      <c r="H1263" t="inlineStr">
        <is>
          <t>PAGAMENTO DE BOLETO - PSSS LTDA</t>
        </is>
      </c>
      <c r="I1263" t="n">
        <v>-504.65</v>
      </c>
    </row>
    <row r="1264">
      <c r="A1264" t="n">
        <v>90488</v>
      </c>
      <c r="B1264" t="n">
        <v>151</v>
      </c>
      <c r="C1264" t="inlineStr">
        <is>
          <t>Bar Léo -  Aurora Térreo - Banco do Brasil</t>
        </is>
      </c>
      <c r="D1264" t="n">
        <v>116</v>
      </c>
      <c r="E1264" t="inlineStr">
        <is>
          <t>Bar Léo - Centro</t>
        </is>
      </c>
      <c r="F1264" s="27" t="n">
        <v>45763</v>
      </c>
      <c r="G1264" t="inlineStr">
        <is>
          <t>DEBITO</t>
        </is>
      </c>
      <c r="H1264" t="inlineStr">
        <is>
          <t>PAGAMENTO DE BOLETO - CECILIA TSUYACO ARAKI SILVA LT</t>
        </is>
      </c>
      <c r="I1264" t="n">
        <v>-491.43</v>
      </c>
    </row>
    <row r="1265">
      <c r="A1265" t="n">
        <v>90489</v>
      </c>
      <c r="B1265" t="n">
        <v>151</v>
      </c>
      <c r="C1265" t="inlineStr">
        <is>
          <t>Bar Léo -  Aurora Térreo - Banco do Brasil</t>
        </is>
      </c>
      <c r="D1265" t="n">
        <v>116</v>
      </c>
      <c r="E1265" t="inlineStr">
        <is>
          <t>Bar Léo - Centro</t>
        </is>
      </c>
      <c r="F1265" s="27" t="n">
        <v>45763</v>
      </c>
      <c r="G1265" t="inlineStr">
        <is>
          <t>DEBITO</t>
        </is>
      </c>
      <c r="H1265" t="inlineStr">
        <is>
          <t>PAGAMENTO DE BOLETO - LATICINIOS PIRAMIDE LTDA</t>
        </is>
      </c>
      <c r="I1265" t="n">
        <v>-1710.64</v>
      </c>
    </row>
    <row r="1266">
      <c r="A1266" t="n">
        <v>90491</v>
      </c>
      <c r="B1266" t="n">
        <v>151</v>
      </c>
      <c r="C1266" t="inlineStr">
        <is>
          <t>Bar Léo -  Aurora Térreo - Banco do Brasil</t>
        </is>
      </c>
      <c r="D1266" t="n">
        <v>116</v>
      </c>
      <c r="E1266" t="inlineStr">
        <is>
          <t>Bar Léo - Centro</t>
        </is>
      </c>
      <c r="F1266" s="27" t="n">
        <v>45763</v>
      </c>
      <c r="G1266" t="inlineStr">
        <is>
          <t>DEBITO</t>
        </is>
      </c>
      <c r="H1266" t="inlineStr">
        <is>
          <t>PAGAMENTO DE BOLETO - LATICINIOS PIRAMIDE LTDA</t>
        </is>
      </c>
      <c r="I1266" t="n">
        <v>-3000</v>
      </c>
    </row>
    <row r="1267">
      <c r="A1267" t="n">
        <v>90492</v>
      </c>
      <c r="B1267" t="n">
        <v>151</v>
      </c>
      <c r="C1267" t="inlineStr">
        <is>
          <t>Bar Léo -  Aurora Térreo - Banco do Brasil</t>
        </is>
      </c>
      <c r="D1267" t="n">
        <v>116</v>
      </c>
      <c r="E1267" t="inlineStr">
        <is>
          <t>Bar Léo - Centro</t>
        </is>
      </c>
      <c r="F1267" s="27" t="n">
        <v>45763</v>
      </c>
      <c r="G1267" t="inlineStr">
        <is>
          <t>DEBITO</t>
        </is>
      </c>
      <c r="H1267" t="inlineStr">
        <is>
          <t>PAGAMENTO DE BOLETO - PARAMU COMERCIO R P A LTDA</t>
        </is>
      </c>
      <c r="I1267" t="n">
        <v>-3743.73</v>
      </c>
    </row>
    <row r="1268">
      <c r="A1268" t="n">
        <v>90493</v>
      </c>
      <c r="B1268" t="n">
        <v>151</v>
      </c>
      <c r="C1268" t="inlineStr">
        <is>
          <t>Bar Léo -  Aurora Térreo - Banco do Brasil</t>
        </is>
      </c>
      <c r="D1268" t="n">
        <v>116</v>
      </c>
      <c r="E1268" t="inlineStr">
        <is>
          <t>Bar Léo - Centro</t>
        </is>
      </c>
      <c r="F1268" s="27" t="n">
        <v>45763</v>
      </c>
      <c r="G1268" t="inlineStr">
        <is>
          <t>DEBITO</t>
        </is>
      </c>
      <c r="H1268" t="inlineStr">
        <is>
          <t>PAGAMENTO DE BOLETO - CEPEL COMERCIO DE PAPEIS E EMB</t>
        </is>
      </c>
      <c r="I1268" t="n">
        <v>-303.21</v>
      </c>
    </row>
    <row r="1269">
      <c r="A1269" t="n">
        <v>90494</v>
      </c>
      <c r="B1269" t="n">
        <v>151</v>
      </c>
      <c r="C1269" t="inlineStr">
        <is>
          <t>Bar Léo -  Aurora Térreo - Banco do Brasil</t>
        </is>
      </c>
      <c r="D1269" t="n">
        <v>116</v>
      </c>
      <c r="E1269" t="inlineStr">
        <is>
          <t>Bar Léo - Centro</t>
        </is>
      </c>
      <c r="F1269" s="27" t="n">
        <v>45763</v>
      </c>
      <c r="G1269" t="inlineStr">
        <is>
          <t>DEBITO</t>
        </is>
      </c>
      <c r="H1269" t="inlineStr">
        <is>
          <t>IMPOSTOS - RFB-DARF CODIGO DE BARRAS</t>
        </is>
      </c>
      <c r="I1269" t="n">
        <v>-33</v>
      </c>
    </row>
    <row r="1270">
      <c r="A1270" t="n">
        <v>90495</v>
      </c>
      <c r="B1270" t="n">
        <v>151</v>
      </c>
      <c r="C1270" t="inlineStr">
        <is>
          <t>Bar Léo -  Aurora Térreo - Banco do Brasil</t>
        </is>
      </c>
      <c r="D1270" t="n">
        <v>116</v>
      </c>
      <c r="E1270" t="inlineStr">
        <is>
          <t>Bar Léo - Centro</t>
        </is>
      </c>
      <c r="F1270" s="27" t="n">
        <v>45763</v>
      </c>
      <c r="G1270" t="inlineStr">
        <is>
          <t>DEBITO</t>
        </is>
      </c>
      <c r="H1270" t="inlineStr">
        <is>
          <t>IMPOSTOS - RFB-DARF CODIGO DE BARRAS</t>
        </is>
      </c>
      <c r="I1270" t="n">
        <v>-1931.4</v>
      </c>
    </row>
    <row r="1271">
      <c r="A1271" t="n">
        <v>90496</v>
      </c>
      <c r="B1271" t="n">
        <v>151</v>
      </c>
      <c r="C1271" t="inlineStr">
        <is>
          <t>Bar Léo -  Aurora Térreo - Banco do Brasil</t>
        </is>
      </c>
      <c r="D1271" t="n">
        <v>116</v>
      </c>
      <c r="E1271" t="inlineStr">
        <is>
          <t>Bar Léo - Centro</t>
        </is>
      </c>
      <c r="F1271" s="27" t="n">
        <v>45763</v>
      </c>
      <c r="G1271" t="inlineStr">
        <is>
          <t>DEBITO</t>
        </is>
      </c>
      <c r="H1271" t="inlineStr">
        <is>
          <t>IMPOSTOS - RFB-DARF CODIGO DE BARRAS</t>
        </is>
      </c>
      <c r="I1271" t="n">
        <v>-1059.51</v>
      </c>
    </row>
    <row r="1272">
      <c r="A1272" t="n">
        <v>90490</v>
      </c>
      <c r="B1272" t="n">
        <v>151</v>
      </c>
      <c r="C1272" t="inlineStr">
        <is>
          <t>Bar Léo -  Aurora Térreo - Banco do Brasil</t>
        </is>
      </c>
      <c r="D1272" t="n">
        <v>116</v>
      </c>
      <c r="E1272" t="inlineStr">
        <is>
          <t>Bar Léo - Centro</t>
        </is>
      </c>
      <c r="F1272" s="27" t="n">
        <v>45763</v>
      </c>
      <c r="G1272" t="inlineStr">
        <is>
          <t>DEBITO</t>
        </is>
      </c>
      <c r="H1272" t="inlineStr">
        <is>
          <t>PAGAMENTO DE BOLETO - ESTAFF SOLUCOES TECNOLOGICAS D</t>
        </is>
      </c>
      <c r="I1272" t="n">
        <v>-2981</v>
      </c>
    </row>
    <row r="1273">
      <c r="A1273" t="n">
        <v>90470</v>
      </c>
      <c r="B1273" t="n">
        <v>151</v>
      </c>
      <c r="C1273" t="inlineStr">
        <is>
          <t>Bar Léo -  Aurora Térreo - Banco do Brasil</t>
        </is>
      </c>
      <c r="D1273" t="n">
        <v>116</v>
      </c>
      <c r="E1273" t="inlineStr">
        <is>
          <t>Bar Léo - Centro</t>
        </is>
      </c>
      <c r="F1273" s="27" t="n">
        <v>45762</v>
      </c>
      <c r="G1273" t="inlineStr">
        <is>
          <t>DEBITO</t>
        </is>
      </c>
      <c r="H1273" t="inlineStr">
        <is>
          <t>PAGAMENTO DE BOLETO - JOSE CASSIO PREVEDEL SISTEMAS</t>
        </is>
      </c>
      <c r="I1273" t="n">
        <v>-400</v>
      </c>
    </row>
    <row r="1274">
      <c r="A1274" t="n">
        <v>90469</v>
      </c>
      <c r="B1274" t="n">
        <v>151</v>
      </c>
      <c r="C1274" t="inlineStr">
        <is>
          <t>Bar Léo -  Aurora Térreo - Banco do Brasil</t>
        </is>
      </c>
      <c r="D1274" t="n">
        <v>116</v>
      </c>
      <c r="E1274" t="inlineStr">
        <is>
          <t>Bar Léo - Centro</t>
        </is>
      </c>
      <c r="F1274" s="27" t="n">
        <v>45762</v>
      </c>
      <c r="G1274" t="inlineStr">
        <is>
          <t>DEBITO</t>
        </is>
      </c>
      <c r="H1274" t="inlineStr">
        <is>
          <t>PAGAMENTO DE BOLETO - NG27 CONSULTORIA E GESTAO EMPR</t>
        </is>
      </c>
      <c r="I1274" t="n">
        <v>-263.25</v>
      </c>
    </row>
    <row r="1275">
      <c r="A1275" t="n">
        <v>90468</v>
      </c>
      <c r="B1275" t="n">
        <v>151</v>
      </c>
      <c r="C1275" t="inlineStr">
        <is>
          <t>Bar Léo -  Aurora Térreo - Banco do Brasil</t>
        </is>
      </c>
      <c r="D1275" t="n">
        <v>116</v>
      </c>
      <c r="E1275" t="inlineStr">
        <is>
          <t>Bar Léo - Centro</t>
        </is>
      </c>
      <c r="F1275" s="27" t="n">
        <v>45762</v>
      </c>
      <c r="G1275" t="inlineStr">
        <is>
          <t>DEBITO</t>
        </is>
      </c>
      <c r="H1275" t="inlineStr">
        <is>
          <t>PAGAMENTO DE BOLETO - CRYSTALMIXX-GAS COMERCIO E MAN</t>
        </is>
      </c>
      <c r="I1275" t="n">
        <v>-234</v>
      </c>
    </row>
    <row r="1276">
      <c r="A1276" t="n">
        <v>90467</v>
      </c>
      <c r="B1276" t="n">
        <v>151</v>
      </c>
      <c r="C1276" t="inlineStr">
        <is>
          <t>Bar Léo -  Aurora Térreo - Banco do Brasil</t>
        </is>
      </c>
      <c r="D1276" t="n">
        <v>116</v>
      </c>
      <c r="E1276" t="inlineStr">
        <is>
          <t>Bar Léo - Centro</t>
        </is>
      </c>
      <c r="F1276" s="27" t="n">
        <v>45762</v>
      </c>
      <c r="G1276" t="inlineStr">
        <is>
          <t>DEBITO</t>
        </is>
      </c>
      <c r="H1276" t="inlineStr">
        <is>
          <t>PAGAMENTO DE BOLETO - T. F. CIUFFI HORTIFRUTI LTDA</t>
        </is>
      </c>
      <c r="I1276" t="n">
        <v>-183.55</v>
      </c>
    </row>
    <row r="1277">
      <c r="A1277" t="n">
        <v>90466</v>
      </c>
      <c r="B1277" t="n">
        <v>151</v>
      </c>
      <c r="C1277" t="inlineStr">
        <is>
          <t>Bar Léo -  Aurora Térreo - Banco do Brasil</t>
        </is>
      </c>
      <c r="D1277" t="n">
        <v>116</v>
      </c>
      <c r="E1277" t="inlineStr">
        <is>
          <t>Bar Léo - Centro</t>
        </is>
      </c>
      <c r="F1277" s="27" t="n">
        <v>45762</v>
      </c>
      <c r="G1277" t="inlineStr">
        <is>
          <t>DEBITO</t>
        </is>
      </c>
      <c r="H1277" t="inlineStr">
        <is>
          <t>PAGAMENTO DE BOLETO - ARENA BEBIDAS</t>
        </is>
      </c>
      <c r="I1277" t="n">
        <v>-195.99</v>
      </c>
    </row>
    <row r="1278">
      <c r="A1278" t="n">
        <v>90465</v>
      </c>
      <c r="B1278" t="n">
        <v>151</v>
      </c>
      <c r="C1278" t="inlineStr">
        <is>
          <t>Bar Léo -  Aurora Térreo - Banco do Brasil</t>
        </is>
      </c>
      <c r="D1278" t="n">
        <v>116</v>
      </c>
      <c r="E1278" t="inlineStr">
        <is>
          <t>Bar Léo - Centro</t>
        </is>
      </c>
      <c r="F1278" s="27" t="n">
        <v>45762</v>
      </c>
      <c r="G1278" t="inlineStr">
        <is>
          <t>DEBITO</t>
        </is>
      </c>
      <c r="H1278" t="inlineStr">
        <is>
          <t>PIX - ENVIADO - 15/04 15:53 PASTIFICIO F MARTINS INDUS</t>
        </is>
      </c>
      <c r="I1278" t="n">
        <v>-240</v>
      </c>
    </row>
    <row r="1279">
      <c r="A1279" t="n">
        <v>90464</v>
      </c>
      <c r="B1279" t="n">
        <v>151</v>
      </c>
      <c r="C1279" t="inlineStr">
        <is>
          <t>Bar Léo -  Aurora Térreo - Banco do Brasil</t>
        </is>
      </c>
      <c r="D1279" t="n">
        <v>116</v>
      </c>
      <c r="E1279" t="inlineStr">
        <is>
          <t>Bar Léo - Centro</t>
        </is>
      </c>
      <c r="F1279" s="27" t="n">
        <v>45762</v>
      </c>
      <c r="G1279" t="inlineStr">
        <is>
          <t>DEBITO</t>
        </is>
      </c>
      <c r="H1279" t="inlineStr">
        <is>
          <t>PIX - ENVIADO - 15/04 15:52 KARINA CRISTINA GONALVES</t>
        </is>
      </c>
      <c r="I1279" t="n">
        <v>-250</v>
      </c>
    </row>
    <row r="1280">
      <c r="A1280" t="n">
        <v>90463</v>
      </c>
      <c r="B1280" t="n">
        <v>151</v>
      </c>
      <c r="C1280" t="inlineStr">
        <is>
          <t>Bar Léo -  Aurora Térreo - Banco do Brasil</t>
        </is>
      </c>
      <c r="D1280" t="n">
        <v>116</v>
      </c>
      <c r="E1280" t="inlineStr">
        <is>
          <t>Bar Léo - Centro</t>
        </is>
      </c>
      <c r="F1280" s="27" t="n">
        <v>45762</v>
      </c>
      <c r="G1280" t="inlineStr">
        <is>
          <t>DEBITO</t>
        </is>
      </c>
      <c r="H1280" t="inlineStr">
        <is>
          <t>PIX - ENVIADO - 15/04 15:51 NATHALIA SANTOS CABRAL</t>
        </is>
      </c>
      <c r="I1280" t="n">
        <v>-400</v>
      </c>
    </row>
    <row r="1281">
      <c r="A1281" t="n">
        <v>90462</v>
      </c>
      <c r="B1281" t="n">
        <v>151</v>
      </c>
      <c r="C1281" t="inlineStr">
        <is>
          <t>Bar Léo -  Aurora Térreo - Banco do Brasil</t>
        </is>
      </c>
      <c r="D1281" t="n">
        <v>116</v>
      </c>
      <c r="E1281" t="inlineStr">
        <is>
          <t>Bar Léo - Centro</t>
        </is>
      </c>
      <c r="F1281" s="27" t="n">
        <v>45762</v>
      </c>
      <c r="G1281" t="inlineStr">
        <is>
          <t>DEBITO</t>
        </is>
      </c>
      <c r="H1281" t="inlineStr">
        <is>
          <t>PIX - ENVIADO - 15/04 15:50 MARLENE MARIA DE JESUS OLI</t>
        </is>
      </c>
      <c r="I1281" t="n">
        <v>-1350</v>
      </c>
    </row>
    <row r="1282">
      <c r="A1282" t="n">
        <v>90461</v>
      </c>
      <c r="B1282" t="n">
        <v>151</v>
      </c>
      <c r="C1282" t="inlineStr">
        <is>
          <t>Bar Léo -  Aurora Térreo - Banco do Brasil</t>
        </is>
      </c>
      <c r="D1282" t="n">
        <v>116</v>
      </c>
      <c r="E1282" t="inlineStr">
        <is>
          <t>Bar Léo - Centro</t>
        </is>
      </c>
      <c r="F1282" s="27" t="n">
        <v>45762</v>
      </c>
      <c r="G1282" t="inlineStr">
        <is>
          <t>DEBITO</t>
        </is>
      </c>
      <c r="H1282" t="inlineStr">
        <is>
          <t>PIX - ENVIADO - 15/04 15:49 ACUDIR CONSULTORIA</t>
        </is>
      </c>
      <c r="I1282" t="n">
        <v>-8000</v>
      </c>
    </row>
    <row r="1283">
      <c r="A1283" t="n">
        <v>90460</v>
      </c>
      <c r="B1283" t="n">
        <v>151</v>
      </c>
      <c r="C1283" t="inlineStr">
        <is>
          <t>Bar Léo -  Aurora Térreo - Banco do Brasil</t>
        </is>
      </c>
      <c r="D1283" t="n">
        <v>116</v>
      </c>
      <c r="E1283" t="inlineStr">
        <is>
          <t>Bar Léo - Centro</t>
        </is>
      </c>
      <c r="F1283" s="27" t="n">
        <v>45762</v>
      </c>
      <c r="G1283" t="inlineStr">
        <is>
          <t>CREDITO</t>
        </is>
      </c>
      <c r="H1283" t="inlineStr">
        <is>
          <t>PIX - RECEBIDO - 15/04 12:00 61281556000198 GLUK COMERC</t>
        </is>
      </c>
      <c r="I1283" t="n">
        <v>12296.02</v>
      </c>
    </row>
    <row r="1284">
      <c r="A1284" t="n">
        <v>90471</v>
      </c>
      <c r="B1284" t="n">
        <v>151</v>
      </c>
      <c r="C1284" t="inlineStr">
        <is>
          <t>Bar Léo -  Aurora Térreo - Banco do Brasil</t>
        </is>
      </c>
      <c r="D1284" t="n">
        <v>116</v>
      </c>
      <c r="E1284" t="inlineStr">
        <is>
          <t>Bar Léo - Centro</t>
        </is>
      </c>
      <c r="F1284" s="27" t="n">
        <v>45762</v>
      </c>
      <c r="G1284" t="inlineStr">
        <is>
          <t>DEBITO</t>
        </is>
      </c>
      <c r="H1284" t="inlineStr">
        <is>
          <t>PAGAMENTO DE BOLETO - STRENGTH SERVICOS DE MONITORAM</t>
        </is>
      </c>
      <c r="I1284" t="n">
        <v>-350</v>
      </c>
    </row>
    <row r="1285">
      <c r="A1285" t="n">
        <v>90472</v>
      </c>
      <c r="B1285" t="n">
        <v>151</v>
      </c>
      <c r="C1285" t="inlineStr">
        <is>
          <t>Bar Léo -  Aurora Térreo - Banco do Brasil</t>
        </is>
      </c>
      <c r="D1285" t="n">
        <v>116</v>
      </c>
      <c r="E1285" t="inlineStr">
        <is>
          <t>Bar Léo - Centro</t>
        </is>
      </c>
      <c r="F1285" s="27" t="n">
        <v>45762</v>
      </c>
      <c r="G1285" t="inlineStr">
        <is>
          <t>DEBITO</t>
        </is>
      </c>
      <c r="H1285" t="inlineStr">
        <is>
          <t>PAGAMENTO DE BOLETO - CIA DO WHISKY</t>
        </is>
      </c>
      <c r="I1285" t="n">
        <v>-283.02</v>
      </c>
    </row>
    <row r="1286">
      <c r="A1286" t="n">
        <v>90481</v>
      </c>
      <c r="B1286" t="n">
        <v>151</v>
      </c>
      <c r="C1286" t="inlineStr">
        <is>
          <t>Bar Léo -  Aurora Térreo - Banco do Brasil</t>
        </is>
      </c>
      <c r="D1286" t="n">
        <v>116</v>
      </c>
      <c r="E1286" t="inlineStr">
        <is>
          <t>Bar Léo - Centro</t>
        </is>
      </c>
      <c r="F1286" s="27" t="n">
        <v>45762</v>
      </c>
      <c r="G1286" t="inlineStr">
        <is>
          <t>DEBITO</t>
        </is>
      </c>
      <c r="H1286" t="inlineStr">
        <is>
          <t>TARIFA PIX ENVIADO - TAR. AGRUPADAS - OCORRENCIA 15/04/2025</t>
        </is>
      </c>
      <c r="I1286" t="n">
        <v>-28.8</v>
      </c>
    </row>
    <row r="1287">
      <c r="A1287" t="n">
        <v>90480</v>
      </c>
      <c r="B1287" t="n">
        <v>151</v>
      </c>
      <c r="C1287" t="inlineStr">
        <is>
          <t>Bar Léo -  Aurora Térreo - Banco do Brasil</t>
        </is>
      </c>
      <c r="D1287" t="n">
        <v>116</v>
      </c>
      <c r="E1287" t="inlineStr">
        <is>
          <t>Bar Léo - Centro</t>
        </is>
      </c>
      <c r="F1287" s="27" t="n">
        <v>45762</v>
      </c>
      <c r="G1287" t="inlineStr">
        <is>
          <t>DEBITO</t>
        </is>
      </c>
      <c r="H1287" t="inlineStr">
        <is>
          <t>PAGAMENTO DE BOLETO - GORILLAZ CARDAPIOS E EMBALAGEN</t>
        </is>
      </c>
      <c r="I1287" t="n">
        <v>-4975</v>
      </c>
    </row>
    <row r="1288">
      <c r="A1288" t="n">
        <v>90479</v>
      </c>
      <c r="B1288" t="n">
        <v>151</v>
      </c>
      <c r="C1288" t="inlineStr">
        <is>
          <t>Bar Léo -  Aurora Térreo - Banco do Brasil</t>
        </is>
      </c>
      <c r="D1288" t="n">
        <v>116</v>
      </c>
      <c r="E1288" t="inlineStr">
        <is>
          <t>Bar Léo - Centro</t>
        </is>
      </c>
      <c r="F1288" s="27" t="n">
        <v>45762</v>
      </c>
      <c r="G1288" t="inlineStr">
        <is>
          <t>DEBITO</t>
        </is>
      </c>
      <c r="H1288" t="inlineStr">
        <is>
          <t>PAGAMENTO DE BOLETO - MACRO CONTABILIDADE C LTDA</t>
        </is>
      </c>
      <c r="I1288" t="n">
        <v>-2167</v>
      </c>
    </row>
    <row r="1289">
      <c r="A1289" t="n">
        <v>90478</v>
      </c>
      <c r="B1289" t="n">
        <v>151</v>
      </c>
      <c r="C1289" t="inlineStr">
        <is>
          <t>Bar Léo -  Aurora Térreo - Banco do Brasil</t>
        </is>
      </c>
      <c r="D1289" t="n">
        <v>116</v>
      </c>
      <c r="E1289" t="inlineStr">
        <is>
          <t>Bar Léo - Centro</t>
        </is>
      </c>
      <c r="F1289" s="27" t="n">
        <v>45762</v>
      </c>
      <c r="G1289" t="inlineStr">
        <is>
          <t>DEBITO</t>
        </is>
      </c>
      <c r="H1289" t="inlineStr">
        <is>
          <t>PAGAMENTO DE BOLETO - FREIRE   CARVALHO AMORIM LTDA</t>
        </is>
      </c>
      <c r="I1289" t="n">
        <v>-1265.9</v>
      </c>
    </row>
    <row r="1290">
      <c r="A1290" t="n">
        <v>90477</v>
      </c>
      <c r="B1290" t="n">
        <v>151</v>
      </c>
      <c r="C1290" t="inlineStr">
        <is>
          <t>Bar Léo -  Aurora Térreo - Banco do Brasil</t>
        </is>
      </c>
      <c r="D1290" t="n">
        <v>116</v>
      </c>
      <c r="E1290" t="inlineStr">
        <is>
          <t>Bar Léo - Centro</t>
        </is>
      </c>
      <c r="F1290" s="27" t="n">
        <v>45762</v>
      </c>
      <c r="G1290" t="inlineStr">
        <is>
          <t>DEBITO</t>
        </is>
      </c>
      <c r="H1290" t="inlineStr">
        <is>
          <t>PAGAMENTO DE BOLETO - CIA DO WHISKY</t>
        </is>
      </c>
      <c r="I1290" t="n">
        <v>-985.52</v>
      </c>
    </row>
    <row r="1291">
      <c r="A1291" t="n">
        <v>90476</v>
      </c>
      <c r="B1291" t="n">
        <v>151</v>
      </c>
      <c r="C1291" t="inlineStr">
        <is>
          <t>Bar Léo -  Aurora Térreo - Banco do Brasil</t>
        </is>
      </c>
      <c r="D1291" t="n">
        <v>116</v>
      </c>
      <c r="E1291" t="inlineStr">
        <is>
          <t>Bar Léo - Centro</t>
        </is>
      </c>
      <c r="F1291" s="27" t="n">
        <v>45762</v>
      </c>
      <c r="G1291" t="inlineStr">
        <is>
          <t>DEBITO</t>
        </is>
      </c>
      <c r="H1291" t="inlineStr">
        <is>
          <t>PAGAMENTO DE BOLETO - DEOLINDA DOS SANTOS FREITAS</t>
        </is>
      </c>
      <c r="I1291" t="n">
        <v>-556.3</v>
      </c>
    </row>
    <row r="1292">
      <c r="A1292" t="n">
        <v>90475</v>
      </c>
      <c r="B1292" t="n">
        <v>151</v>
      </c>
      <c r="C1292" t="inlineStr">
        <is>
          <t>Bar Léo -  Aurora Térreo - Banco do Brasil</t>
        </is>
      </c>
      <c r="D1292" t="n">
        <v>116</v>
      </c>
      <c r="E1292" t="inlineStr">
        <is>
          <t>Bar Léo - Centro</t>
        </is>
      </c>
      <c r="F1292" s="27" t="n">
        <v>45762</v>
      </c>
      <c r="G1292" t="inlineStr">
        <is>
          <t>DEBITO</t>
        </is>
      </c>
      <c r="H1292" t="inlineStr">
        <is>
          <t>PAGAMENTO DE BOLETO - STAR COPIAS COMERCIO E SERVICO</t>
        </is>
      </c>
      <c r="I1292" t="n">
        <v>-136.01</v>
      </c>
    </row>
    <row r="1293">
      <c r="A1293" t="n">
        <v>90474</v>
      </c>
      <c r="B1293" t="n">
        <v>151</v>
      </c>
      <c r="C1293" t="inlineStr">
        <is>
          <t>Bar Léo -  Aurora Térreo - Banco do Brasil</t>
        </is>
      </c>
      <c r="D1293" t="n">
        <v>116</v>
      </c>
      <c r="E1293" t="inlineStr">
        <is>
          <t>Bar Léo - Centro</t>
        </is>
      </c>
      <c r="F1293" s="27" t="n">
        <v>45762</v>
      </c>
      <c r="G1293" t="inlineStr">
        <is>
          <t>DEBITO</t>
        </is>
      </c>
      <c r="H1293" t="inlineStr">
        <is>
          <t>PAGAMENTO DE BOLETO - BRASALIMENT IND COM CARNES LT</t>
        </is>
      </c>
      <c r="I1293" t="n">
        <v>-503.64</v>
      </c>
    </row>
    <row r="1294">
      <c r="A1294" t="n">
        <v>90473</v>
      </c>
      <c r="B1294" t="n">
        <v>151</v>
      </c>
      <c r="C1294" t="inlineStr">
        <is>
          <t>Bar Léo -  Aurora Térreo - Banco do Brasil</t>
        </is>
      </c>
      <c r="D1294" t="n">
        <v>116</v>
      </c>
      <c r="E1294" t="inlineStr">
        <is>
          <t>Bar Léo - Centro</t>
        </is>
      </c>
      <c r="F1294" s="27" t="n">
        <v>45762</v>
      </c>
      <c r="G1294" t="inlineStr">
        <is>
          <t>DEBITO</t>
        </is>
      </c>
      <c r="H1294" t="inlineStr">
        <is>
          <t>PAGAMENTO DE BOLETO - DIST CARNES CANT LTDA EPP</t>
        </is>
      </c>
      <c r="I1294" t="n">
        <v>-427</v>
      </c>
    </row>
    <row r="1295">
      <c r="A1295" t="n">
        <v>90457</v>
      </c>
      <c r="B1295" t="n">
        <v>151</v>
      </c>
      <c r="C1295" t="inlineStr">
        <is>
          <t>Bar Léo -  Aurora Térreo - Banco do Brasil</t>
        </is>
      </c>
      <c r="D1295" t="n">
        <v>116</v>
      </c>
      <c r="E1295" t="inlineStr">
        <is>
          <t>Bar Léo - Centro</t>
        </is>
      </c>
      <c r="F1295" s="27" t="n">
        <v>45761</v>
      </c>
      <c r="G1295" t="inlineStr">
        <is>
          <t>DEBITO</t>
        </is>
      </c>
      <c r="H1295" t="inlineStr">
        <is>
          <t>PAGAMENTO DE BOLETO - AMBEV SA</t>
        </is>
      </c>
      <c r="I1295" t="n">
        <v>-2953.39</v>
      </c>
    </row>
    <row r="1296">
      <c r="A1296" t="n">
        <v>90447</v>
      </c>
      <c r="B1296" t="n">
        <v>151</v>
      </c>
      <c r="C1296" t="inlineStr">
        <is>
          <t>Bar Léo -  Aurora Térreo - Banco do Brasil</t>
        </is>
      </c>
      <c r="D1296" t="n">
        <v>116</v>
      </c>
      <c r="E1296" t="inlineStr">
        <is>
          <t>Bar Léo - Centro</t>
        </is>
      </c>
      <c r="F1296" s="27" t="n">
        <v>45761</v>
      </c>
      <c r="G1296" t="inlineStr">
        <is>
          <t>CREDITO</t>
        </is>
      </c>
      <c r="H1296" t="inlineStr">
        <is>
          <t>TRANSFERNCIA RECEBIDA - 14/04 20:53 LIRIUM IND E COM LTDA</t>
        </is>
      </c>
      <c r="I1296" t="n">
        <v>135</v>
      </c>
    </row>
    <row r="1297">
      <c r="A1297" t="n">
        <v>90448</v>
      </c>
      <c r="B1297" t="n">
        <v>151</v>
      </c>
      <c r="C1297" t="inlineStr">
        <is>
          <t>Bar Léo -  Aurora Térreo - Banco do Brasil</t>
        </is>
      </c>
      <c r="D1297" t="n">
        <v>116</v>
      </c>
      <c r="E1297" t="inlineStr">
        <is>
          <t>Bar Léo - Centro</t>
        </is>
      </c>
      <c r="F1297" s="27" t="n">
        <v>45761</v>
      </c>
      <c r="G1297" t="inlineStr">
        <is>
          <t>CREDITO</t>
        </is>
      </c>
      <c r="H1297" t="inlineStr">
        <is>
          <t>TED-CRDITO EM CONTA - 341 0262 47866934000174 TICKET SERVICO</t>
        </is>
      </c>
      <c r="I1297" t="n">
        <v>229.79</v>
      </c>
    </row>
    <row r="1298">
      <c r="A1298" t="n">
        <v>90449</v>
      </c>
      <c r="B1298" t="n">
        <v>151</v>
      </c>
      <c r="C1298" t="inlineStr">
        <is>
          <t>Bar Léo -  Aurora Térreo - Banco do Brasil</t>
        </is>
      </c>
      <c r="D1298" t="n">
        <v>116</v>
      </c>
      <c r="E1298" t="inlineStr">
        <is>
          <t>Bar Léo - Centro</t>
        </is>
      </c>
      <c r="F1298" s="27" t="n">
        <v>45761</v>
      </c>
      <c r="G1298" t="inlineStr">
        <is>
          <t>CREDITO</t>
        </is>
      </c>
      <c r="H1298" t="inlineStr">
        <is>
          <t>RECEBIMENTO FORNECEDOR - ALELO INSTITUICAO DE PAGAMENTO SA</t>
        </is>
      </c>
      <c r="I1298" t="n">
        <v>978.62</v>
      </c>
    </row>
    <row r="1299">
      <c r="A1299" t="n">
        <v>90450</v>
      </c>
      <c r="B1299" t="n">
        <v>151</v>
      </c>
      <c r="C1299" t="inlineStr">
        <is>
          <t>Bar Léo -  Aurora Térreo - Banco do Brasil</t>
        </is>
      </c>
      <c r="D1299" t="n">
        <v>116</v>
      </c>
      <c r="E1299" t="inlineStr">
        <is>
          <t>Bar Léo - Centro</t>
        </is>
      </c>
      <c r="F1299" s="27" t="n">
        <v>45761</v>
      </c>
      <c r="G1299" t="inlineStr">
        <is>
          <t>CREDITO</t>
        </is>
      </c>
      <c r="H1299" t="inlineStr">
        <is>
          <t>PIX - RECEBIDO - 14/04 15:31 61281556000198 GLUK COMERC</t>
        </is>
      </c>
      <c r="I1299" t="n">
        <v>34745.44</v>
      </c>
    </row>
    <row r="1300">
      <c r="A1300" t="n">
        <v>90451</v>
      </c>
      <c r="B1300" t="n">
        <v>151</v>
      </c>
      <c r="C1300" t="inlineStr">
        <is>
          <t>Bar Léo -  Aurora Térreo - Banco do Brasil</t>
        </is>
      </c>
      <c r="D1300" t="n">
        <v>116</v>
      </c>
      <c r="E1300" t="inlineStr">
        <is>
          <t>Bar Léo - Centro</t>
        </is>
      </c>
      <c r="F1300" s="27" t="n">
        <v>45761</v>
      </c>
      <c r="G1300" t="inlineStr">
        <is>
          <t>DEBITO</t>
        </is>
      </c>
      <c r="H1300" t="inlineStr">
        <is>
          <t>PAGAMENTO DE BOLETO - CECILIA TSUYACO ARAKI SILVA LT</t>
        </is>
      </c>
      <c r="I1300" t="n">
        <v>-395.8</v>
      </c>
    </row>
    <row r="1301">
      <c r="A1301" t="n">
        <v>90452</v>
      </c>
      <c r="B1301" t="n">
        <v>151</v>
      </c>
      <c r="C1301" t="inlineStr">
        <is>
          <t>Bar Léo -  Aurora Térreo - Banco do Brasil</t>
        </is>
      </c>
      <c r="D1301" t="n">
        <v>116</v>
      </c>
      <c r="E1301" t="inlineStr">
        <is>
          <t>Bar Léo - Centro</t>
        </is>
      </c>
      <c r="F1301" s="27" t="n">
        <v>45761</v>
      </c>
      <c r="G1301" t="inlineStr">
        <is>
          <t>DEBITO</t>
        </is>
      </c>
      <c r="H1301" t="inlineStr">
        <is>
          <t>PAGAMENTO DE BOLETO - HORTIFRUTIGRANJEIRO RODRIGUES</t>
        </is>
      </c>
      <c r="I1301" t="n">
        <v>-550.65</v>
      </c>
    </row>
    <row r="1302">
      <c r="A1302" t="n">
        <v>90453</v>
      </c>
      <c r="B1302" t="n">
        <v>151</v>
      </c>
      <c r="C1302" t="inlineStr">
        <is>
          <t>Bar Léo -  Aurora Térreo - Banco do Brasil</t>
        </is>
      </c>
      <c r="D1302" t="n">
        <v>116</v>
      </c>
      <c r="E1302" t="inlineStr">
        <is>
          <t>Bar Léo - Centro</t>
        </is>
      </c>
      <c r="F1302" s="27" t="n">
        <v>45761</v>
      </c>
      <c r="G1302" t="inlineStr">
        <is>
          <t>DEBITO</t>
        </is>
      </c>
      <c r="H1302" t="inlineStr">
        <is>
          <t>PAGAMENTO DE BOLETO - SKY COMERCIO DE PRODUTOS ALIME</t>
        </is>
      </c>
      <c r="I1302" t="n">
        <v>-280.4</v>
      </c>
    </row>
    <row r="1303">
      <c r="A1303" t="n">
        <v>90454</v>
      </c>
      <c r="B1303" t="n">
        <v>151</v>
      </c>
      <c r="C1303" t="inlineStr">
        <is>
          <t>Bar Léo -  Aurora Térreo - Banco do Brasil</t>
        </is>
      </c>
      <c r="D1303" t="n">
        <v>116</v>
      </c>
      <c r="E1303" t="inlineStr">
        <is>
          <t>Bar Léo - Centro</t>
        </is>
      </c>
      <c r="F1303" s="27" t="n">
        <v>45761</v>
      </c>
      <c r="G1303" t="inlineStr">
        <is>
          <t>DEBITO</t>
        </is>
      </c>
      <c r="H1303" t="inlineStr">
        <is>
          <t>PAGAMENTO DE BOLETO - CEPEL COMERCIO DE PAPEIS E EMB</t>
        </is>
      </c>
      <c r="I1303" t="n">
        <v>-759.7</v>
      </c>
    </row>
    <row r="1304">
      <c r="A1304" t="n">
        <v>90455</v>
      </c>
      <c r="B1304" t="n">
        <v>151</v>
      </c>
      <c r="C1304" t="inlineStr">
        <is>
          <t>Bar Léo -  Aurora Térreo - Banco do Brasil</t>
        </is>
      </c>
      <c r="D1304" t="n">
        <v>116</v>
      </c>
      <c r="E1304" t="inlineStr">
        <is>
          <t>Bar Léo - Centro</t>
        </is>
      </c>
      <c r="F1304" s="27" t="n">
        <v>45761</v>
      </c>
      <c r="G1304" t="inlineStr">
        <is>
          <t>DEBITO</t>
        </is>
      </c>
      <c r="H1304" t="inlineStr">
        <is>
          <t>PAGAMENTO DE BOLETO - ESHOWS PROMOCOES ARTISTICAS LT</t>
        </is>
      </c>
      <c r="I1304" t="n">
        <v>-1200</v>
      </c>
    </row>
    <row r="1305">
      <c r="A1305" t="n">
        <v>90456</v>
      </c>
      <c r="B1305" t="n">
        <v>151</v>
      </c>
      <c r="C1305" t="inlineStr">
        <is>
          <t>Bar Léo -  Aurora Térreo - Banco do Brasil</t>
        </is>
      </c>
      <c r="D1305" t="n">
        <v>116</v>
      </c>
      <c r="E1305" t="inlineStr">
        <is>
          <t>Bar Léo - Centro</t>
        </is>
      </c>
      <c r="F1305" s="27" t="n">
        <v>45761</v>
      </c>
      <c r="G1305" t="inlineStr">
        <is>
          <t>DEBITO</t>
        </is>
      </c>
      <c r="H1305" t="inlineStr">
        <is>
          <t>PAGAMENTO DE BOLETO - DTK COMERCIO DE ALIMENTOS LTDA</t>
        </is>
      </c>
      <c r="I1305" t="n">
        <v>-1773.78</v>
      </c>
    </row>
    <row r="1306">
      <c r="A1306" t="n">
        <v>90458</v>
      </c>
      <c r="B1306" t="n">
        <v>151</v>
      </c>
      <c r="C1306" t="inlineStr">
        <is>
          <t>Bar Léo -  Aurora Térreo - Banco do Brasil</t>
        </is>
      </c>
      <c r="D1306" t="n">
        <v>116</v>
      </c>
      <c r="E1306" t="inlineStr">
        <is>
          <t>Bar Léo - Centro</t>
        </is>
      </c>
      <c r="F1306" s="27" t="n">
        <v>45761</v>
      </c>
      <c r="G1306" t="inlineStr">
        <is>
          <t>DEBITO</t>
        </is>
      </c>
      <c r="H1306" t="inlineStr">
        <is>
          <t>PIX - ENVIADO - 14/04 14:17 DUO COMUNICA LTDA</t>
        </is>
      </c>
      <c r="I1306" t="n">
        <v>-460</v>
      </c>
    </row>
    <row r="1307">
      <c r="A1307" t="n">
        <v>90459</v>
      </c>
      <c r="B1307" t="n">
        <v>151</v>
      </c>
      <c r="C1307" t="inlineStr">
        <is>
          <t>Bar Léo -  Aurora Térreo - Banco do Brasil</t>
        </is>
      </c>
      <c r="D1307" t="n">
        <v>116</v>
      </c>
      <c r="E1307" t="inlineStr">
        <is>
          <t>Bar Léo - Centro</t>
        </is>
      </c>
      <c r="F1307" s="27" t="n">
        <v>45761</v>
      </c>
      <c r="G1307" t="inlineStr">
        <is>
          <t>DEBITO</t>
        </is>
      </c>
      <c r="H1307" t="inlineStr">
        <is>
          <t>TARIFA PIX ENVIADO - TAR. AGRUPADAS - OCORRENCIA 14/04/2025</t>
        </is>
      </c>
      <c r="I1307" t="n">
        <v>-4.55</v>
      </c>
    </row>
    <row r="1308">
      <c r="A1308" t="n">
        <v>90444</v>
      </c>
      <c r="B1308" t="n">
        <v>151</v>
      </c>
      <c r="C1308" t="inlineStr">
        <is>
          <t>Bar Léo -  Aurora Térreo - Banco do Brasil</t>
        </is>
      </c>
      <c r="D1308" t="n">
        <v>116</v>
      </c>
      <c r="E1308" t="inlineStr">
        <is>
          <t>Bar Léo - Centro</t>
        </is>
      </c>
      <c r="F1308" s="27" t="n">
        <v>45758</v>
      </c>
      <c r="G1308" t="inlineStr">
        <is>
          <t>DEBITO</t>
        </is>
      </c>
      <c r="H1308" t="inlineStr">
        <is>
          <t>PAGAMENTO DE BOLETO - ESTAFF SOLUCOES TECNOLOGICAS D</t>
        </is>
      </c>
      <c r="I1308" t="n">
        <v>-3586</v>
      </c>
    </row>
    <row r="1309">
      <c r="A1309" t="n">
        <v>90440</v>
      </c>
      <c r="B1309" t="n">
        <v>151</v>
      </c>
      <c r="C1309" t="inlineStr">
        <is>
          <t>Bar Léo -  Aurora Térreo - Banco do Brasil</t>
        </is>
      </c>
      <c r="D1309" t="n">
        <v>116</v>
      </c>
      <c r="E1309" t="inlineStr">
        <is>
          <t>Bar Léo - Centro</t>
        </is>
      </c>
      <c r="F1309" s="27" t="n">
        <v>45758</v>
      </c>
      <c r="G1309" t="inlineStr">
        <is>
          <t>CREDITO</t>
        </is>
      </c>
      <c r="H1309" t="inlineStr">
        <is>
          <t>TED-CRDITO EM CONTA - 341 0912 69034668000156 PLUXEE BENEFIC</t>
        </is>
      </c>
      <c r="I1309" t="n">
        <v>405.54</v>
      </c>
    </row>
    <row r="1310">
      <c r="A1310" t="n">
        <v>90441</v>
      </c>
      <c r="B1310" t="n">
        <v>151</v>
      </c>
      <c r="C1310" t="inlineStr">
        <is>
          <t>Bar Léo -  Aurora Térreo - Banco do Brasil</t>
        </is>
      </c>
      <c r="D1310" t="n">
        <v>116</v>
      </c>
      <c r="E1310" t="inlineStr">
        <is>
          <t>Bar Léo - Centro</t>
        </is>
      </c>
      <c r="F1310" s="27" t="n">
        <v>45758</v>
      </c>
      <c r="G1310" t="inlineStr">
        <is>
          <t>CREDITO</t>
        </is>
      </c>
      <c r="H1310" t="inlineStr">
        <is>
          <t>PIX - RECEBIDO - 11/04 13:58 61281556000198 GLUK COMERC</t>
        </is>
      </c>
      <c r="I1310" t="n">
        <v>8671.76</v>
      </c>
    </row>
    <row r="1311">
      <c r="A1311" t="n">
        <v>90442</v>
      </c>
      <c r="B1311" t="n">
        <v>151</v>
      </c>
      <c r="C1311" t="inlineStr">
        <is>
          <t>Bar Léo -  Aurora Térreo - Banco do Brasil</t>
        </is>
      </c>
      <c r="D1311" t="n">
        <v>116</v>
      </c>
      <c r="E1311" t="inlineStr">
        <is>
          <t>Bar Léo - Centro</t>
        </is>
      </c>
      <c r="F1311" s="27" t="n">
        <v>45758</v>
      </c>
      <c r="G1311" t="inlineStr">
        <is>
          <t>DEBITO</t>
        </is>
      </c>
      <c r="H1311" t="inlineStr">
        <is>
          <t>PAGAMENTO DE BOLETO - NG27 CONSULTORIA E GESTAO EMPR</t>
        </is>
      </c>
      <c r="I1311" t="n">
        <v>-257.18</v>
      </c>
    </row>
    <row r="1312">
      <c r="A1312" t="n">
        <v>90443</v>
      </c>
      <c r="B1312" t="n">
        <v>151</v>
      </c>
      <c r="C1312" t="inlineStr">
        <is>
          <t>Bar Léo -  Aurora Térreo - Banco do Brasil</t>
        </is>
      </c>
      <c r="D1312" t="n">
        <v>116</v>
      </c>
      <c r="E1312" t="inlineStr">
        <is>
          <t>Bar Léo - Centro</t>
        </is>
      </c>
      <c r="F1312" s="27" t="n">
        <v>45758</v>
      </c>
      <c r="G1312" t="inlineStr">
        <is>
          <t>DEBITO</t>
        </is>
      </c>
      <c r="H1312" t="inlineStr">
        <is>
          <t>PAGAMENTO DE BOLETO - AMBEV SA</t>
        </is>
      </c>
      <c r="I1312" t="n">
        <v>-379.61</v>
      </c>
    </row>
    <row r="1313">
      <c r="A1313" t="n">
        <v>90445</v>
      </c>
      <c r="B1313" t="n">
        <v>151</v>
      </c>
      <c r="C1313" t="inlineStr">
        <is>
          <t>Bar Léo -  Aurora Térreo - Banco do Brasil</t>
        </is>
      </c>
      <c r="D1313" t="n">
        <v>116</v>
      </c>
      <c r="E1313" t="inlineStr">
        <is>
          <t>Bar Léo - Centro</t>
        </is>
      </c>
      <c r="F1313" s="27" t="n">
        <v>45758</v>
      </c>
      <c r="G1313" t="inlineStr">
        <is>
          <t>DEBITO</t>
        </is>
      </c>
      <c r="H1313" t="inlineStr">
        <is>
          <t>PIX - ENVIADO - 11/04 11:49 EVA FATIMA LORINI</t>
        </is>
      </c>
      <c r="I1313" t="n">
        <v>-181</v>
      </c>
    </row>
    <row r="1314">
      <c r="A1314" t="n">
        <v>90446</v>
      </c>
      <c r="B1314" t="n">
        <v>151</v>
      </c>
      <c r="C1314" t="inlineStr">
        <is>
          <t>Bar Léo -  Aurora Térreo - Banco do Brasil</t>
        </is>
      </c>
      <c r="D1314" t="n">
        <v>116</v>
      </c>
      <c r="E1314" t="inlineStr">
        <is>
          <t>Bar Léo - Centro</t>
        </is>
      </c>
      <c r="F1314" s="27" t="n">
        <v>45758</v>
      </c>
      <c r="G1314" t="inlineStr">
        <is>
          <t>DEBITO</t>
        </is>
      </c>
      <c r="H1314" t="inlineStr">
        <is>
          <t>TARIFA PIX ENVIADO - TAR. AGRUPADAS - OCORRENCIA 11/04/2025</t>
        </is>
      </c>
      <c r="I1314" t="n">
        <v>-1.79</v>
      </c>
    </row>
    <row r="1315">
      <c r="A1315" t="n">
        <v>90439</v>
      </c>
      <c r="B1315" t="n">
        <v>151</v>
      </c>
      <c r="C1315" t="inlineStr">
        <is>
          <t>Bar Léo -  Aurora Térreo - Banco do Brasil</t>
        </is>
      </c>
      <c r="D1315" t="n">
        <v>116</v>
      </c>
      <c r="E1315" t="inlineStr">
        <is>
          <t>Bar Léo - Centro</t>
        </is>
      </c>
      <c r="F1315" s="27" t="n">
        <v>45757</v>
      </c>
      <c r="G1315" t="inlineStr">
        <is>
          <t>DEBITO</t>
        </is>
      </c>
      <c r="H1315" t="inlineStr">
        <is>
          <t>TARIFA PIX ENVIADO - TAR. AGRUPADAS - OCORRENCIA 10/04/2025</t>
        </is>
      </c>
      <c r="I1315" t="n">
        <v>-13.96</v>
      </c>
    </row>
    <row r="1316">
      <c r="A1316" t="n">
        <v>90438</v>
      </c>
      <c r="B1316" t="n">
        <v>151</v>
      </c>
      <c r="C1316" t="inlineStr">
        <is>
          <t>Bar Léo -  Aurora Térreo - Banco do Brasil</t>
        </is>
      </c>
      <c r="D1316" t="n">
        <v>116</v>
      </c>
      <c r="E1316" t="inlineStr">
        <is>
          <t>Bar Léo - Centro</t>
        </is>
      </c>
      <c r="F1316" s="27" t="n">
        <v>45757</v>
      </c>
      <c r="G1316" t="inlineStr">
        <is>
          <t>DEBITO</t>
        </is>
      </c>
      <c r="H1316" t="inlineStr">
        <is>
          <t>PAGAMENTO DE BOLETO - AMBEV SA</t>
        </is>
      </c>
      <c r="I1316" t="n">
        <v>-3845.71</v>
      </c>
    </row>
    <row r="1317">
      <c r="A1317" t="n">
        <v>90437</v>
      </c>
      <c r="B1317" t="n">
        <v>151</v>
      </c>
      <c r="C1317" t="inlineStr">
        <is>
          <t>Bar Léo -  Aurora Térreo - Banco do Brasil</t>
        </is>
      </c>
      <c r="D1317" t="n">
        <v>116</v>
      </c>
      <c r="E1317" t="inlineStr">
        <is>
          <t>Bar Léo - Centro</t>
        </is>
      </c>
      <c r="F1317" s="27" t="n">
        <v>45757</v>
      </c>
      <c r="G1317" t="inlineStr">
        <is>
          <t>DEBITO</t>
        </is>
      </c>
      <c r="H1317" t="inlineStr">
        <is>
          <t>PAGAMENTO DE BOLETO - BRASALIMENT IND COM CARNES LT</t>
        </is>
      </c>
      <c r="I1317" t="n">
        <v>-936.35</v>
      </c>
    </row>
    <row r="1318">
      <c r="A1318" t="n">
        <v>90436</v>
      </c>
      <c r="B1318" t="n">
        <v>151</v>
      </c>
      <c r="C1318" t="inlineStr">
        <is>
          <t>Bar Léo -  Aurora Térreo - Banco do Brasil</t>
        </is>
      </c>
      <c r="D1318" t="n">
        <v>116</v>
      </c>
      <c r="E1318" t="inlineStr">
        <is>
          <t>Bar Léo - Centro</t>
        </is>
      </c>
      <c r="F1318" s="27" t="n">
        <v>45757</v>
      </c>
      <c r="G1318" t="inlineStr">
        <is>
          <t>DEBITO</t>
        </is>
      </c>
      <c r="H1318" t="inlineStr">
        <is>
          <t>PAGAMENTO DE BOLETO - CECILIA TSUYACO ARAKI SILVA LT</t>
        </is>
      </c>
      <c r="I1318" t="n">
        <v>-443.5</v>
      </c>
    </row>
    <row r="1319">
      <c r="A1319" t="n">
        <v>90435</v>
      </c>
      <c r="B1319" t="n">
        <v>151</v>
      </c>
      <c r="C1319" t="inlineStr">
        <is>
          <t>Bar Léo -  Aurora Térreo - Banco do Brasil</t>
        </is>
      </c>
      <c r="D1319" t="n">
        <v>116</v>
      </c>
      <c r="E1319" t="inlineStr">
        <is>
          <t>Bar Léo - Centro</t>
        </is>
      </c>
      <c r="F1319" s="27" t="n">
        <v>45757</v>
      </c>
      <c r="G1319" t="inlineStr">
        <is>
          <t>DEBITO</t>
        </is>
      </c>
      <c r="H1319" t="inlineStr">
        <is>
          <t>PAGAMENTO DE BOLETO - AROMIZY LOCACAO E DISTRIBUICAO</t>
        </is>
      </c>
      <c r="I1319" t="n">
        <v>-271.8</v>
      </c>
    </row>
    <row r="1320">
      <c r="A1320" t="n">
        <v>90434</v>
      </c>
      <c r="B1320" t="n">
        <v>151</v>
      </c>
      <c r="C1320" t="inlineStr">
        <is>
          <t>Bar Léo -  Aurora Térreo - Banco do Brasil</t>
        </is>
      </c>
      <c r="D1320" t="n">
        <v>116</v>
      </c>
      <c r="E1320" t="inlineStr">
        <is>
          <t>Bar Léo - Centro</t>
        </is>
      </c>
      <c r="F1320" s="27" t="n">
        <v>45757</v>
      </c>
      <c r="G1320" t="inlineStr">
        <is>
          <t>DEBITO</t>
        </is>
      </c>
      <c r="H1320" t="inlineStr">
        <is>
          <t>PAGAMENTO DE BOLETO - STEMME TELECOMUNICACOES DO BRA</t>
        </is>
      </c>
      <c r="I1320" t="n">
        <v>-249.9</v>
      </c>
    </row>
    <row r="1321">
      <c r="A1321" t="n">
        <v>90433</v>
      </c>
      <c r="B1321" t="n">
        <v>151</v>
      </c>
      <c r="C1321" t="inlineStr">
        <is>
          <t>Bar Léo -  Aurora Térreo - Banco do Brasil</t>
        </is>
      </c>
      <c r="D1321" t="n">
        <v>116</v>
      </c>
      <c r="E1321" t="inlineStr">
        <is>
          <t>Bar Léo - Centro</t>
        </is>
      </c>
      <c r="F1321" s="27" t="n">
        <v>45757</v>
      </c>
      <c r="G1321" t="inlineStr">
        <is>
          <t>DEBITO</t>
        </is>
      </c>
      <c r="H1321" t="inlineStr">
        <is>
          <t>PIX - ENVIADO - 10/04 12:42 FELIPE FERREIRA FRANCA 364</t>
        </is>
      </c>
      <c r="I1321" t="n">
        <v>-2750</v>
      </c>
    </row>
    <row r="1322">
      <c r="A1322" t="n">
        <v>90432</v>
      </c>
      <c r="B1322" t="n">
        <v>151</v>
      </c>
      <c r="C1322" t="inlineStr">
        <is>
          <t>Bar Léo -  Aurora Térreo - Banco do Brasil</t>
        </is>
      </c>
      <c r="D1322" t="n">
        <v>116</v>
      </c>
      <c r="E1322" t="inlineStr">
        <is>
          <t>Bar Léo - Centro</t>
        </is>
      </c>
      <c r="F1322" s="27" t="n">
        <v>45757</v>
      </c>
      <c r="G1322" t="inlineStr">
        <is>
          <t>DEBITO</t>
        </is>
      </c>
      <c r="H1322" t="inlineStr">
        <is>
          <t>PIX - ENVIADO - 10/04 12:42 MARCELO CESAR REZENDE 1537</t>
        </is>
      </c>
      <c r="I1322" t="n">
        <v>-400</v>
      </c>
    </row>
    <row r="1323">
      <c r="A1323" t="n">
        <v>90431</v>
      </c>
      <c r="B1323" t="n">
        <v>151</v>
      </c>
      <c r="C1323" t="inlineStr">
        <is>
          <t>Bar Léo -  Aurora Térreo - Banco do Brasil</t>
        </is>
      </c>
      <c r="D1323" t="n">
        <v>116</v>
      </c>
      <c r="E1323" t="inlineStr">
        <is>
          <t>Bar Léo - Centro</t>
        </is>
      </c>
      <c r="F1323" s="27" t="n">
        <v>45757</v>
      </c>
      <c r="G1323" t="inlineStr">
        <is>
          <t>CREDITO</t>
        </is>
      </c>
      <c r="H1323" t="inlineStr">
        <is>
          <t>PIX - RECEBIDO - 10/04 12:22 61281556000198 GLUK COMERC</t>
        </is>
      </c>
      <c r="I1323" t="n">
        <v>8425.1</v>
      </c>
    </row>
    <row r="1324">
      <c r="A1324" t="n">
        <v>90430</v>
      </c>
      <c r="B1324" t="n">
        <v>151</v>
      </c>
      <c r="C1324" t="inlineStr">
        <is>
          <t>Bar Léo -  Aurora Térreo - Banco do Brasil</t>
        </is>
      </c>
      <c r="D1324" t="n">
        <v>116</v>
      </c>
      <c r="E1324" t="inlineStr">
        <is>
          <t>Bar Léo - Centro</t>
        </is>
      </c>
      <c r="F1324" s="27" t="n">
        <v>45756</v>
      </c>
      <c r="G1324" t="inlineStr">
        <is>
          <t>CREDITO</t>
        </is>
      </c>
      <c r="H1324" t="inlineStr">
        <is>
          <t>PIX - RECEBIDO - 09/04 09:40 02535864000133 VR BENEFICI</t>
        </is>
      </c>
      <c r="I1324" t="n">
        <v>630.42</v>
      </c>
    </row>
    <row r="1325">
      <c r="A1325" t="n">
        <v>90428</v>
      </c>
      <c r="B1325" t="n">
        <v>151</v>
      </c>
      <c r="C1325" t="inlineStr">
        <is>
          <t>Bar Léo -  Aurora Térreo - Banco do Brasil</t>
        </is>
      </c>
      <c r="D1325" t="n">
        <v>116</v>
      </c>
      <c r="E1325" t="inlineStr">
        <is>
          <t>Bar Léo - Centro</t>
        </is>
      </c>
      <c r="F1325" s="27" t="n">
        <v>45756</v>
      </c>
      <c r="G1325" t="inlineStr">
        <is>
          <t>CREDITO</t>
        </is>
      </c>
      <c r="H1325" t="inlineStr">
        <is>
          <t>RECEBIMENTO FORNECEDOR - ALELO INSTITUICAO DE PAGAMENTO SA</t>
        </is>
      </c>
      <c r="I1325" t="n">
        <v>178.06</v>
      </c>
    </row>
    <row r="1326">
      <c r="A1326" t="n">
        <v>90429</v>
      </c>
      <c r="B1326" t="n">
        <v>151</v>
      </c>
      <c r="C1326" t="inlineStr">
        <is>
          <t>Bar Léo -  Aurora Térreo - Banco do Brasil</t>
        </is>
      </c>
      <c r="D1326" t="n">
        <v>116</v>
      </c>
      <c r="E1326" t="inlineStr">
        <is>
          <t>Bar Léo - Centro</t>
        </is>
      </c>
      <c r="F1326" s="27" t="n">
        <v>45756</v>
      </c>
      <c r="G1326" t="inlineStr">
        <is>
          <t>CREDITO</t>
        </is>
      </c>
      <c r="H1326" t="inlineStr">
        <is>
          <t>PIX - RECEBIDO - 09/04 12:22 61281556000198 GLUK COMERC</t>
        </is>
      </c>
      <c r="I1326" t="n">
        <v>5185.25</v>
      </c>
    </row>
    <row r="1327">
      <c r="A1327" t="n">
        <v>90417</v>
      </c>
      <c r="B1327" t="n">
        <v>151</v>
      </c>
      <c r="C1327" t="inlineStr">
        <is>
          <t>Bar Léo -  Aurora Térreo - Banco do Brasil</t>
        </is>
      </c>
      <c r="D1327" t="n">
        <v>116</v>
      </c>
      <c r="E1327" t="inlineStr">
        <is>
          <t>Bar Léo - Centro</t>
        </is>
      </c>
      <c r="F1327" s="27" t="n">
        <v>45755</v>
      </c>
      <c r="G1327" t="inlineStr">
        <is>
          <t>DEBITO</t>
        </is>
      </c>
      <c r="H1327" t="inlineStr">
        <is>
          <t>PAGAMENTO DE BOLETO - EAU DISTRIBUIDORA A M LTDA</t>
        </is>
      </c>
      <c r="I1327" t="n">
        <v>-244.5</v>
      </c>
    </row>
    <row r="1328">
      <c r="A1328" t="n">
        <v>90405</v>
      </c>
      <c r="B1328" t="n">
        <v>151</v>
      </c>
      <c r="C1328" t="inlineStr">
        <is>
          <t>Bar Léo -  Aurora Térreo - Banco do Brasil</t>
        </is>
      </c>
      <c r="D1328" t="n">
        <v>116</v>
      </c>
      <c r="E1328" t="inlineStr">
        <is>
          <t>Bar Léo - Centro</t>
        </is>
      </c>
      <c r="F1328" s="27" t="n">
        <v>45755</v>
      </c>
      <c r="G1328" t="inlineStr">
        <is>
          <t>CREDITO</t>
        </is>
      </c>
      <c r="H1328" t="inlineStr">
        <is>
          <t>PIX - RECEBIDO - 08/04 12:17 61281556000198 GLUK COMERC</t>
        </is>
      </c>
      <c r="I1328" t="n">
        <v>10633.5</v>
      </c>
    </row>
    <row r="1329">
      <c r="A1329" t="n">
        <v>90406</v>
      </c>
      <c r="B1329" t="n">
        <v>151</v>
      </c>
      <c r="C1329" t="inlineStr">
        <is>
          <t>Bar Léo -  Aurora Térreo - Banco do Brasil</t>
        </is>
      </c>
      <c r="D1329" t="n">
        <v>116</v>
      </c>
      <c r="E1329" t="inlineStr">
        <is>
          <t>Bar Léo - Centro</t>
        </is>
      </c>
      <c r="F1329" s="27" t="n">
        <v>45755</v>
      </c>
      <c r="G1329" t="inlineStr">
        <is>
          <t>DEBITO</t>
        </is>
      </c>
      <c r="H1329" t="inlineStr">
        <is>
          <t>PIX - ENVIADO - 08/04 12:23 55774785 THIAGO PINHEIRO D</t>
        </is>
      </c>
      <c r="I1329" t="n">
        <v>-1125</v>
      </c>
    </row>
    <row r="1330">
      <c r="A1330" t="n">
        <v>90407</v>
      </c>
      <c r="B1330" t="n">
        <v>151</v>
      </c>
      <c r="C1330" t="inlineStr">
        <is>
          <t>Bar Léo -  Aurora Térreo - Banco do Brasil</t>
        </is>
      </c>
      <c r="D1330" t="n">
        <v>116</v>
      </c>
      <c r="E1330" t="inlineStr">
        <is>
          <t>Bar Léo - Centro</t>
        </is>
      </c>
      <c r="F1330" s="27" t="n">
        <v>45755</v>
      </c>
      <c r="G1330" t="inlineStr">
        <is>
          <t>DEBITO</t>
        </is>
      </c>
      <c r="H1330" t="inlineStr">
        <is>
          <t>PIX - ENVIADO - 08/04 12:23 NILZA VANDERLEY BORGES VIC</t>
        </is>
      </c>
      <c r="I1330" t="n">
        <v>-3000</v>
      </c>
    </row>
    <row r="1331">
      <c r="A1331" t="n">
        <v>90408</v>
      </c>
      <c r="B1331" t="n">
        <v>151</v>
      </c>
      <c r="C1331" t="inlineStr">
        <is>
          <t>Bar Léo -  Aurora Térreo - Banco do Brasil</t>
        </is>
      </c>
      <c r="D1331" t="n">
        <v>116</v>
      </c>
      <c r="E1331" t="inlineStr">
        <is>
          <t>Bar Léo - Centro</t>
        </is>
      </c>
      <c r="F1331" s="27" t="n">
        <v>45755</v>
      </c>
      <c r="G1331" t="inlineStr">
        <is>
          <t>DEBITO</t>
        </is>
      </c>
      <c r="H1331" t="inlineStr">
        <is>
          <t>PIX - ENVIADO - 08/04 12:23 SANDUICHE COMUNICACAO ME</t>
        </is>
      </c>
      <c r="I1331" t="n">
        <v>-3000</v>
      </c>
    </row>
    <row r="1332">
      <c r="A1332" t="n">
        <v>90409</v>
      </c>
      <c r="B1332" t="n">
        <v>151</v>
      </c>
      <c r="C1332" t="inlineStr">
        <is>
          <t>Bar Léo -  Aurora Térreo - Banco do Brasil</t>
        </is>
      </c>
      <c r="D1332" t="n">
        <v>116</v>
      </c>
      <c r="E1332" t="inlineStr">
        <is>
          <t>Bar Léo - Centro</t>
        </is>
      </c>
      <c r="F1332" s="27" t="n">
        <v>45755</v>
      </c>
      <c r="G1332" t="inlineStr">
        <is>
          <t>DEBITO</t>
        </is>
      </c>
      <c r="H1332" t="inlineStr">
        <is>
          <t>PIX - ENVIADO - 08/04 12:24 ARMINDO DA SILVA FREITAS</t>
        </is>
      </c>
      <c r="I1332" t="n">
        <v>-850</v>
      </c>
    </row>
    <row r="1333">
      <c r="A1333" t="n">
        <v>90410</v>
      </c>
      <c r="B1333" t="n">
        <v>151</v>
      </c>
      <c r="C1333" t="inlineStr">
        <is>
          <t>Bar Léo -  Aurora Térreo - Banco do Brasil</t>
        </is>
      </c>
      <c r="D1333" t="n">
        <v>116</v>
      </c>
      <c r="E1333" t="inlineStr">
        <is>
          <t>Bar Léo - Centro</t>
        </is>
      </c>
      <c r="F1333" s="27" t="n">
        <v>45755</v>
      </c>
      <c r="G1333" t="inlineStr">
        <is>
          <t>DEBITO</t>
        </is>
      </c>
      <c r="H1333" t="inlineStr">
        <is>
          <t>PIX - ENVIADO - 08/04 12:24 JOS AUGUSTO DE VIEIRA DA</t>
        </is>
      </c>
      <c r="I1333" t="n">
        <v>-706</v>
      </c>
    </row>
    <row r="1334">
      <c r="A1334" t="n">
        <v>90411</v>
      </c>
      <c r="B1334" t="n">
        <v>151</v>
      </c>
      <c r="C1334" t="inlineStr">
        <is>
          <t>Bar Léo -  Aurora Térreo - Banco do Brasil</t>
        </is>
      </c>
      <c r="D1334" t="n">
        <v>116</v>
      </c>
      <c r="E1334" t="inlineStr">
        <is>
          <t>Bar Léo - Centro</t>
        </is>
      </c>
      <c r="F1334" s="27" t="n">
        <v>45755</v>
      </c>
      <c r="G1334" t="inlineStr">
        <is>
          <t>DEBITO</t>
        </is>
      </c>
      <c r="H1334" t="inlineStr">
        <is>
          <t>PIX - ENVIADO - 08/04 12:24 ANDERSON SOARES DE MEDEIRO</t>
        </is>
      </c>
      <c r="I1334" t="n">
        <v>-706</v>
      </c>
    </row>
    <row r="1335">
      <c r="A1335" t="n">
        <v>90412</v>
      </c>
      <c r="B1335" t="n">
        <v>151</v>
      </c>
      <c r="C1335" t="inlineStr">
        <is>
          <t>Bar Léo -  Aurora Térreo - Banco do Brasil</t>
        </is>
      </c>
      <c r="D1335" t="n">
        <v>116</v>
      </c>
      <c r="E1335" t="inlineStr">
        <is>
          <t>Bar Léo - Centro</t>
        </is>
      </c>
      <c r="F1335" s="27" t="n">
        <v>45755</v>
      </c>
      <c r="G1335" t="inlineStr">
        <is>
          <t>DEBITO</t>
        </is>
      </c>
      <c r="H1335" t="inlineStr">
        <is>
          <t>PIX - ENVIADO - 08/04 12:24 LUIZ CARLOS ALVES DA SILVA</t>
        </is>
      </c>
      <c r="I1335" t="n">
        <v>-1100</v>
      </c>
    </row>
    <row r="1336">
      <c r="A1336" t="n">
        <v>90413</v>
      </c>
      <c r="B1336" t="n">
        <v>151</v>
      </c>
      <c r="C1336" t="inlineStr">
        <is>
          <t>Bar Léo -  Aurora Térreo - Banco do Brasil</t>
        </is>
      </c>
      <c r="D1336" t="n">
        <v>116</v>
      </c>
      <c r="E1336" t="inlineStr">
        <is>
          <t>Bar Léo - Centro</t>
        </is>
      </c>
      <c r="F1336" s="27" t="n">
        <v>45755</v>
      </c>
      <c r="G1336" t="inlineStr">
        <is>
          <t>DEBITO</t>
        </is>
      </c>
      <c r="H1336" t="inlineStr">
        <is>
          <t>PAGAMENTO DE BOLETO - FG7 COMERCIO D B EIRELI EPP</t>
        </is>
      </c>
      <c r="I1336" t="n">
        <v>-171.76</v>
      </c>
    </row>
    <row r="1337">
      <c r="A1337" t="n">
        <v>90414</v>
      </c>
      <c r="B1337" t="n">
        <v>151</v>
      </c>
      <c r="C1337" t="inlineStr">
        <is>
          <t>Bar Léo -  Aurora Térreo - Banco do Brasil</t>
        </is>
      </c>
      <c r="D1337" t="n">
        <v>116</v>
      </c>
      <c r="E1337" t="inlineStr">
        <is>
          <t>Bar Léo - Centro</t>
        </is>
      </c>
      <c r="F1337" s="27" t="n">
        <v>45755</v>
      </c>
      <c r="G1337" t="inlineStr">
        <is>
          <t>DEBITO</t>
        </is>
      </c>
      <c r="H1337" t="inlineStr">
        <is>
          <t>PAGAMENTO DE BOLETO - NG27 CONSULTORIA E GESTAO EMPR</t>
        </is>
      </c>
      <c r="I1337" t="n">
        <v>-215.77</v>
      </c>
    </row>
    <row r="1338">
      <c r="A1338" t="n">
        <v>90415</v>
      </c>
      <c r="B1338" t="n">
        <v>151</v>
      </c>
      <c r="C1338" t="inlineStr">
        <is>
          <t>Bar Léo -  Aurora Térreo - Banco do Brasil</t>
        </is>
      </c>
      <c r="D1338" t="n">
        <v>116</v>
      </c>
      <c r="E1338" t="inlineStr">
        <is>
          <t>Bar Léo - Centro</t>
        </is>
      </c>
      <c r="F1338" s="27" t="n">
        <v>45755</v>
      </c>
      <c r="G1338" t="inlineStr">
        <is>
          <t>DEBITO</t>
        </is>
      </c>
      <c r="H1338" t="inlineStr">
        <is>
          <t>PAGAMENTO DE BOLETO - HORTIFRUTIGRANJEIRO RODRIGUES</t>
        </is>
      </c>
      <c r="I1338" t="n">
        <v>-226.4</v>
      </c>
    </row>
    <row r="1339">
      <c r="A1339" t="n">
        <v>90418</v>
      </c>
      <c r="B1339" t="n">
        <v>151</v>
      </c>
      <c r="C1339" t="inlineStr">
        <is>
          <t>Bar Léo -  Aurora Térreo - Banco do Brasil</t>
        </is>
      </c>
      <c r="D1339" t="n">
        <v>116</v>
      </c>
      <c r="E1339" t="inlineStr">
        <is>
          <t>Bar Léo - Centro</t>
        </is>
      </c>
      <c r="F1339" s="27" t="n">
        <v>45755</v>
      </c>
      <c r="G1339" t="inlineStr">
        <is>
          <t>DEBITO</t>
        </is>
      </c>
      <c r="H1339" t="inlineStr">
        <is>
          <t>PAGAMENTO DE BOLETO - CG FOOD S DISTR ALIMENTOS LTDA</t>
        </is>
      </c>
      <c r="I1339" t="n">
        <v>-444.5</v>
      </c>
    </row>
    <row r="1340">
      <c r="A1340" t="n">
        <v>90419</v>
      </c>
      <c r="B1340" t="n">
        <v>151</v>
      </c>
      <c r="C1340" t="inlineStr">
        <is>
          <t>Bar Léo -  Aurora Térreo - Banco do Brasil</t>
        </is>
      </c>
      <c r="D1340" t="n">
        <v>116</v>
      </c>
      <c r="E1340" t="inlineStr">
        <is>
          <t>Bar Léo - Centro</t>
        </is>
      </c>
      <c r="F1340" s="27" t="n">
        <v>45755</v>
      </c>
      <c r="G1340" t="inlineStr">
        <is>
          <t>DEBITO</t>
        </is>
      </c>
      <c r="H1340" t="inlineStr">
        <is>
          <t>PAGAMENTO DE BOLETO - LATICINIOS PIRAMIDE LTDA</t>
        </is>
      </c>
      <c r="I1340" t="n">
        <v>-587</v>
      </c>
    </row>
    <row r="1341">
      <c r="A1341" t="n">
        <v>90420</v>
      </c>
      <c r="B1341" t="n">
        <v>151</v>
      </c>
      <c r="C1341" t="inlineStr">
        <is>
          <t>Bar Léo -  Aurora Térreo - Banco do Brasil</t>
        </is>
      </c>
      <c r="D1341" t="n">
        <v>116</v>
      </c>
      <c r="E1341" t="inlineStr">
        <is>
          <t>Bar Léo - Centro</t>
        </is>
      </c>
      <c r="F1341" s="27" t="n">
        <v>45755</v>
      </c>
      <c r="G1341" t="inlineStr">
        <is>
          <t>DEBITO</t>
        </is>
      </c>
      <c r="H1341" t="inlineStr">
        <is>
          <t>PAGAMENTO DE BOLETO - CIA DO WHISKY</t>
        </is>
      </c>
      <c r="I1341" t="n">
        <v>-1040.72</v>
      </c>
    </row>
    <row r="1342">
      <c r="A1342" t="n">
        <v>90421</v>
      </c>
      <c r="B1342" t="n">
        <v>151</v>
      </c>
      <c r="C1342" t="inlineStr">
        <is>
          <t>Bar Léo -  Aurora Térreo - Banco do Brasil</t>
        </is>
      </c>
      <c r="D1342" t="n">
        <v>116</v>
      </c>
      <c r="E1342" t="inlineStr">
        <is>
          <t>Bar Léo - Centro</t>
        </is>
      </c>
      <c r="F1342" s="27" t="n">
        <v>45755</v>
      </c>
      <c r="G1342" t="inlineStr">
        <is>
          <t>DEBITO</t>
        </is>
      </c>
      <c r="H1342" t="inlineStr">
        <is>
          <t>PAGAMENTO DE BOLETO - ESTAFF SOLUCOES TECNOLOGICAS D</t>
        </is>
      </c>
      <c r="I1342" t="n">
        <v>-2893</v>
      </c>
    </row>
    <row r="1343">
      <c r="A1343" t="n">
        <v>90422</v>
      </c>
      <c r="B1343" t="n">
        <v>151</v>
      </c>
      <c r="C1343" t="inlineStr">
        <is>
          <t>Bar Léo -  Aurora Térreo - Banco do Brasil</t>
        </is>
      </c>
      <c r="D1343" t="n">
        <v>116</v>
      </c>
      <c r="E1343" t="inlineStr">
        <is>
          <t>Bar Léo - Centro</t>
        </is>
      </c>
      <c r="F1343" s="27" t="n">
        <v>45755</v>
      </c>
      <c r="G1343" t="inlineStr">
        <is>
          <t>DEBITO</t>
        </is>
      </c>
      <c r="H1343" t="inlineStr">
        <is>
          <t>PAGAMENTO DE BOLETO - DTK COMERCIO DE ALIMENTOS LTDA</t>
        </is>
      </c>
      <c r="I1343" t="n">
        <v>-1821.41</v>
      </c>
    </row>
    <row r="1344">
      <c r="A1344" t="n">
        <v>90423</v>
      </c>
      <c r="B1344" t="n">
        <v>151</v>
      </c>
      <c r="C1344" t="inlineStr">
        <is>
          <t>Bar Léo -  Aurora Térreo - Banco do Brasil</t>
        </is>
      </c>
      <c r="D1344" t="n">
        <v>116</v>
      </c>
      <c r="E1344" t="inlineStr">
        <is>
          <t>Bar Léo - Centro</t>
        </is>
      </c>
      <c r="F1344" s="27" t="n">
        <v>45755</v>
      </c>
      <c r="G1344" t="inlineStr">
        <is>
          <t>DEBITO</t>
        </is>
      </c>
      <c r="H1344" t="inlineStr">
        <is>
          <t>PAGAMENTO DE BOLETO - PARAMU COMERCIO R P A LTDA</t>
        </is>
      </c>
      <c r="I1344" t="n">
        <v>-5046.35</v>
      </c>
    </row>
    <row r="1345">
      <c r="A1345" t="n">
        <v>90424</v>
      </c>
      <c r="B1345" t="n">
        <v>151</v>
      </c>
      <c r="C1345" t="inlineStr">
        <is>
          <t>Bar Léo -  Aurora Térreo - Banco do Brasil</t>
        </is>
      </c>
      <c r="D1345" t="n">
        <v>116</v>
      </c>
      <c r="E1345" t="inlineStr">
        <is>
          <t>Bar Léo - Centro</t>
        </is>
      </c>
      <c r="F1345" s="27" t="n">
        <v>45755</v>
      </c>
      <c r="G1345" t="inlineStr">
        <is>
          <t>DEBITO</t>
        </is>
      </c>
      <c r="H1345" t="inlineStr">
        <is>
          <t>PIX - ENVIADO - 08/04 16:51 PASTIFICIO F MARTINS INDUS</t>
        </is>
      </c>
      <c r="I1345" t="n">
        <v>-240</v>
      </c>
    </row>
    <row r="1346">
      <c r="A1346" t="n">
        <v>90425</v>
      </c>
      <c r="B1346" t="n">
        <v>151</v>
      </c>
      <c r="C1346" t="inlineStr">
        <is>
          <t>Bar Léo -  Aurora Térreo - Banco do Brasil</t>
        </is>
      </c>
      <c r="D1346" t="n">
        <v>116</v>
      </c>
      <c r="E1346" t="inlineStr">
        <is>
          <t>Bar Léo - Centro</t>
        </is>
      </c>
      <c r="F1346" s="27" t="n">
        <v>45755</v>
      </c>
      <c r="G1346" t="inlineStr">
        <is>
          <t>DEBITO</t>
        </is>
      </c>
      <c r="H1346" t="inlineStr">
        <is>
          <t>PIX - ENVIADO - 08/04 16:51 ELIZABETH BISPO 1708740180</t>
        </is>
      </c>
      <c r="I1346" t="n">
        <v>-436</v>
      </c>
    </row>
    <row r="1347">
      <c r="A1347" t="n">
        <v>90426</v>
      </c>
      <c r="B1347" t="n">
        <v>151</v>
      </c>
      <c r="C1347" t="inlineStr">
        <is>
          <t>Bar Léo -  Aurora Térreo - Banco do Brasil</t>
        </is>
      </c>
      <c r="D1347" t="n">
        <v>116</v>
      </c>
      <c r="E1347" t="inlineStr">
        <is>
          <t>Bar Léo - Centro</t>
        </is>
      </c>
      <c r="F1347" s="27" t="n">
        <v>45755</v>
      </c>
      <c r="G1347" t="inlineStr">
        <is>
          <t>DEBITO</t>
        </is>
      </c>
      <c r="H1347" t="inlineStr">
        <is>
          <t>PIX - ENVIADO - 08/04 16:51 ZEON</t>
        </is>
      </c>
      <c r="I1347" t="n">
        <v>-432</v>
      </c>
    </row>
    <row r="1348">
      <c r="A1348" t="n">
        <v>90427</v>
      </c>
      <c r="B1348" t="n">
        <v>151</v>
      </c>
      <c r="C1348" t="inlineStr">
        <is>
          <t>Bar Léo -  Aurora Térreo - Banco do Brasil</t>
        </is>
      </c>
      <c r="D1348" t="n">
        <v>116</v>
      </c>
      <c r="E1348" t="inlineStr">
        <is>
          <t>Bar Léo - Centro</t>
        </is>
      </c>
      <c r="F1348" s="27" t="n">
        <v>45755</v>
      </c>
      <c r="G1348" t="inlineStr">
        <is>
          <t>DEBITO</t>
        </is>
      </c>
      <c r="H1348" t="inlineStr">
        <is>
          <t>TARIFA PIX ENVIADO - TAR. AGRUPADAS - OCORRENCIA 08/04/2025</t>
        </is>
      </c>
      <c r="I1348" t="n">
        <v>-63.32</v>
      </c>
    </row>
    <row r="1349">
      <c r="A1349" t="n">
        <v>90416</v>
      </c>
      <c r="B1349" t="n">
        <v>151</v>
      </c>
      <c r="C1349" t="inlineStr">
        <is>
          <t>Bar Léo -  Aurora Térreo - Banco do Brasil</t>
        </is>
      </c>
      <c r="D1349" t="n">
        <v>116</v>
      </c>
      <c r="E1349" t="inlineStr">
        <is>
          <t>Bar Léo - Centro</t>
        </is>
      </c>
      <c r="F1349" s="27" t="n">
        <v>45755</v>
      </c>
      <c r="G1349" t="inlineStr">
        <is>
          <t>DEBITO</t>
        </is>
      </c>
      <c r="H1349" t="inlineStr">
        <is>
          <t>PAGAMENTO DE BOLETO - DISTRIBUIDORA CANTAROS B LTDA</t>
        </is>
      </c>
      <c r="I1349" t="n">
        <v>-394.8</v>
      </c>
    </row>
    <row r="1350">
      <c r="A1350" t="n">
        <v>90397</v>
      </c>
      <c r="B1350" t="n">
        <v>151</v>
      </c>
      <c r="C1350" t="inlineStr">
        <is>
          <t>Bar Léo -  Aurora Térreo - Banco do Brasil</t>
        </is>
      </c>
      <c r="D1350" t="n">
        <v>116</v>
      </c>
      <c r="E1350" t="inlineStr">
        <is>
          <t>Bar Léo - Centro</t>
        </is>
      </c>
      <c r="F1350" s="27" t="n">
        <v>45754</v>
      </c>
      <c r="G1350" t="inlineStr">
        <is>
          <t>DEBITO</t>
        </is>
      </c>
      <c r="H1350" t="inlineStr">
        <is>
          <t>PAGAMENTO DE BOLETO - CECILIA TSUYACO ARAKI SILVA LT</t>
        </is>
      </c>
      <c r="I1350" t="n">
        <v>-217.5</v>
      </c>
    </row>
    <row r="1351">
      <c r="A1351" t="n">
        <v>90403</v>
      </c>
      <c r="B1351" t="n">
        <v>151</v>
      </c>
      <c r="C1351" t="inlineStr">
        <is>
          <t>Bar Léo -  Aurora Térreo - Banco do Brasil</t>
        </is>
      </c>
      <c r="D1351" t="n">
        <v>116</v>
      </c>
      <c r="E1351" t="inlineStr">
        <is>
          <t>Bar Léo - Centro</t>
        </is>
      </c>
      <c r="F1351" s="27" t="n">
        <v>45754</v>
      </c>
      <c r="G1351" t="inlineStr">
        <is>
          <t>DEBITO</t>
        </is>
      </c>
      <c r="H1351" t="inlineStr">
        <is>
          <t>PAGAMENTO DE BOLETO - AMBEV SA</t>
        </is>
      </c>
      <c r="I1351" t="n">
        <v>-4392.24</v>
      </c>
    </row>
    <row r="1352">
      <c r="A1352" t="n">
        <v>90396</v>
      </c>
      <c r="B1352" t="n">
        <v>151</v>
      </c>
      <c r="C1352" t="inlineStr">
        <is>
          <t>Bar Léo -  Aurora Térreo - Banco do Brasil</t>
        </is>
      </c>
      <c r="D1352" t="n">
        <v>116</v>
      </c>
      <c r="E1352" t="inlineStr">
        <is>
          <t>Bar Léo - Centro</t>
        </is>
      </c>
      <c r="F1352" s="27" t="n">
        <v>45754</v>
      </c>
      <c r="G1352" t="inlineStr">
        <is>
          <t>DEBITO</t>
        </is>
      </c>
      <c r="H1352" t="inlineStr">
        <is>
          <t>PIX - ENVIADO - 07/04 15:56 MACHINE SEGURANCA PATRIMON</t>
        </is>
      </c>
      <c r="I1352" t="n">
        <v>-760</v>
      </c>
    </row>
    <row r="1353">
      <c r="A1353" t="n">
        <v>90395</v>
      </c>
      <c r="B1353" t="n">
        <v>151</v>
      </c>
      <c r="C1353" t="inlineStr">
        <is>
          <t>Bar Léo -  Aurora Térreo - Banco do Brasil</t>
        </is>
      </c>
      <c r="D1353" t="n">
        <v>116</v>
      </c>
      <c r="E1353" t="inlineStr">
        <is>
          <t>Bar Léo - Centro</t>
        </is>
      </c>
      <c r="F1353" s="27" t="n">
        <v>45754</v>
      </c>
      <c r="G1353" t="inlineStr">
        <is>
          <t>DEBITO</t>
        </is>
      </c>
      <c r="H1353" t="inlineStr">
        <is>
          <t>PAGTO CONTA TELEFONE - VIVO FIXO/BRASIL</t>
        </is>
      </c>
      <c r="I1353" t="n">
        <v>-103.03</v>
      </c>
    </row>
    <row r="1354">
      <c r="A1354" t="n">
        <v>90394</v>
      </c>
      <c r="B1354" t="n">
        <v>151</v>
      </c>
      <c r="C1354" t="inlineStr">
        <is>
          <t>Bar Léo -  Aurora Térreo - Banco do Brasil</t>
        </is>
      </c>
      <c r="D1354" t="n">
        <v>116</v>
      </c>
      <c r="E1354" t="inlineStr">
        <is>
          <t>Bar Léo - Centro</t>
        </is>
      </c>
      <c r="F1354" s="27" t="n">
        <v>45754</v>
      </c>
      <c r="G1354" t="inlineStr">
        <is>
          <t>CREDITO</t>
        </is>
      </c>
      <c r="H1354" t="inlineStr">
        <is>
          <t>PIX - RECEBIDO - 07/04 17:47 14380200000121 IFOODCOM AG</t>
        </is>
      </c>
      <c r="I1354" t="n">
        <v>0.01</v>
      </c>
    </row>
    <row r="1355">
      <c r="A1355" t="n">
        <v>90393</v>
      </c>
      <c r="B1355" t="n">
        <v>151</v>
      </c>
      <c r="C1355" t="inlineStr">
        <is>
          <t>Bar Léo -  Aurora Térreo - Banco do Brasil</t>
        </is>
      </c>
      <c r="D1355" t="n">
        <v>116</v>
      </c>
      <c r="E1355" t="inlineStr">
        <is>
          <t>Bar Léo - Centro</t>
        </is>
      </c>
      <c r="F1355" s="27" t="n">
        <v>45754</v>
      </c>
      <c r="G1355" t="inlineStr">
        <is>
          <t>CREDITO</t>
        </is>
      </c>
      <c r="H1355" t="inlineStr">
        <is>
          <t>PIX - RECEBIDO - 07/04 13:52 61281556000198 GLUK COMERC</t>
        </is>
      </c>
      <c r="I1355" t="n">
        <v>26047.22</v>
      </c>
    </row>
    <row r="1356">
      <c r="A1356" t="n">
        <v>90392</v>
      </c>
      <c r="B1356" t="n">
        <v>151</v>
      </c>
      <c r="C1356" t="inlineStr">
        <is>
          <t>Bar Léo -  Aurora Térreo - Banco do Brasil</t>
        </is>
      </c>
      <c r="D1356" t="n">
        <v>116</v>
      </c>
      <c r="E1356" t="inlineStr">
        <is>
          <t>Bar Léo - Centro</t>
        </is>
      </c>
      <c r="F1356" s="27" t="n">
        <v>45754</v>
      </c>
      <c r="G1356" t="inlineStr">
        <is>
          <t>CREDITO</t>
        </is>
      </c>
      <c r="H1356" t="inlineStr">
        <is>
          <t>RECEBIMENTO FORNECEDOR - ALELO INSTITUICAO DE PAGAMENTO SA</t>
        </is>
      </c>
      <c r="I1356" t="n">
        <v>127.95</v>
      </c>
    </row>
    <row r="1357">
      <c r="A1357" t="n">
        <v>90391</v>
      </c>
      <c r="B1357" t="n">
        <v>151</v>
      </c>
      <c r="C1357" t="inlineStr">
        <is>
          <t>Bar Léo -  Aurora Térreo - Banco do Brasil</t>
        </is>
      </c>
      <c r="D1357" t="n">
        <v>116</v>
      </c>
      <c r="E1357" t="inlineStr">
        <is>
          <t>Bar Léo - Centro</t>
        </is>
      </c>
      <c r="F1357" s="27" t="n">
        <v>45754</v>
      </c>
      <c r="G1357" t="inlineStr">
        <is>
          <t>CREDITO</t>
        </is>
      </c>
      <c r="H1357" t="inlineStr">
        <is>
          <t>TED-CRDITO EM CONTA - 341 0262 47866934000174 TICKET SERVICO</t>
        </is>
      </c>
      <c r="I1357" t="n">
        <v>142.79</v>
      </c>
    </row>
    <row r="1358">
      <c r="A1358" t="n">
        <v>90398</v>
      </c>
      <c r="B1358" t="n">
        <v>151</v>
      </c>
      <c r="C1358" t="inlineStr">
        <is>
          <t>Bar Léo -  Aurora Térreo - Banco do Brasil</t>
        </is>
      </c>
      <c r="D1358" t="n">
        <v>116</v>
      </c>
      <c r="E1358" t="inlineStr">
        <is>
          <t>Bar Léo - Centro</t>
        </is>
      </c>
      <c r="F1358" s="27" t="n">
        <v>45754</v>
      </c>
      <c r="G1358" t="inlineStr">
        <is>
          <t>DEBITO</t>
        </is>
      </c>
      <c r="H1358" t="inlineStr">
        <is>
          <t>PAGAMENTO DE BOLETO - ARENA BEBIDAS</t>
        </is>
      </c>
      <c r="I1358" t="n">
        <v>-305.86</v>
      </c>
    </row>
    <row r="1359">
      <c r="A1359" t="n">
        <v>90399</v>
      </c>
      <c r="B1359" t="n">
        <v>151</v>
      </c>
      <c r="C1359" t="inlineStr">
        <is>
          <t>Bar Léo -  Aurora Térreo - Banco do Brasil</t>
        </is>
      </c>
      <c r="D1359" t="n">
        <v>116</v>
      </c>
      <c r="E1359" t="inlineStr">
        <is>
          <t>Bar Léo - Centro</t>
        </is>
      </c>
      <c r="F1359" s="27" t="n">
        <v>45754</v>
      </c>
      <c r="G1359" t="inlineStr">
        <is>
          <t>DEBITO</t>
        </is>
      </c>
      <c r="H1359" t="inlineStr">
        <is>
          <t>PAGAMENTO DE BOLETO - DEOLINDA DOS SANTOS FREITAS</t>
        </is>
      </c>
      <c r="I1359" t="n">
        <v>-405.9</v>
      </c>
    </row>
    <row r="1360">
      <c r="A1360" t="n">
        <v>90400</v>
      </c>
      <c r="B1360" t="n">
        <v>151</v>
      </c>
      <c r="C1360" t="inlineStr">
        <is>
          <t>Bar Léo -  Aurora Térreo - Banco do Brasil</t>
        </is>
      </c>
      <c r="D1360" t="n">
        <v>116</v>
      </c>
      <c r="E1360" t="inlineStr">
        <is>
          <t>Bar Léo - Centro</t>
        </is>
      </c>
      <c r="F1360" s="27" t="n">
        <v>45754</v>
      </c>
      <c r="G1360" t="inlineStr">
        <is>
          <t>DEBITO</t>
        </is>
      </c>
      <c r="H1360" t="inlineStr">
        <is>
          <t>PAGAMENTO DE BOLETO - HORTIFRUTIGRANJEIRO RODRIGUES</t>
        </is>
      </c>
      <c r="I1360" t="n">
        <v>-444.3</v>
      </c>
    </row>
    <row r="1361">
      <c r="A1361" t="n">
        <v>90401</v>
      </c>
      <c r="B1361" t="n">
        <v>151</v>
      </c>
      <c r="C1361" t="inlineStr">
        <is>
          <t>Bar Léo -  Aurora Térreo - Banco do Brasil</t>
        </is>
      </c>
      <c r="D1361" t="n">
        <v>116</v>
      </c>
      <c r="E1361" t="inlineStr">
        <is>
          <t>Bar Léo - Centro</t>
        </is>
      </c>
      <c r="F1361" s="27" t="n">
        <v>45754</v>
      </c>
      <c r="G1361" t="inlineStr">
        <is>
          <t>DEBITO</t>
        </is>
      </c>
      <c r="H1361" t="inlineStr">
        <is>
          <t>PAGAMENTO DE BOLETO - NOVA COMERCIAL DO PEIXE EIRELI</t>
        </is>
      </c>
      <c r="I1361" t="n">
        <v>-689.9</v>
      </c>
    </row>
    <row r="1362">
      <c r="A1362" t="n">
        <v>90402</v>
      </c>
      <c r="B1362" t="n">
        <v>151</v>
      </c>
      <c r="C1362" t="inlineStr">
        <is>
          <t>Bar Léo -  Aurora Térreo - Banco do Brasil</t>
        </is>
      </c>
      <c r="D1362" t="n">
        <v>116</v>
      </c>
      <c r="E1362" t="inlineStr">
        <is>
          <t>Bar Léo - Centro</t>
        </is>
      </c>
      <c r="F1362" s="27" t="n">
        <v>45754</v>
      </c>
      <c r="G1362" t="inlineStr">
        <is>
          <t>DEBITO</t>
        </is>
      </c>
      <c r="H1362" t="inlineStr">
        <is>
          <t>PAGAMENTO DE BOLETO - HEADCHEF ASSESSORIA DE SEGURAN</t>
        </is>
      </c>
      <c r="I1362" t="n">
        <v>-940.9400000000001</v>
      </c>
    </row>
    <row r="1363">
      <c r="A1363" t="n">
        <v>90404</v>
      </c>
      <c r="B1363" t="n">
        <v>151</v>
      </c>
      <c r="C1363" t="inlineStr">
        <is>
          <t>Bar Léo -  Aurora Térreo - Banco do Brasil</t>
        </is>
      </c>
      <c r="D1363" t="n">
        <v>116</v>
      </c>
      <c r="E1363" t="inlineStr">
        <is>
          <t>Bar Léo - Centro</t>
        </is>
      </c>
      <c r="F1363" s="27" t="n">
        <v>45754</v>
      </c>
      <c r="G1363" t="inlineStr">
        <is>
          <t>DEBITO</t>
        </is>
      </c>
      <c r="H1363" t="inlineStr">
        <is>
          <t>PAGAMENTO DE BOLETO - ESHOWS PROMOCOES ARTISTICAS LT</t>
        </is>
      </c>
      <c r="I1363" t="n">
        <v>-1200</v>
      </c>
    </row>
    <row r="1364">
      <c r="A1364" t="n">
        <v>90389</v>
      </c>
      <c r="B1364" t="n">
        <v>151</v>
      </c>
      <c r="C1364" t="inlineStr">
        <is>
          <t>Bar Léo -  Aurora Térreo - Banco do Brasil</t>
        </is>
      </c>
      <c r="D1364" t="n">
        <v>116</v>
      </c>
      <c r="E1364" t="inlineStr">
        <is>
          <t>Bar Léo - Centro</t>
        </is>
      </c>
      <c r="F1364" s="27" t="n">
        <v>45751</v>
      </c>
      <c r="G1364" t="inlineStr">
        <is>
          <t>CREDITO</t>
        </is>
      </c>
      <c r="H1364" t="inlineStr">
        <is>
          <t>TED-CRDITO EM CONTA - 341 0912 69034668000156 PLUXEE BENEFIC</t>
        </is>
      </c>
      <c r="I1364" t="n">
        <v>830.1799999999999</v>
      </c>
    </row>
    <row r="1365">
      <c r="A1365" t="n">
        <v>90390</v>
      </c>
      <c r="B1365" t="n">
        <v>151</v>
      </c>
      <c r="C1365" t="inlineStr">
        <is>
          <t>Bar Léo -  Aurora Térreo - Banco do Brasil</t>
        </is>
      </c>
      <c r="D1365" t="n">
        <v>116</v>
      </c>
      <c r="E1365" t="inlineStr">
        <is>
          <t>Bar Léo - Centro</t>
        </is>
      </c>
      <c r="F1365" s="27" t="n">
        <v>45751</v>
      </c>
      <c r="G1365" t="inlineStr">
        <is>
          <t>CREDITO</t>
        </is>
      </c>
      <c r="H1365" t="inlineStr">
        <is>
          <t>PIX - RECEBIDO - 04/04 12:10 61281556000198 GLUK COMERC</t>
        </is>
      </c>
      <c r="I1365" t="n">
        <v>5380.56</v>
      </c>
    </row>
    <row r="1366">
      <c r="A1366" t="n">
        <v>79712</v>
      </c>
      <c r="B1366" t="n">
        <v>151</v>
      </c>
      <c r="C1366" t="inlineStr">
        <is>
          <t>Bar Léo -  Aurora Térreo - Banco do Brasil</t>
        </is>
      </c>
      <c r="D1366" t="n">
        <v>116</v>
      </c>
      <c r="E1366" t="inlineStr">
        <is>
          <t>Bar Léo - Centro</t>
        </is>
      </c>
      <c r="F1366" s="27" t="n">
        <v>45750</v>
      </c>
      <c r="G1366" t="inlineStr">
        <is>
          <t>DEBITO</t>
        </is>
      </c>
      <c r="H1366" t="inlineStr">
        <is>
          <t>PAGAMENTO DE BOLETO - CEPEL COMERCIO DE PAPEIS E EMB</t>
        </is>
      </c>
      <c r="I1366" t="n">
        <v>-1188</v>
      </c>
    </row>
    <row r="1367">
      <c r="A1367" t="n">
        <v>79704</v>
      </c>
      <c r="B1367" t="n">
        <v>151</v>
      </c>
      <c r="C1367" t="inlineStr">
        <is>
          <t>Bar Léo -  Aurora Térreo - Banco do Brasil</t>
        </is>
      </c>
      <c r="D1367" t="n">
        <v>116</v>
      </c>
      <c r="E1367" t="inlineStr">
        <is>
          <t>Bar Léo - Centro</t>
        </is>
      </c>
      <c r="F1367" s="27" t="n">
        <v>45750</v>
      </c>
      <c r="G1367" t="inlineStr">
        <is>
          <t>CREDITO</t>
        </is>
      </c>
      <c r="H1367" t="inlineStr">
        <is>
          <t>PIX - RECEBIDO - 03/04 12:08 61281556000198 GLUK COMERC</t>
        </is>
      </c>
      <c r="I1367" t="n">
        <v>8077.39</v>
      </c>
    </row>
    <row r="1368">
      <c r="A1368" t="n">
        <v>79705</v>
      </c>
      <c r="B1368" t="n">
        <v>151</v>
      </c>
      <c r="C1368" t="inlineStr">
        <is>
          <t>Bar Léo -  Aurora Térreo - Banco do Brasil</t>
        </is>
      </c>
      <c r="D1368" t="n">
        <v>116</v>
      </c>
      <c r="E1368" t="inlineStr">
        <is>
          <t>Bar Léo - Centro</t>
        </is>
      </c>
      <c r="F1368" s="27" t="n">
        <v>45750</v>
      </c>
      <c r="G1368" t="inlineStr">
        <is>
          <t>DEBITO</t>
        </is>
      </c>
      <c r="H1368" t="inlineStr">
        <is>
          <t>PIX - ENVIADO - 03/04 15:13 ADRIANA APARECIDA DE JESUS</t>
        </is>
      </c>
      <c r="I1368" t="n">
        <v>-1575.01</v>
      </c>
    </row>
    <row r="1369">
      <c r="A1369" t="n">
        <v>79706</v>
      </c>
      <c r="B1369" t="n">
        <v>151</v>
      </c>
      <c r="C1369" t="inlineStr">
        <is>
          <t>Bar Léo -  Aurora Térreo - Banco do Brasil</t>
        </is>
      </c>
      <c r="D1369" t="n">
        <v>116</v>
      </c>
      <c r="E1369" t="inlineStr">
        <is>
          <t>Bar Léo - Centro</t>
        </is>
      </c>
      <c r="F1369" s="27" t="n">
        <v>45750</v>
      </c>
      <c r="G1369" t="inlineStr">
        <is>
          <t>DEBITO</t>
        </is>
      </c>
      <c r="H1369" t="inlineStr">
        <is>
          <t>PIX - ENVIADO - 03/04 15:13 ALEXSANDRA GRACIELE DA SIL</t>
        </is>
      </c>
      <c r="I1369" t="n">
        <v>-3694.42</v>
      </c>
    </row>
    <row r="1370">
      <c r="A1370" t="n">
        <v>79707</v>
      </c>
      <c r="B1370" t="n">
        <v>151</v>
      </c>
      <c r="C1370" t="inlineStr">
        <is>
          <t>Bar Léo -  Aurora Térreo - Banco do Brasil</t>
        </is>
      </c>
      <c r="D1370" t="n">
        <v>116</v>
      </c>
      <c r="E1370" t="inlineStr">
        <is>
          <t>Bar Léo - Centro</t>
        </is>
      </c>
      <c r="F1370" s="27" t="n">
        <v>45750</v>
      </c>
      <c r="G1370" t="inlineStr">
        <is>
          <t>DEBITO</t>
        </is>
      </c>
      <c r="H1370" t="inlineStr">
        <is>
          <t>PIX - ENVIADO - 03/04 15:13 JOAO BATISTA DA COSTA SOBR</t>
        </is>
      </c>
      <c r="I1370" t="n">
        <v>-2185.79</v>
      </c>
    </row>
    <row r="1371">
      <c r="A1371" t="n">
        <v>79709</v>
      </c>
      <c r="B1371" t="n">
        <v>151</v>
      </c>
      <c r="C1371" t="inlineStr">
        <is>
          <t>Bar Léo -  Aurora Térreo - Banco do Brasil</t>
        </is>
      </c>
      <c r="D1371" t="n">
        <v>116</v>
      </c>
      <c r="E1371" t="inlineStr">
        <is>
          <t>Bar Léo - Centro</t>
        </is>
      </c>
      <c r="F1371" s="27" t="n">
        <v>45750</v>
      </c>
      <c r="G1371" t="inlineStr">
        <is>
          <t>DEBITO</t>
        </is>
      </c>
      <c r="H1371" t="inlineStr">
        <is>
          <t>PIX - ENVIADO - 03/04 15:14 ALEXSANDRA GRACIELE DA SIL</t>
        </is>
      </c>
      <c r="I1371" t="n">
        <v>-5851.8</v>
      </c>
    </row>
    <row r="1372">
      <c r="A1372" t="n">
        <v>79710</v>
      </c>
      <c r="B1372" t="n">
        <v>151</v>
      </c>
      <c r="C1372" t="inlineStr">
        <is>
          <t>Bar Léo -  Aurora Térreo - Banco do Brasil</t>
        </is>
      </c>
      <c r="D1372" t="n">
        <v>116</v>
      </c>
      <c r="E1372" t="inlineStr">
        <is>
          <t>Bar Léo - Centro</t>
        </is>
      </c>
      <c r="F1372" s="27" t="n">
        <v>45750</v>
      </c>
      <c r="G1372" t="inlineStr">
        <is>
          <t>DEBITO</t>
        </is>
      </c>
      <c r="H1372" t="inlineStr">
        <is>
          <t>PIX - ENVIADO - 03/04 15:14 EVA FATIMA LORINI</t>
        </is>
      </c>
      <c r="I1372" t="n">
        <v>-178</v>
      </c>
    </row>
    <row r="1373">
      <c r="A1373" t="n">
        <v>79711</v>
      </c>
      <c r="B1373" t="n">
        <v>151</v>
      </c>
      <c r="C1373" t="inlineStr">
        <is>
          <t>Bar Léo -  Aurora Térreo - Banco do Brasil</t>
        </is>
      </c>
      <c r="D1373" t="n">
        <v>116</v>
      </c>
      <c r="E1373" t="inlineStr">
        <is>
          <t>Bar Léo - Centro</t>
        </is>
      </c>
      <c r="F1373" s="27" t="n">
        <v>45750</v>
      </c>
      <c r="G1373" t="inlineStr">
        <is>
          <t>DEBITO</t>
        </is>
      </c>
      <c r="H1373" t="inlineStr">
        <is>
          <t>PAGAMENTO DE BOLETO - NG27 CONSULTORIA E GESTAO EMPR</t>
        </is>
      </c>
      <c r="I1373" t="n">
        <v>-107.4</v>
      </c>
    </row>
    <row r="1374">
      <c r="A1374" t="n">
        <v>79708</v>
      </c>
      <c r="B1374" t="n">
        <v>151</v>
      </c>
      <c r="C1374" t="inlineStr">
        <is>
          <t>Bar Léo -  Aurora Térreo - Banco do Brasil</t>
        </is>
      </c>
      <c r="D1374" t="n">
        <v>116</v>
      </c>
      <c r="E1374" t="inlineStr">
        <is>
          <t>Bar Léo - Centro</t>
        </is>
      </c>
      <c r="F1374" s="27" t="n">
        <v>45750</v>
      </c>
      <c r="G1374" t="inlineStr">
        <is>
          <t>DEBITO</t>
        </is>
      </c>
      <c r="H1374" t="inlineStr">
        <is>
          <t>PIX - ENVIADO - 03/04 15:13 MARIA CRISTINA LEMOS</t>
        </is>
      </c>
      <c r="I1374" t="n">
        <v>-2255.94</v>
      </c>
    </row>
    <row r="1375">
      <c r="A1375" t="n">
        <v>79703</v>
      </c>
      <c r="B1375" t="n">
        <v>151</v>
      </c>
      <c r="C1375" t="inlineStr">
        <is>
          <t>Bar Léo -  Aurora Térreo - Banco do Brasil</t>
        </is>
      </c>
      <c r="D1375" t="n">
        <v>116</v>
      </c>
      <c r="E1375" t="inlineStr">
        <is>
          <t>Bar Léo - Centro</t>
        </is>
      </c>
      <c r="F1375" s="27" t="n">
        <v>45749</v>
      </c>
      <c r="G1375" t="inlineStr">
        <is>
          <t>CREDITO</t>
        </is>
      </c>
      <c r="H1375" t="inlineStr">
        <is>
          <t>PIX - RECEBIDO - 02/04 12:05 61281556000198 GLUK COMERC</t>
        </is>
      </c>
      <c r="I1375" t="n">
        <v>4339.42</v>
      </c>
    </row>
    <row r="1376">
      <c r="A1376" t="n">
        <v>79702</v>
      </c>
      <c r="B1376" t="n">
        <v>151</v>
      </c>
      <c r="C1376" t="inlineStr">
        <is>
          <t>Bar Léo -  Aurora Térreo - Banco do Brasil</t>
        </is>
      </c>
      <c r="D1376" t="n">
        <v>116</v>
      </c>
      <c r="E1376" t="inlineStr">
        <is>
          <t>Bar Léo - Centro</t>
        </is>
      </c>
      <c r="F1376" s="27" t="n">
        <v>45749</v>
      </c>
      <c r="G1376" t="inlineStr">
        <is>
          <t>CREDITO</t>
        </is>
      </c>
      <c r="H1376" t="inlineStr">
        <is>
          <t>PIX - RECEBIDO - 02/04 08:49 02535864000133 VR BENEFICI</t>
        </is>
      </c>
      <c r="I1376" t="n">
        <v>397.37</v>
      </c>
    </row>
    <row r="1377">
      <c r="A1377" t="n">
        <v>79701</v>
      </c>
      <c r="B1377" t="n">
        <v>151</v>
      </c>
      <c r="C1377" t="inlineStr">
        <is>
          <t>Bar Léo -  Aurora Térreo - Banco do Brasil</t>
        </is>
      </c>
      <c r="D1377" t="n">
        <v>116</v>
      </c>
      <c r="E1377" t="inlineStr">
        <is>
          <t>Bar Léo - Centro</t>
        </is>
      </c>
      <c r="F1377" s="27" t="n">
        <v>45749</v>
      </c>
      <c r="G1377" t="inlineStr">
        <is>
          <t>CREDITO</t>
        </is>
      </c>
      <c r="H1377" t="inlineStr">
        <is>
          <t>RECEBIMENTO FORNECEDOR - ALELO INSTITUICAO DE PAGAMENTO SA</t>
        </is>
      </c>
      <c r="I1377" t="n">
        <v>151.93</v>
      </c>
    </row>
    <row r="1378">
      <c r="A1378" t="n">
        <v>79689</v>
      </c>
      <c r="B1378" t="n">
        <v>151</v>
      </c>
      <c r="C1378" t="inlineStr">
        <is>
          <t>Bar Léo -  Aurora Térreo - Banco do Brasil</t>
        </is>
      </c>
      <c r="D1378" t="n">
        <v>116</v>
      </c>
      <c r="E1378" t="inlineStr">
        <is>
          <t>Bar Léo - Centro</t>
        </is>
      </c>
      <c r="F1378" s="27" t="n">
        <v>45748</v>
      </c>
      <c r="G1378" t="inlineStr">
        <is>
          <t>DEBITO</t>
        </is>
      </c>
      <c r="H1378" t="inlineStr">
        <is>
          <t>PAGAMENTO DE BOLETO - HORTIFRUTIGRANJEIRO RODRIGUES</t>
        </is>
      </c>
      <c r="I1378" t="n">
        <v>-446.85</v>
      </c>
    </row>
    <row r="1379">
      <c r="A1379" t="n">
        <v>79688</v>
      </c>
      <c r="B1379" t="n">
        <v>151</v>
      </c>
      <c r="C1379" t="inlineStr">
        <is>
          <t>Bar Léo -  Aurora Térreo - Banco do Brasil</t>
        </is>
      </c>
      <c r="D1379" t="n">
        <v>116</v>
      </c>
      <c r="E1379" t="inlineStr">
        <is>
          <t>Bar Léo - Centro</t>
        </is>
      </c>
      <c r="F1379" s="27" t="n">
        <v>45748</v>
      </c>
      <c r="G1379" t="inlineStr">
        <is>
          <t>DEBITO</t>
        </is>
      </c>
      <c r="H1379" t="inlineStr">
        <is>
          <t>PAGAMENTO DE BOLETO - PSSS LTDA</t>
        </is>
      </c>
      <c r="I1379" t="n">
        <v>-433.8</v>
      </c>
    </row>
    <row r="1380">
      <c r="A1380" t="n">
        <v>79687</v>
      </c>
      <c r="B1380" t="n">
        <v>151</v>
      </c>
      <c r="C1380" t="inlineStr">
        <is>
          <t>Bar Léo -  Aurora Térreo - Banco do Brasil</t>
        </is>
      </c>
      <c r="D1380" t="n">
        <v>116</v>
      </c>
      <c r="E1380" t="inlineStr">
        <is>
          <t>Bar Léo - Centro</t>
        </is>
      </c>
      <c r="F1380" s="27" t="n">
        <v>45748</v>
      </c>
      <c r="G1380" t="inlineStr">
        <is>
          <t>DEBITO</t>
        </is>
      </c>
      <c r="H1380" t="inlineStr">
        <is>
          <t>PAGAMENTO DE BOLETO - EAU DISTRIBUIDORA A M LTDA</t>
        </is>
      </c>
      <c r="I1380" t="n">
        <v>-244.5</v>
      </c>
    </row>
    <row r="1381">
      <c r="A1381" t="n">
        <v>79686</v>
      </c>
      <c r="B1381" t="n">
        <v>151</v>
      </c>
      <c r="C1381" t="inlineStr">
        <is>
          <t>Bar Léo -  Aurora Térreo - Banco do Brasil</t>
        </is>
      </c>
      <c r="D1381" t="n">
        <v>116</v>
      </c>
      <c r="E1381" t="inlineStr">
        <is>
          <t>Bar Léo - Centro</t>
        </is>
      </c>
      <c r="F1381" s="27" t="n">
        <v>45748</v>
      </c>
      <c r="G1381" t="inlineStr">
        <is>
          <t>DEBITO</t>
        </is>
      </c>
      <c r="H1381" t="inlineStr">
        <is>
          <t>PAGAMENTO DE BOLETO - CEPEL COMERCIO DE PAPEIS E EMB</t>
        </is>
      </c>
      <c r="I1381" t="n">
        <v>-382.36</v>
      </c>
    </row>
    <row r="1382">
      <c r="A1382" t="n">
        <v>79685</v>
      </c>
      <c r="B1382" t="n">
        <v>151</v>
      </c>
      <c r="C1382" t="inlineStr">
        <is>
          <t>Bar Léo -  Aurora Térreo - Banco do Brasil</t>
        </is>
      </c>
      <c r="D1382" t="n">
        <v>116</v>
      </c>
      <c r="E1382" t="inlineStr">
        <is>
          <t>Bar Léo - Centro</t>
        </is>
      </c>
      <c r="F1382" s="27" t="n">
        <v>45748</v>
      </c>
      <c r="G1382" t="inlineStr">
        <is>
          <t>DEBITO</t>
        </is>
      </c>
      <c r="H1382" t="inlineStr">
        <is>
          <t>PAGAMENTO DE BOLETO - CG FOOD S DISTR ALIMENTOS LTDA</t>
        </is>
      </c>
      <c r="I1382" t="n">
        <v>-424.7</v>
      </c>
    </row>
    <row r="1383">
      <c r="A1383" t="n">
        <v>79684</v>
      </c>
      <c r="B1383" t="n">
        <v>151</v>
      </c>
      <c r="C1383" t="inlineStr">
        <is>
          <t>Bar Léo -  Aurora Térreo - Banco do Brasil</t>
        </is>
      </c>
      <c r="D1383" t="n">
        <v>116</v>
      </c>
      <c r="E1383" t="inlineStr">
        <is>
          <t>Bar Léo - Centro</t>
        </is>
      </c>
      <c r="F1383" s="27" t="n">
        <v>45748</v>
      </c>
      <c r="G1383" t="inlineStr">
        <is>
          <t>DEBITO</t>
        </is>
      </c>
      <c r="H1383" t="inlineStr">
        <is>
          <t>PAGAMENTO DE BOLETO - NG27 CONSULTORIA E GESTAO EMPR</t>
        </is>
      </c>
      <c r="I1383" t="n">
        <v>-277.37</v>
      </c>
    </row>
    <row r="1384">
      <c r="A1384" t="n">
        <v>79683</v>
      </c>
      <c r="B1384" t="n">
        <v>151</v>
      </c>
      <c r="C1384" t="inlineStr">
        <is>
          <t>Bar Léo -  Aurora Térreo - Banco do Brasil</t>
        </is>
      </c>
      <c r="D1384" t="n">
        <v>116</v>
      </c>
      <c r="E1384" t="inlineStr">
        <is>
          <t>Bar Léo - Centro</t>
        </is>
      </c>
      <c r="F1384" s="27" t="n">
        <v>45748</v>
      </c>
      <c r="G1384" t="inlineStr">
        <is>
          <t>DEBITO</t>
        </is>
      </c>
      <c r="H1384" t="inlineStr">
        <is>
          <t>PAGAMENTO DE BOLETO - SKY COMERCIO DE PRODUTOS ALIME</t>
        </is>
      </c>
      <c r="I1384" t="n">
        <v>-216.22</v>
      </c>
    </row>
    <row r="1385">
      <c r="A1385" t="n">
        <v>79682</v>
      </c>
      <c r="B1385" t="n">
        <v>151</v>
      </c>
      <c r="C1385" t="inlineStr">
        <is>
          <t>Bar Léo -  Aurora Térreo - Banco do Brasil</t>
        </is>
      </c>
      <c r="D1385" t="n">
        <v>116</v>
      </c>
      <c r="E1385" t="inlineStr">
        <is>
          <t>Bar Léo - Centro</t>
        </is>
      </c>
      <c r="F1385" s="27" t="n">
        <v>45748</v>
      </c>
      <c r="G1385" t="inlineStr">
        <is>
          <t>DEBITO</t>
        </is>
      </c>
      <c r="H1385" t="inlineStr">
        <is>
          <t>PAGAMENTO DE BOLETO - FG7 COMERCIO D B EIRELI EPP</t>
        </is>
      </c>
      <c r="I1385" t="n">
        <v>-210</v>
      </c>
    </row>
    <row r="1386">
      <c r="A1386" t="n">
        <v>79681</v>
      </c>
      <c r="B1386" t="n">
        <v>151</v>
      </c>
      <c r="C1386" t="inlineStr">
        <is>
          <t>Bar Léo -  Aurora Térreo - Banco do Brasil</t>
        </is>
      </c>
      <c r="D1386" t="n">
        <v>116</v>
      </c>
      <c r="E1386" t="inlineStr">
        <is>
          <t>Bar Léo - Centro</t>
        </is>
      </c>
      <c r="F1386" s="27" t="n">
        <v>45748</v>
      </c>
      <c r="G1386" t="inlineStr">
        <is>
          <t>DEBITO</t>
        </is>
      </c>
      <c r="H1386" t="inlineStr">
        <is>
          <t>TED TRANSF.ELETR.DISPONIV - 104 0240 16424537813 MARLENE MARIA DE</t>
        </is>
      </c>
      <c r="I1386" t="n">
        <v>-1350</v>
      </c>
    </row>
    <row r="1387">
      <c r="A1387" t="n">
        <v>79680</v>
      </c>
      <c r="B1387" t="n">
        <v>151</v>
      </c>
      <c r="C1387" t="inlineStr">
        <is>
          <t>Bar Léo -  Aurora Térreo - Banco do Brasil</t>
        </is>
      </c>
      <c r="D1387" t="n">
        <v>116</v>
      </c>
      <c r="E1387" t="inlineStr">
        <is>
          <t>Bar Léo - Centro</t>
        </is>
      </c>
      <c r="F1387" s="27" t="n">
        <v>45748</v>
      </c>
      <c r="G1387" t="inlineStr">
        <is>
          <t>DEBITO</t>
        </is>
      </c>
      <c r="H1387" t="inlineStr">
        <is>
          <t>PGTO CONTA GUA - SABESP</t>
        </is>
      </c>
      <c r="I1387" t="n">
        <v>-4333.25</v>
      </c>
    </row>
    <row r="1388">
      <c r="A1388" t="n">
        <v>79679</v>
      </c>
      <c r="B1388" t="n">
        <v>151</v>
      </c>
      <c r="C1388" t="inlineStr">
        <is>
          <t>Bar Léo -  Aurora Térreo - Banco do Brasil</t>
        </is>
      </c>
      <c r="D1388" t="n">
        <v>116</v>
      </c>
      <c r="E1388" t="inlineStr">
        <is>
          <t>Bar Léo - Centro</t>
        </is>
      </c>
      <c r="F1388" s="27" t="n">
        <v>45748</v>
      </c>
      <c r="G1388" t="inlineStr">
        <is>
          <t>CREDITO</t>
        </is>
      </c>
      <c r="H1388" t="inlineStr">
        <is>
          <t>PIX - RECEBIDO - 01/04 12:12 61281556000198 GLUK COMERC</t>
        </is>
      </c>
      <c r="I1388" t="n">
        <v>7768.37</v>
      </c>
    </row>
    <row r="1389">
      <c r="A1389" t="n">
        <v>79691</v>
      </c>
      <c r="B1389" t="n">
        <v>151</v>
      </c>
      <c r="C1389" t="inlineStr">
        <is>
          <t>Bar Léo -  Aurora Térreo - Banco do Brasil</t>
        </is>
      </c>
      <c r="D1389" t="n">
        <v>116</v>
      </c>
      <c r="E1389" t="inlineStr">
        <is>
          <t>Bar Léo - Centro</t>
        </is>
      </c>
      <c r="F1389" s="27" t="n">
        <v>45748</v>
      </c>
      <c r="G1389" t="inlineStr">
        <is>
          <t>DEBITO</t>
        </is>
      </c>
      <c r="H1389" t="inlineStr">
        <is>
          <t>PAGAMENTO DE BOLETO - CIA DO WHISKY</t>
        </is>
      </c>
      <c r="I1389" t="n">
        <v>-460.9</v>
      </c>
    </row>
    <row r="1390">
      <c r="A1390" t="n">
        <v>79690</v>
      </c>
      <c r="B1390" t="n">
        <v>151</v>
      </c>
      <c r="C1390" t="inlineStr">
        <is>
          <t>Bar Léo -  Aurora Térreo - Banco do Brasil</t>
        </is>
      </c>
      <c r="D1390" t="n">
        <v>116</v>
      </c>
      <c r="E1390" t="inlineStr">
        <is>
          <t>Bar Léo - Centro</t>
        </is>
      </c>
      <c r="F1390" s="27" t="n">
        <v>45748</v>
      </c>
      <c r="G1390" t="inlineStr">
        <is>
          <t>DEBITO</t>
        </is>
      </c>
      <c r="H1390" t="inlineStr">
        <is>
          <t>PAGAMENTO DE BOLETO - CECILIA TSUYACO ARAKI SILVA LT</t>
        </is>
      </c>
      <c r="I1390" t="n">
        <v>-516.8</v>
      </c>
    </row>
    <row r="1391">
      <c r="A1391" t="n">
        <v>79700</v>
      </c>
      <c r="B1391" t="n">
        <v>151</v>
      </c>
      <c r="C1391" t="inlineStr">
        <is>
          <t>Bar Léo -  Aurora Térreo - Banco do Brasil</t>
        </is>
      </c>
      <c r="D1391" t="n">
        <v>116</v>
      </c>
      <c r="E1391" t="inlineStr">
        <is>
          <t>Bar Léo - Centro</t>
        </is>
      </c>
      <c r="F1391" s="27" t="n">
        <v>45748</v>
      </c>
      <c r="G1391" t="inlineStr">
        <is>
          <t>DEBITO</t>
        </is>
      </c>
      <c r="H1391" t="inlineStr">
        <is>
          <t>PIX - ENVIADO - 01/04 16:19 COMERCIO E INDUSTRIA ARTHU</t>
        </is>
      </c>
      <c r="I1391" t="n">
        <v>-950.22</v>
      </c>
    </row>
    <row r="1392">
      <c r="A1392" t="n">
        <v>79699</v>
      </c>
      <c r="B1392" t="n">
        <v>151</v>
      </c>
      <c r="C1392" t="inlineStr">
        <is>
          <t>Bar Léo -  Aurora Térreo - Banco do Brasil</t>
        </is>
      </c>
      <c r="D1392" t="n">
        <v>116</v>
      </c>
      <c r="E1392" t="inlineStr">
        <is>
          <t>Bar Léo - Centro</t>
        </is>
      </c>
      <c r="F1392" s="27" t="n">
        <v>45748</v>
      </c>
      <c r="G1392" t="inlineStr">
        <is>
          <t>DEBITO</t>
        </is>
      </c>
      <c r="H1392" t="inlineStr">
        <is>
          <t>PAGAMENTO DE BOLETO - ESTAFF SOLUCOES TECNOLOGICAS D</t>
        </is>
      </c>
      <c r="I1392" t="n">
        <v>-2871</v>
      </c>
    </row>
    <row r="1393">
      <c r="A1393" t="n">
        <v>79698</v>
      </c>
      <c r="B1393" t="n">
        <v>151</v>
      </c>
      <c r="C1393" t="inlineStr">
        <is>
          <t>Bar Léo -  Aurora Térreo - Banco do Brasil</t>
        </is>
      </c>
      <c r="D1393" t="n">
        <v>116</v>
      </c>
      <c r="E1393" t="inlineStr">
        <is>
          <t>Bar Léo - Centro</t>
        </is>
      </c>
      <c r="F1393" s="27" t="n">
        <v>45748</v>
      </c>
      <c r="G1393" t="inlineStr">
        <is>
          <t>DEBITO</t>
        </is>
      </c>
      <c r="H1393" t="inlineStr">
        <is>
          <t>PAGAMENTO DE BOLETO - PARAMU COMERCIO R P A LTDA</t>
        </is>
      </c>
      <c r="I1393" t="n">
        <v>-3832.99</v>
      </c>
    </row>
    <row r="1394">
      <c r="A1394" t="n">
        <v>79697</v>
      </c>
      <c r="B1394" t="n">
        <v>151</v>
      </c>
      <c r="C1394" t="inlineStr">
        <is>
          <t>Bar Léo -  Aurora Térreo - Banco do Brasil</t>
        </is>
      </c>
      <c r="D1394" t="n">
        <v>116</v>
      </c>
      <c r="E1394" t="inlineStr">
        <is>
          <t>Bar Léo - Centro</t>
        </is>
      </c>
      <c r="F1394" s="27" t="n">
        <v>45748</v>
      </c>
      <c r="G1394" t="inlineStr">
        <is>
          <t>DEBITO</t>
        </is>
      </c>
      <c r="H1394" t="inlineStr">
        <is>
          <t>PAGAMENTO DE BOLETO - AMBEV SA</t>
        </is>
      </c>
      <c r="I1394" t="n">
        <v>-2815.32</v>
      </c>
    </row>
    <row r="1395">
      <c r="A1395" t="n">
        <v>79695</v>
      </c>
      <c r="B1395" t="n">
        <v>151</v>
      </c>
      <c r="C1395" t="inlineStr">
        <is>
          <t>Bar Léo -  Aurora Térreo - Banco do Brasil</t>
        </is>
      </c>
      <c r="D1395" t="n">
        <v>116</v>
      </c>
      <c r="E1395" t="inlineStr">
        <is>
          <t>Bar Léo - Centro</t>
        </is>
      </c>
      <c r="F1395" s="27" t="n">
        <v>45748</v>
      </c>
      <c r="G1395" t="inlineStr">
        <is>
          <t>DEBITO</t>
        </is>
      </c>
      <c r="H1395" t="inlineStr">
        <is>
          <t>PAGAMENTO DE BOLETO - LATICINIOS PIRAMIDE LTDA</t>
        </is>
      </c>
      <c r="I1395" t="n">
        <v>-1603.84</v>
      </c>
    </row>
    <row r="1396">
      <c r="A1396" t="n">
        <v>79694</v>
      </c>
      <c r="B1396" t="n">
        <v>151</v>
      </c>
      <c r="C1396" t="inlineStr">
        <is>
          <t>Bar Léo -  Aurora Térreo - Banco do Brasil</t>
        </is>
      </c>
      <c r="D1396" t="n">
        <v>116</v>
      </c>
      <c r="E1396" t="inlineStr">
        <is>
          <t>Bar Léo - Centro</t>
        </is>
      </c>
      <c r="F1396" s="27" t="n">
        <v>45748</v>
      </c>
      <c r="G1396" t="inlineStr">
        <is>
          <t>DEBITO</t>
        </is>
      </c>
      <c r="H1396" t="inlineStr">
        <is>
          <t>PAGAMENTO DE BOLETO - CIA DO WHISKY</t>
        </is>
      </c>
      <c r="I1396" t="n">
        <v>-922.79</v>
      </c>
    </row>
    <row r="1397">
      <c r="A1397" t="n">
        <v>79693</v>
      </c>
      <c r="B1397" t="n">
        <v>151</v>
      </c>
      <c r="C1397" t="inlineStr">
        <is>
          <t>Bar Léo -  Aurora Térreo - Banco do Brasil</t>
        </is>
      </c>
      <c r="D1397" t="n">
        <v>116</v>
      </c>
      <c r="E1397" t="inlineStr">
        <is>
          <t>Bar Léo - Centro</t>
        </is>
      </c>
      <c r="F1397" s="27" t="n">
        <v>45748</v>
      </c>
      <c r="G1397" t="inlineStr">
        <is>
          <t>DEBITO</t>
        </is>
      </c>
      <c r="H1397" t="inlineStr">
        <is>
          <t>PAGAMENTO DE BOLETO - BB DIST DE CARNES LTDA</t>
        </is>
      </c>
      <c r="I1397" t="n">
        <v>-1555.48</v>
      </c>
    </row>
    <row r="1398">
      <c r="A1398" t="n">
        <v>79692</v>
      </c>
      <c r="B1398" t="n">
        <v>151</v>
      </c>
      <c r="C1398" t="inlineStr">
        <is>
          <t>Bar Léo -  Aurora Térreo - Banco do Brasil</t>
        </is>
      </c>
      <c r="D1398" t="n">
        <v>116</v>
      </c>
      <c r="E1398" t="inlineStr">
        <is>
          <t>Bar Léo - Centro</t>
        </is>
      </c>
      <c r="F1398" s="27" t="n">
        <v>45748</v>
      </c>
      <c r="G1398" t="inlineStr">
        <is>
          <t>DEBITO</t>
        </is>
      </c>
      <c r="H1398" t="inlineStr">
        <is>
          <t>PAGAMENTO DE BOLETO - H. D. FRANGOS LTDA.</t>
        </is>
      </c>
      <c r="I1398" t="n">
        <v>-737.66</v>
      </c>
    </row>
    <row r="1399">
      <c r="A1399" t="n">
        <v>79696</v>
      </c>
      <c r="B1399" t="n">
        <v>151</v>
      </c>
      <c r="C1399" t="inlineStr">
        <is>
          <t>Bar Léo -  Aurora Térreo - Banco do Brasil</t>
        </is>
      </c>
      <c r="D1399" t="n">
        <v>116</v>
      </c>
      <c r="E1399" t="inlineStr">
        <is>
          <t>Bar Léo - Centro</t>
        </is>
      </c>
      <c r="F1399" s="27" t="n">
        <v>45748</v>
      </c>
      <c r="G1399" t="inlineStr">
        <is>
          <t>DEBITO</t>
        </is>
      </c>
      <c r="H1399" t="inlineStr">
        <is>
          <t>PAGAMENTO DE BOLETO - DTK COMERCIO DE ALIMENTOS LTDA</t>
        </is>
      </c>
      <c r="I1399" t="n">
        <v>-1648.74</v>
      </c>
    </row>
    <row r="1400">
      <c r="A1400" t="n">
        <v>93025</v>
      </c>
      <c r="B1400" t="n">
        <v>140</v>
      </c>
      <c r="C1400" t="inlineStr">
        <is>
          <t>Bar Leo  - Leo Aurora - Kamino</t>
        </is>
      </c>
      <c r="D1400" t="n">
        <v>116</v>
      </c>
      <c r="E1400" t="inlineStr">
        <is>
          <t>Bar Léo - Centro</t>
        </is>
      </c>
      <c r="F1400" s="27" t="n">
        <v>45748</v>
      </c>
      <c r="G1400" t="inlineStr">
        <is>
          <t>DEBITO</t>
        </is>
      </c>
      <c r="H1400" t="inlineStr">
        <is>
          <t>Transf entre Contas-Favorecido</t>
        </is>
      </c>
      <c r="I1400" t="n">
        <v>-3000</v>
      </c>
    </row>
    <row r="1401">
      <c r="A1401" t="n">
        <v>93024</v>
      </c>
      <c r="B1401" t="n">
        <v>140</v>
      </c>
      <c r="C1401" t="inlineStr">
        <is>
          <t>Bar Leo  - Leo Aurora - Kamino</t>
        </is>
      </c>
      <c r="D1401" t="n">
        <v>116</v>
      </c>
      <c r="E1401" t="inlineStr">
        <is>
          <t>Bar Léo - Centro</t>
        </is>
      </c>
      <c r="F1401" s="27" t="n">
        <v>45748</v>
      </c>
      <c r="G1401" t="inlineStr">
        <is>
          <t>CREDITO</t>
        </is>
      </c>
      <c r="H1401" t="inlineStr">
        <is>
          <t>TEMPUS FUGIT PARTICIPACOES E EMPREENDIMENTOS LTDA</t>
        </is>
      </c>
      <c r="I1401" t="n">
        <v>3000</v>
      </c>
    </row>
    <row r="1402">
      <c r="A1402" t="n">
        <v>79675</v>
      </c>
      <c r="B1402" t="n">
        <v>151</v>
      </c>
      <c r="C1402" t="inlineStr">
        <is>
          <t>Bar Léo -  Aurora Térreo - Banco do Brasil</t>
        </is>
      </c>
      <c r="D1402" t="n">
        <v>116</v>
      </c>
      <c r="E1402" t="inlineStr">
        <is>
          <t>Bar Léo - Centro</t>
        </is>
      </c>
      <c r="F1402" s="27" t="n">
        <v>45747</v>
      </c>
      <c r="G1402" t="inlineStr">
        <is>
          <t>DEBITO</t>
        </is>
      </c>
      <c r="H1402" t="inlineStr">
        <is>
          <t>PAGAMENTO DE BOLETO - CRYSTALMIXX-GAS COMERCIO E MAN</t>
        </is>
      </c>
      <c r="I1402" t="n">
        <v>-330</v>
      </c>
    </row>
    <row r="1403">
      <c r="A1403" t="n">
        <v>79668</v>
      </c>
      <c r="B1403" t="n">
        <v>151</v>
      </c>
      <c r="C1403" t="inlineStr">
        <is>
          <t>Bar Léo -  Aurora Térreo - Banco do Brasil</t>
        </is>
      </c>
      <c r="D1403" t="n">
        <v>116</v>
      </c>
      <c r="E1403" t="inlineStr">
        <is>
          <t>Bar Léo - Centro</t>
        </is>
      </c>
      <c r="F1403" s="27" t="n">
        <v>45747</v>
      </c>
      <c r="G1403" t="inlineStr">
        <is>
          <t>CREDITO</t>
        </is>
      </c>
      <c r="H1403" t="inlineStr">
        <is>
          <t>TED-CRDITO EM CONTA - 341 0262 47866934000174 TICKET SERVICO</t>
        </is>
      </c>
      <c r="I1403" t="n">
        <v>271.39</v>
      </c>
    </row>
    <row r="1404">
      <c r="A1404" t="n">
        <v>79669</v>
      </c>
      <c r="B1404" t="n">
        <v>151</v>
      </c>
      <c r="C1404" t="inlineStr">
        <is>
          <t>Bar Léo -  Aurora Térreo - Banco do Brasil</t>
        </is>
      </c>
      <c r="D1404" t="n">
        <v>116</v>
      </c>
      <c r="E1404" t="inlineStr">
        <is>
          <t>Bar Léo - Centro</t>
        </is>
      </c>
      <c r="F1404" s="27" t="n">
        <v>45747</v>
      </c>
      <c r="G1404" t="inlineStr">
        <is>
          <t>CREDITO</t>
        </is>
      </c>
      <c r="H1404" t="inlineStr">
        <is>
          <t>RECEBIMENTO FORNECEDOR - ALELO INSTITUICAO DE PAGAMENTO SA</t>
        </is>
      </c>
      <c r="I1404" t="n">
        <v>641.52</v>
      </c>
    </row>
    <row r="1405">
      <c r="A1405" t="n">
        <v>79670</v>
      </c>
      <c r="B1405" t="n">
        <v>151</v>
      </c>
      <c r="C1405" t="inlineStr">
        <is>
          <t>Bar Léo -  Aurora Térreo - Banco do Brasil</t>
        </is>
      </c>
      <c r="D1405" t="n">
        <v>116</v>
      </c>
      <c r="E1405" t="inlineStr">
        <is>
          <t>Bar Léo - Centro</t>
        </is>
      </c>
      <c r="F1405" s="27" t="n">
        <v>45747</v>
      </c>
      <c r="G1405" t="inlineStr">
        <is>
          <t>CREDITO</t>
        </is>
      </c>
      <c r="H1405" t="inlineStr">
        <is>
          <t>PIX - RECEBIDO - 31/03 12:00 61281556000198 GLUK COMERC</t>
        </is>
      </c>
      <c r="I1405" t="n">
        <v>27769.54</v>
      </c>
    </row>
    <row r="1406">
      <c r="A1406" t="n">
        <v>79671</v>
      </c>
      <c r="B1406" t="n">
        <v>151</v>
      </c>
      <c r="C1406" t="inlineStr">
        <is>
          <t>Bar Léo -  Aurora Térreo - Banco do Brasil</t>
        </is>
      </c>
      <c r="D1406" t="n">
        <v>116</v>
      </c>
      <c r="E1406" t="inlineStr">
        <is>
          <t>Bar Léo - Centro</t>
        </is>
      </c>
      <c r="F1406" s="27" t="n">
        <v>45747</v>
      </c>
      <c r="G1406" t="inlineStr">
        <is>
          <t>DEBITO</t>
        </is>
      </c>
      <c r="H1406" t="inlineStr">
        <is>
          <t>PAGAMENTO DE BOLETO - KAMINO PROCESSAMENTO DE DADOS</t>
        </is>
      </c>
      <c r="I1406" t="n">
        <v>-233.33</v>
      </c>
    </row>
    <row r="1407">
      <c r="A1407" t="n">
        <v>79672</v>
      </c>
      <c r="B1407" t="n">
        <v>151</v>
      </c>
      <c r="C1407" t="inlineStr">
        <is>
          <t>Bar Léo -  Aurora Térreo - Banco do Brasil</t>
        </is>
      </c>
      <c r="D1407" t="n">
        <v>116</v>
      </c>
      <c r="E1407" t="inlineStr">
        <is>
          <t>Bar Léo - Centro</t>
        </is>
      </c>
      <c r="F1407" s="27" t="n">
        <v>45747</v>
      </c>
      <c r="G1407" t="inlineStr">
        <is>
          <t>DEBITO</t>
        </is>
      </c>
      <c r="H1407" t="inlineStr">
        <is>
          <t>PAGAMENTO DE BOLETO - DIST CARNES CANT LTDA EPP</t>
        </is>
      </c>
      <c r="I1407" t="n">
        <v>-328</v>
      </c>
    </row>
    <row r="1408">
      <c r="A1408" t="n">
        <v>79673</v>
      </c>
      <c r="B1408" t="n">
        <v>151</v>
      </c>
      <c r="C1408" t="inlineStr">
        <is>
          <t>Bar Léo -  Aurora Térreo - Banco do Brasil</t>
        </is>
      </c>
      <c r="D1408" t="n">
        <v>116</v>
      </c>
      <c r="E1408" t="inlineStr">
        <is>
          <t>Bar Léo - Centro</t>
        </is>
      </c>
      <c r="F1408" s="27" t="n">
        <v>45747</v>
      </c>
      <c r="G1408" t="inlineStr">
        <is>
          <t>DEBITO</t>
        </is>
      </c>
      <c r="H1408" t="inlineStr">
        <is>
          <t>PAGAMENTO DE BOLETO - CECILIA TSUYACO ARAKI SILVA</t>
        </is>
      </c>
      <c r="I1408" t="n">
        <v>-101.3</v>
      </c>
    </row>
    <row r="1409">
      <c r="A1409" t="n">
        <v>79674</v>
      </c>
      <c r="B1409" t="n">
        <v>151</v>
      </c>
      <c r="C1409" t="inlineStr">
        <is>
          <t>Bar Léo -  Aurora Térreo - Banco do Brasil</t>
        </is>
      </c>
      <c r="D1409" t="n">
        <v>116</v>
      </c>
      <c r="E1409" t="inlineStr">
        <is>
          <t>Bar Léo - Centro</t>
        </is>
      </c>
      <c r="F1409" s="27" t="n">
        <v>45747</v>
      </c>
      <c r="G1409" t="inlineStr">
        <is>
          <t>DEBITO</t>
        </is>
      </c>
      <c r="H1409" t="inlineStr">
        <is>
          <t>PAGAMENTO DE BOLETO - H. D. FRANGOS LTDA.</t>
        </is>
      </c>
      <c r="I1409" t="n">
        <v>-502.95</v>
      </c>
    </row>
    <row r="1410">
      <c r="A1410" t="n">
        <v>79676</v>
      </c>
      <c r="B1410" t="n">
        <v>151</v>
      </c>
      <c r="C1410" t="inlineStr">
        <is>
          <t>Bar Léo -  Aurora Térreo - Banco do Brasil</t>
        </is>
      </c>
      <c r="D1410" t="n">
        <v>116</v>
      </c>
      <c r="E1410" t="inlineStr">
        <is>
          <t>Bar Léo - Centro</t>
        </is>
      </c>
      <c r="F1410" s="27" t="n">
        <v>45747</v>
      </c>
      <c r="G1410" t="inlineStr">
        <is>
          <t>DEBITO</t>
        </is>
      </c>
      <c r="H1410" t="inlineStr">
        <is>
          <t>PAGAMENTO DE BOLETO - SAO PAULO TRANSPORTE SA</t>
        </is>
      </c>
      <c r="I1410" t="n">
        <v>-1148.88</v>
      </c>
    </row>
    <row r="1411">
      <c r="A1411" t="n">
        <v>79677</v>
      </c>
      <c r="B1411" t="n">
        <v>151</v>
      </c>
      <c r="C1411" t="inlineStr">
        <is>
          <t>Bar Léo -  Aurora Térreo - Banco do Brasil</t>
        </is>
      </c>
      <c r="D1411" t="n">
        <v>116</v>
      </c>
      <c r="E1411" t="inlineStr">
        <is>
          <t>Bar Léo - Centro</t>
        </is>
      </c>
      <c r="F1411" s="27" t="n">
        <v>45747</v>
      </c>
      <c r="G1411" t="inlineStr">
        <is>
          <t>DEBITO</t>
        </is>
      </c>
      <c r="H1411" t="inlineStr">
        <is>
          <t>PAGAMENTO DE BOLETO - AMBEV SA</t>
        </is>
      </c>
      <c r="I1411" t="n">
        <v>-2410.8</v>
      </c>
    </row>
    <row r="1412">
      <c r="A1412" t="n">
        <v>79678</v>
      </c>
      <c r="B1412" t="n">
        <v>151</v>
      </c>
      <c r="C1412" t="inlineStr">
        <is>
          <t>Bar Léo -  Aurora Térreo - Banco do Brasil</t>
        </is>
      </c>
      <c r="D1412" t="n">
        <v>116</v>
      </c>
      <c r="E1412" t="inlineStr">
        <is>
          <t>Bar Léo - Centro</t>
        </is>
      </c>
      <c r="F1412" s="27" t="n">
        <v>45747</v>
      </c>
      <c r="G1412" t="inlineStr">
        <is>
          <t>DEBITO</t>
        </is>
      </c>
      <c r="H1412" t="inlineStr">
        <is>
          <t>PAGAMENTO DE BOLETO - COMPANHIA DE GAS DE SP COMGAS</t>
        </is>
      </c>
      <c r="I1412" t="n">
        <v>-2794.51</v>
      </c>
    </row>
    <row r="1413">
      <c r="A1413" t="n">
        <v>79665</v>
      </c>
      <c r="B1413" t="n">
        <v>151</v>
      </c>
      <c r="C1413" t="inlineStr">
        <is>
          <t>Bar Léo -  Aurora Térreo - Banco do Brasil</t>
        </is>
      </c>
      <c r="D1413" t="n">
        <v>116</v>
      </c>
      <c r="E1413" t="inlineStr">
        <is>
          <t>Bar Léo - Centro</t>
        </is>
      </c>
      <c r="F1413" s="27" t="n">
        <v>45744</v>
      </c>
      <c r="G1413" t="inlineStr">
        <is>
          <t>CREDITO</t>
        </is>
      </c>
      <c r="H1413" t="inlineStr">
        <is>
          <t>TED-CRDITO EM CONTA - 341 0912 69034668000156 PLUXEE BENEFIC</t>
        </is>
      </c>
      <c r="I1413" t="n">
        <v>417.63</v>
      </c>
    </row>
    <row r="1414">
      <c r="A1414" t="n">
        <v>79667</v>
      </c>
      <c r="B1414" t="n">
        <v>151</v>
      </c>
      <c r="C1414" t="inlineStr">
        <is>
          <t>Bar Léo -  Aurora Térreo - Banco do Brasil</t>
        </is>
      </c>
      <c r="D1414" t="n">
        <v>116</v>
      </c>
      <c r="E1414" t="inlineStr">
        <is>
          <t>Bar Léo - Centro</t>
        </is>
      </c>
      <c r="F1414" s="27" t="n">
        <v>45744</v>
      </c>
      <c r="G1414" t="inlineStr">
        <is>
          <t>CREDITO</t>
        </is>
      </c>
      <c r="H1414" t="inlineStr">
        <is>
          <t>PIX - RECEBIDO - 28/03 11:44 61281556000198 GLUK COMERC</t>
        </is>
      </c>
      <c r="I1414" t="n">
        <v>9215.83</v>
      </c>
    </row>
    <row r="1415">
      <c r="A1415" t="n">
        <v>79666</v>
      </c>
      <c r="B1415" t="n">
        <v>151</v>
      </c>
      <c r="C1415" t="inlineStr">
        <is>
          <t>Bar Léo -  Aurora Térreo - Banco do Brasil</t>
        </is>
      </c>
      <c r="D1415" t="n">
        <v>116</v>
      </c>
      <c r="E1415" t="inlineStr">
        <is>
          <t>Bar Léo - Centro</t>
        </is>
      </c>
      <c r="F1415" s="27" t="n">
        <v>45744</v>
      </c>
      <c r="G1415" t="inlineStr">
        <is>
          <t>CREDITO</t>
        </is>
      </c>
      <c r="H1415" t="inlineStr">
        <is>
          <t>TED-CRDITO EM CONTA - 341 0912 69034668000156 PLUXEE BENEFIC</t>
        </is>
      </c>
      <c r="I1415" t="n">
        <v>704.87</v>
      </c>
    </row>
    <row r="1416">
      <c r="A1416" t="n">
        <v>79654</v>
      </c>
      <c r="B1416" t="n">
        <v>151</v>
      </c>
      <c r="C1416" t="inlineStr">
        <is>
          <t>Bar Léo -  Aurora Térreo - Banco do Brasil</t>
        </is>
      </c>
      <c r="D1416" t="n">
        <v>116</v>
      </c>
      <c r="E1416" t="inlineStr">
        <is>
          <t>Bar Léo - Centro</t>
        </is>
      </c>
      <c r="F1416" s="27" t="n">
        <v>45743</v>
      </c>
      <c r="G1416" t="inlineStr">
        <is>
          <t>CREDITO</t>
        </is>
      </c>
      <c r="H1416" t="inlineStr">
        <is>
          <t>PIX - RECEBIDO - 27/03 12:49 42728081000190 TEMPUS FUGI</t>
        </is>
      </c>
      <c r="I1416" t="n">
        <v>20300</v>
      </c>
    </row>
    <row r="1417">
      <c r="A1417" t="n">
        <v>79653</v>
      </c>
      <c r="B1417" t="n">
        <v>151</v>
      </c>
      <c r="C1417" t="inlineStr">
        <is>
          <t>Bar Léo -  Aurora Térreo - Banco do Brasil</t>
        </is>
      </c>
      <c r="D1417" t="n">
        <v>116</v>
      </c>
      <c r="E1417" t="inlineStr">
        <is>
          <t>Bar Léo - Centro</t>
        </is>
      </c>
      <c r="F1417" s="27" t="n">
        <v>45743</v>
      </c>
      <c r="G1417" t="inlineStr">
        <is>
          <t>CREDITO</t>
        </is>
      </c>
      <c r="H1417" t="inlineStr">
        <is>
          <t>PIX - RECEBIDO - 27/03 11:37 61281556000198 GLUK COMERC</t>
        </is>
      </c>
      <c r="I1417" t="n">
        <v>8649.18</v>
      </c>
    </row>
    <row r="1418">
      <c r="A1418" t="n">
        <v>79655</v>
      </c>
      <c r="B1418" t="n">
        <v>151</v>
      </c>
      <c r="C1418" t="inlineStr">
        <is>
          <t>Bar Léo -  Aurora Térreo - Banco do Brasil</t>
        </is>
      </c>
      <c r="D1418" t="n">
        <v>116</v>
      </c>
      <c r="E1418" t="inlineStr">
        <is>
          <t>Bar Léo - Centro</t>
        </is>
      </c>
      <c r="F1418" s="27" t="n">
        <v>45743</v>
      </c>
      <c r="G1418" t="inlineStr">
        <is>
          <t>DEBITO</t>
        </is>
      </c>
      <c r="H1418" t="inlineStr">
        <is>
          <t>IMPOSTOS - DAS - SIMPLES NACIONAL</t>
        </is>
      </c>
      <c r="I1418" t="n">
        <v>-33377.99</v>
      </c>
    </row>
    <row r="1419">
      <c r="A1419" t="n">
        <v>79656</v>
      </c>
      <c r="B1419" t="n">
        <v>151</v>
      </c>
      <c r="C1419" t="inlineStr">
        <is>
          <t>Bar Léo -  Aurora Térreo - Banco do Brasil</t>
        </is>
      </c>
      <c r="D1419" t="n">
        <v>116</v>
      </c>
      <c r="E1419" t="inlineStr">
        <is>
          <t>Bar Léo - Centro</t>
        </is>
      </c>
      <c r="F1419" s="27" t="n">
        <v>45743</v>
      </c>
      <c r="G1419" t="inlineStr">
        <is>
          <t>DEBITO</t>
        </is>
      </c>
      <c r="H1419" t="inlineStr">
        <is>
          <t>PIX - ENVIADO - 27/03 12:52 EVA FATIMA LORINI</t>
        </is>
      </c>
      <c r="I1419" t="n">
        <v>-176</v>
      </c>
    </row>
    <row r="1420">
      <c r="A1420" t="n">
        <v>79657</v>
      </c>
      <c r="B1420" t="n">
        <v>151</v>
      </c>
      <c r="C1420" t="inlineStr">
        <is>
          <t>Bar Léo -  Aurora Térreo - Banco do Brasil</t>
        </is>
      </c>
      <c r="D1420" t="n">
        <v>116</v>
      </c>
      <c r="E1420" t="inlineStr">
        <is>
          <t>Bar Léo - Centro</t>
        </is>
      </c>
      <c r="F1420" s="27" t="n">
        <v>45743</v>
      </c>
      <c r="G1420" t="inlineStr">
        <is>
          <t>DEBITO</t>
        </is>
      </c>
      <c r="H1420" t="inlineStr">
        <is>
          <t>PAGAMENTO DE BOLETO - CIA DO WHISKY</t>
        </is>
      </c>
      <c r="I1420" t="n">
        <v>-182.55</v>
      </c>
    </row>
    <row r="1421">
      <c r="A1421" t="n">
        <v>79658</v>
      </c>
      <c r="B1421" t="n">
        <v>151</v>
      </c>
      <c r="C1421" t="inlineStr">
        <is>
          <t>Bar Léo -  Aurora Térreo - Banco do Brasil</t>
        </is>
      </c>
      <c r="D1421" t="n">
        <v>116</v>
      </c>
      <c r="E1421" t="inlineStr">
        <is>
          <t>Bar Léo - Centro</t>
        </is>
      </c>
      <c r="F1421" s="27" t="n">
        <v>45743</v>
      </c>
      <c r="G1421" t="inlineStr">
        <is>
          <t>DEBITO</t>
        </is>
      </c>
      <c r="H1421" t="inlineStr">
        <is>
          <t>PAGAMENTO DE BOLETO - PSS - CENTRAL DA LIMPEZA LTDA</t>
        </is>
      </c>
      <c r="I1421" t="n">
        <v>-223</v>
      </c>
    </row>
    <row r="1422">
      <c r="A1422" t="n">
        <v>79660</v>
      </c>
      <c r="B1422" t="n">
        <v>151</v>
      </c>
      <c r="C1422" t="inlineStr">
        <is>
          <t>Bar Léo -  Aurora Térreo - Banco do Brasil</t>
        </is>
      </c>
      <c r="D1422" t="n">
        <v>116</v>
      </c>
      <c r="E1422" t="inlineStr">
        <is>
          <t>Bar Léo - Centro</t>
        </is>
      </c>
      <c r="F1422" s="27" t="n">
        <v>45743</v>
      </c>
      <c r="G1422" t="inlineStr">
        <is>
          <t>DEBITO</t>
        </is>
      </c>
      <c r="H1422" t="inlineStr">
        <is>
          <t>PAGAMENTO DE BOLETO - CIA DO WHISKY</t>
        </is>
      </c>
      <c r="I1422" t="n">
        <v>-458.02</v>
      </c>
    </row>
    <row r="1423">
      <c r="A1423" t="n">
        <v>79661</v>
      </c>
      <c r="B1423" t="n">
        <v>151</v>
      </c>
      <c r="C1423" t="inlineStr">
        <is>
          <t>Bar Léo -  Aurora Térreo - Banco do Brasil</t>
        </is>
      </c>
      <c r="D1423" t="n">
        <v>116</v>
      </c>
      <c r="E1423" t="inlineStr">
        <is>
          <t>Bar Léo - Centro</t>
        </is>
      </c>
      <c r="F1423" s="27" t="n">
        <v>45743</v>
      </c>
      <c r="G1423" t="inlineStr">
        <is>
          <t>DEBITO</t>
        </is>
      </c>
      <c r="H1423" t="inlineStr">
        <is>
          <t>PAGAMENTO DE BOLETO - D.D.T. SERVICE SOCIEDADE EMPRE</t>
        </is>
      </c>
      <c r="I1423" t="n">
        <v>-550</v>
      </c>
    </row>
    <row r="1424">
      <c r="A1424" t="n">
        <v>79662</v>
      </c>
      <c r="B1424" t="n">
        <v>151</v>
      </c>
      <c r="C1424" t="inlineStr">
        <is>
          <t>Bar Léo -  Aurora Térreo - Banco do Brasil</t>
        </is>
      </c>
      <c r="D1424" t="n">
        <v>116</v>
      </c>
      <c r="E1424" t="inlineStr">
        <is>
          <t>Bar Léo - Centro</t>
        </is>
      </c>
      <c r="F1424" s="27" t="n">
        <v>45743</v>
      </c>
      <c r="G1424" t="inlineStr">
        <is>
          <t>DEBITO</t>
        </is>
      </c>
      <c r="H1424" t="inlineStr">
        <is>
          <t>PAGAMENTO DE BOLETO - AMBEV SA</t>
        </is>
      </c>
      <c r="I1424" t="n">
        <v>-5682.6</v>
      </c>
    </row>
    <row r="1425">
      <c r="A1425" t="n">
        <v>79663</v>
      </c>
      <c r="B1425" t="n">
        <v>151</v>
      </c>
      <c r="C1425" t="inlineStr">
        <is>
          <t>Bar Léo -  Aurora Térreo - Banco do Brasil</t>
        </is>
      </c>
      <c r="D1425" t="n">
        <v>116</v>
      </c>
      <c r="E1425" t="inlineStr">
        <is>
          <t>Bar Léo - Centro</t>
        </is>
      </c>
      <c r="F1425" s="27" t="n">
        <v>45743</v>
      </c>
      <c r="G1425" t="inlineStr">
        <is>
          <t>DEBITO</t>
        </is>
      </c>
      <c r="H1425" t="inlineStr">
        <is>
          <t>PAGAMENTO DE BOLETO - J. A. DOS SANTOS HORTIFRUTI</t>
        </is>
      </c>
      <c r="I1425" t="n">
        <v>-111</v>
      </c>
    </row>
    <row r="1426">
      <c r="A1426" t="n">
        <v>79664</v>
      </c>
      <c r="B1426" t="n">
        <v>151</v>
      </c>
      <c r="C1426" t="inlineStr">
        <is>
          <t>Bar Léo -  Aurora Térreo - Banco do Brasil</t>
        </is>
      </c>
      <c r="D1426" t="n">
        <v>116</v>
      </c>
      <c r="E1426" t="inlineStr">
        <is>
          <t>Bar Léo - Centro</t>
        </is>
      </c>
      <c r="F1426" s="27" t="n">
        <v>45743</v>
      </c>
      <c r="G1426" t="inlineStr">
        <is>
          <t>DEBITO</t>
        </is>
      </c>
      <c r="H1426" t="inlineStr">
        <is>
          <t>TARIFA PIX ENVIADO - TAR. AGRUPADAS - OCORRENCIA 27/03/2025</t>
        </is>
      </c>
      <c r="I1426" t="n">
        <v>-1.74</v>
      </c>
    </row>
    <row r="1427">
      <c r="A1427" t="n">
        <v>79659</v>
      </c>
      <c r="B1427" t="n">
        <v>151</v>
      </c>
      <c r="C1427" t="inlineStr">
        <is>
          <t>Bar Léo -  Aurora Térreo - Banco do Brasil</t>
        </is>
      </c>
      <c r="D1427" t="n">
        <v>116</v>
      </c>
      <c r="E1427" t="inlineStr">
        <is>
          <t>Bar Léo - Centro</t>
        </is>
      </c>
      <c r="F1427" s="27" t="n">
        <v>45743</v>
      </c>
      <c r="G1427" t="inlineStr">
        <is>
          <t>DEBITO</t>
        </is>
      </c>
      <c r="H1427" t="inlineStr">
        <is>
          <t>PAGAMENTO DE BOLETO - NG27 CONSULTORIA E GESTAO EMPR</t>
        </is>
      </c>
      <c r="I1427" t="n">
        <v>-297.09</v>
      </c>
    </row>
    <row r="1428">
      <c r="A1428" t="n">
        <v>79652</v>
      </c>
      <c r="B1428" t="n">
        <v>151</v>
      </c>
      <c r="C1428" t="inlineStr">
        <is>
          <t>Bar Léo -  Aurora Térreo - Banco do Brasil</t>
        </is>
      </c>
      <c r="D1428" t="n">
        <v>116</v>
      </c>
      <c r="E1428" t="inlineStr">
        <is>
          <t>Bar Léo - Centro</t>
        </is>
      </c>
      <c r="F1428" s="27" t="n">
        <v>45742</v>
      </c>
      <c r="G1428" t="inlineStr">
        <is>
          <t>DEBITO</t>
        </is>
      </c>
      <c r="H1428" t="inlineStr">
        <is>
          <t>TARIFA PIX ENVIADO - TAR. AGRUPADAS - OCORRENCIA 26/03/2025</t>
        </is>
      </c>
      <c r="I1428" t="n">
        <v>-4.74</v>
      </c>
    </row>
    <row r="1429">
      <c r="A1429" t="n">
        <v>79651</v>
      </c>
      <c r="B1429" t="n">
        <v>151</v>
      </c>
      <c r="C1429" t="inlineStr">
        <is>
          <t>Bar Léo -  Aurora Térreo - Banco do Brasil</t>
        </is>
      </c>
      <c r="D1429" t="n">
        <v>116</v>
      </c>
      <c r="E1429" t="inlineStr">
        <is>
          <t>Bar Léo - Centro</t>
        </is>
      </c>
      <c r="F1429" s="27" t="n">
        <v>45742</v>
      </c>
      <c r="G1429" t="inlineStr">
        <is>
          <t>DEBITO</t>
        </is>
      </c>
      <c r="H1429" t="inlineStr">
        <is>
          <t>PAGAMENTO DE BOLETO - BENEFICIO FACIL SERVS LTDA</t>
        </is>
      </c>
      <c r="I1429" t="n">
        <v>-111.24</v>
      </c>
    </row>
    <row r="1430">
      <c r="A1430" t="n">
        <v>79650</v>
      </c>
      <c r="B1430" t="n">
        <v>151</v>
      </c>
      <c r="C1430" t="inlineStr">
        <is>
          <t>Bar Léo -  Aurora Térreo - Banco do Brasil</t>
        </is>
      </c>
      <c r="D1430" t="n">
        <v>116</v>
      </c>
      <c r="E1430" t="inlineStr">
        <is>
          <t>Bar Léo - Centro</t>
        </is>
      </c>
      <c r="F1430" s="27" t="n">
        <v>45742</v>
      </c>
      <c r="G1430" t="inlineStr">
        <is>
          <t>DEBITO</t>
        </is>
      </c>
      <c r="H1430" t="inlineStr">
        <is>
          <t>PAGAMENTO DE BOLETO - CECILIA TSUYACO ARAKI SILVA LT</t>
        </is>
      </c>
      <c r="I1430" t="n">
        <v>-764.7</v>
      </c>
    </row>
    <row r="1431">
      <c r="A1431" t="n">
        <v>79649</v>
      </c>
      <c r="B1431" t="n">
        <v>151</v>
      </c>
      <c r="C1431" t="inlineStr">
        <is>
          <t>Bar Léo -  Aurora Térreo - Banco do Brasil</t>
        </is>
      </c>
      <c r="D1431" t="n">
        <v>116</v>
      </c>
      <c r="E1431" t="inlineStr">
        <is>
          <t>Bar Léo - Centro</t>
        </is>
      </c>
      <c r="F1431" s="27" t="n">
        <v>45742</v>
      </c>
      <c r="G1431" t="inlineStr">
        <is>
          <t>DEBITO</t>
        </is>
      </c>
      <c r="H1431" t="inlineStr">
        <is>
          <t>PIX - ENVIADO - 26/03 16:43 PASTIFICIO F MARTINS INDUS</t>
        </is>
      </c>
      <c r="I1431" t="n">
        <v>-240</v>
      </c>
    </row>
    <row r="1432">
      <c r="A1432" t="n">
        <v>79648</v>
      </c>
      <c r="B1432" t="n">
        <v>151</v>
      </c>
      <c r="C1432" t="inlineStr">
        <is>
          <t>Bar Léo -  Aurora Térreo - Banco do Brasil</t>
        </is>
      </c>
      <c r="D1432" t="n">
        <v>116</v>
      </c>
      <c r="E1432" t="inlineStr">
        <is>
          <t>Bar Léo - Centro</t>
        </is>
      </c>
      <c r="F1432" s="27" t="n">
        <v>45742</v>
      </c>
      <c r="G1432" t="inlineStr">
        <is>
          <t>DEBITO</t>
        </is>
      </c>
      <c r="H1432" t="inlineStr">
        <is>
          <t>PAGAMENTO DE BOLETO - CALDEIRAO CONSERVAS ALIMENTICI</t>
        </is>
      </c>
      <c r="I1432" t="n">
        <v>-1894.95</v>
      </c>
    </row>
    <row r="1433">
      <c r="A1433" t="n">
        <v>79647</v>
      </c>
      <c r="B1433" t="n">
        <v>151</v>
      </c>
      <c r="C1433" t="inlineStr">
        <is>
          <t>Bar Léo -  Aurora Térreo - Banco do Brasil</t>
        </is>
      </c>
      <c r="D1433" t="n">
        <v>116</v>
      </c>
      <c r="E1433" t="inlineStr">
        <is>
          <t>Bar Léo - Centro</t>
        </is>
      </c>
      <c r="F1433" s="27" t="n">
        <v>45742</v>
      </c>
      <c r="G1433" t="inlineStr">
        <is>
          <t>DEBITO</t>
        </is>
      </c>
      <c r="H1433" t="inlineStr">
        <is>
          <t>PAGAMENTO DE BOLETO - HORTIFRUTIGRANJEIRO RODRIGUES</t>
        </is>
      </c>
      <c r="I1433" t="n">
        <v>-366.1</v>
      </c>
    </row>
    <row r="1434">
      <c r="A1434" t="n">
        <v>79646</v>
      </c>
      <c r="B1434" t="n">
        <v>151</v>
      </c>
      <c r="C1434" t="inlineStr">
        <is>
          <t>Bar Léo -  Aurora Térreo - Banco do Brasil</t>
        </is>
      </c>
      <c r="D1434" t="n">
        <v>116</v>
      </c>
      <c r="E1434" t="inlineStr">
        <is>
          <t>Bar Léo - Centro</t>
        </is>
      </c>
      <c r="F1434" s="27" t="n">
        <v>45742</v>
      </c>
      <c r="G1434" t="inlineStr">
        <is>
          <t>DEBITO</t>
        </is>
      </c>
      <c r="H1434" t="inlineStr">
        <is>
          <t>PIX - ENVIADO - 26/03 15:37 VERIDIANA GOMES</t>
        </is>
      </c>
      <c r="I1434" t="n">
        <v>-240</v>
      </c>
    </row>
    <row r="1435">
      <c r="A1435" t="n">
        <v>79645</v>
      </c>
      <c r="B1435" t="n">
        <v>151</v>
      </c>
      <c r="C1435" t="inlineStr">
        <is>
          <t>Bar Léo -  Aurora Térreo - Banco do Brasil</t>
        </is>
      </c>
      <c r="D1435" t="n">
        <v>116</v>
      </c>
      <c r="E1435" t="inlineStr">
        <is>
          <t>Bar Léo - Centro</t>
        </is>
      </c>
      <c r="F1435" s="27" t="n">
        <v>45742</v>
      </c>
      <c r="G1435" t="inlineStr">
        <is>
          <t>CREDITO</t>
        </is>
      </c>
      <c r="H1435" t="inlineStr">
        <is>
          <t>PIX - RECEBIDO - 26/03 11:21 61281556000198 GLUK COMERC</t>
        </is>
      </c>
      <c r="I1435" t="n">
        <v>3207.81</v>
      </c>
    </row>
    <row r="1436">
      <c r="A1436" t="n">
        <v>79644</v>
      </c>
      <c r="B1436" t="n">
        <v>151</v>
      </c>
      <c r="C1436" t="inlineStr">
        <is>
          <t>Bar Léo -  Aurora Térreo - Banco do Brasil</t>
        </is>
      </c>
      <c r="D1436" t="n">
        <v>116</v>
      </c>
      <c r="E1436" t="inlineStr">
        <is>
          <t>Bar Léo - Centro</t>
        </is>
      </c>
      <c r="F1436" s="27" t="n">
        <v>45742</v>
      </c>
      <c r="G1436" t="inlineStr">
        <is>
          <t>CREDITO</t>
        </is>
      </c>
      <c r="H1436" t="inlineStr">
        <is>
          <t>PIX - RECEBIDO - 26/03 09:16 02535864000133 VR BENEFICI</t>
        </is>
      </c>
      <c r="I1436" t="n">
        <v>229.56</v>
      </c>
    </row>
    <row r="1437">
      <c r="A1437" t="n">
        <v>79643</v>
      </c>
      <c r="B1437" t="n">
        <v>151</v>
      </c>
      <c r="C1437" t="inlineStr">
        <is>
          <t>Bar Léo -  Aurora Térreo - Banco do Brasil</t>
        </is>
      </c>
      <c r="D1437" t="n">
        <v>116</v>
      </c>
      <c r="E1437" t="inlineStr">
        <is>
          <t>Bar Léo - Centro</t>
        </is>
      </c>
      <c r="F1437" s="27" t="n">
        <v>45741</v>
      </c>
      <c r="G1437" t="inlineStr">
        <is>
          <t>DEBITO</t>
        </is>
      </c>
      <c r="H1437" t="inlineStr">
        <is>
          <t>TARIFA PIX ENVIADO - TAR. AGRUPADAS - OCORRENCIA 25/03/2025</t>
        </is>
      </c>
      <c r="I1437" t="n">
        <v>-30.42</v>
      </c>
    </row>
    <row r="1438">
      <c r="A1438" t="n">
        <v>79633</v>
      </c>
      <c r="B1438" t="n">
        <v>151</v>
      </c>
      <c r="C1438" t="inlineStr">
        <is>
          <t>Bar Léo -  Aurora Térreo - Banco do Brasil</t>
        </is>
      </c>
      <c r="D1438" t="n">
        <v>116</v>
      </c>
      <c r="E1438" t="inlineStr">
        <is>
          <t>Bar Léo - Centro</t>
        </is>
      </c>
      <c r="F1438" s="27" t="n">
        <v>45741</v>
      </c>
      <c r="G1438" t="inlineStr">
        <is>
          <t>DEBITO</t>
        </is>
      </c>
      <c r="H1438" t="inlineStr">
        <is>
          <t>PAGAMENTO DE BOLETO - PARAMU COMERCIO R P A LTDA</t>
        </is>
      </c>
      <c r="I1438" t="n">
        <v>-3312.79</v>
      </c>
    </row>
    <row r="1439">
      <c r="A1439" t="n">
        <v>79641</v>
      </c>
      <c r="B1439" t="n">
        <v>151</v>
      </c>
      <c r="C1439" t="inlineStr">
        <is>
          <t>Bar Léo -  Aurora Térreo - Banco do Brasil</t>
        </is>
      </c>
      <c r="D1439" t="n">
        <v>116</v>
      </c>
      <c r="E1439" t="inlineStr">
        <is>
          <t>Bar Léo - Centro</t>
        </is>
      </c>
      <c r="F1439" s="27" t="n">
        <v>45741</v>
      </c>
      <c r="G1439" t="inlineStr">
        <is>
          <t>DEBITO</t>
        </is>
      </c>
      <c r="H1439" t="inlineStr">
        <is>
          <t>TAR DOC/TED ELETRNICO - COBRANA REFERENTE 25/03/2025</t>
        </is>
      </c>
      <c r="I1439" t="n">
        <v>-13</v>
      </c>
    </row>
    <row r="1440">
      <c r="A1440" t="n">
        <v>79642</v>
      </c>
      <c r="B1440" t="n">
        <v>151</v>
      </c>
      <c r="C1440" t="inlineStr">
        <is>
          <t>Bar Léo -  Aurora Térreo - Banco do Brasil</t>
        </is>
      </c>
      <c r="D1440" t="n">
        <v>116</v>
      </c>
      <c r="E1440" t="inlineStr">
        <is>
          <t>Bar Léo - Centro</t>
        </is>
      </c>
      <c r="F1440" s="27" t="n">
        <v>45741</v>
      </c>
      <c r="G1440" t="inlineStr">
        <is>
          <t>DEBITO</t>
        </is>
      </c>
      <c r="H1440" t="inlineStr">
        <is>
          <t>TAR DOC/TED ELETRNICO - COBRANA REFERENTE 25/03/2025</t>
        </is>
      </c>
      <c r="I1440" t="n">
        <v>-13</v>
      </c>
    </row>
    <row r="1441">
      <c r="A1441" t="n">
        <v>79618</v>
      </c>
      <c r="B1441" t="n">
        <v>151</v>
      </c>
      <c r="C1441" t="inlineStr">
        <is>
          <t>Bar Léo -  Aurora Térreo - Banco do Brasil</t>
        </is>
      </c>
      <c r="D1441" t="n">
        <v>116</v>
      </c>
      <c r="E1441" t="inlineStr">
        <is>
          <t>Bar Léo - Centro</t>
        </is>
      </c>
      <c r="F1441" s="27" t="n">
        <v>45741</v>
      </c>
      <c r="G1441" t="inlineStr">
        <is>
          <t>CREDITO</t>
        </is>
      </c>
      <c r="H1441" t="inlineStr">
        <is>
          <t>TED DEVOLVIDA - AG OU CNT DEST DO CRED INVAL</t>
        </is>
      </c>
      <c r="I1441" t="n">
        <v>240</v>
      </c>
    </row>
    <row r="1442">
      <c r="A1442" t="n">
        <v>79619</v>
      </c>
      <c r="B1442" t="n">
        <v>151</v>
      </c>
      <c r="C1442" t="inlineStr">
        <is>
          <t>Bar Léo -  Aurora Térreo - Banco do Brasil</t>
        </is>
      </c>
      <c r="D1442" t="n">
        <v>116</v>
      </c>
      <c r="E1442" t="inlineStr">
        <is>
          <t>Bar Léo - Centro</t>
        </is>
      </c>
      <c r="F1442" s="27" t="n">
        <v>45741</v>
      </c>
      <c r="G1442" t="inlineStr">
        <is>
          <t>CREDITO</t>
        </is>
      </c>
      <c r="H1442" t="inlineStr">
        <is>
          <t>PIX - RECEBIDO - 25/03 11:42 61281556000198 GLUK COMERC</t>
        </is>
      </c>
      <c r="I1442" t="n">
        <v>14435.18</v>
      </c>
    </row>
    <row r="1443">
      <c r="A1443" t="n">
        <v>79620</v>
      </c>
      <c r="B1443" t="n">
        <v>151</v>
      </c>
      <c r="C1443" t="inlineStr">
        <is>
          <t>Bar Léo -  Aurora Térreo - Banco do Brasil</t>
        </is>
      </c>
      <c r="D1443" t="n">
        <v>116</v>
      </c>
      <c r="E1443" t="inlineStr">
        <is>
          <t>Bar Léo - Centro</t>
        </is>
      </c>
      <c r="F1443" s="27" t="n">
        <v>45741</v>
      </c>
      <c r="G1443" t="inlineStr">
        <is>
          <t>DEBITO</t>
        </is>
      </c>
      <c r="H1443" t="inlineStr">
        <is>
          <t>TRANSFERNCIA ENVIADA - 25/03 16:16 ANDERSON SOARES MEDEIROS</t>
        </is>
      </c>
      <c r="I1443" t="n">
        <v>-2940</v>
      </c>
    </row>
    <row r="1444">
      <c r="A1444" t="n">
        <v>79621</v>
      </c>
      <c r="B1444" t="n">
        <v>151</v>
      </c>
      <c r="C1444" t="inlineStr">
        <is>
          <t>Bar Léo -  Aurora Térreo - Banco do Brasil</t>
        </is>
      </c>
      <c r="D1444" t="n">
        <v>116</v>
      </c>
      <c r="E1444" t="inlineStr">
        <is>
          <t>Bar Léo - Centro</t>
        </is>
      </c>
      <c r="F1444" s="27" t="n">
        <v>45741</v>
      </c>
      <c r="G1444" t="inlineStr">
        <is>
          <t>DEBITO</t>
        </is>
      </c>
      <c r="H1444" t="inlineStr">
        <is>
          <t>TED TRANSF.ELETR.DISPONIV - 104 0240 16424537813 MARLENE MARIA DE</t>
        </is>
      </c>
      <c r="I1444" t="n">
        <v>-2300</v>
      </c>
    </row>
    <row r="1445">
      <c r="A1445" t="n">
        <v>79622</v>
      </c>
      <c r="B1445" t="n">
        <v>151</v>
      </c>
      <c r="C1445" t="inlineStr">
        <is>
          <t>Bar Léo -  Aurora Térreo - Banco do Brasil</t>
        </is>
      </c>
      <c r="D1445" t="n">
        <v>116</v>
      </c>
      <c r="E1445" t="inlineStr">
        <is>
          <t>Bar Léo - Centro</t>
        </is>
      </c>
      <c r="F1445" s="27" t="n">
        <v>45741</v>
      </c>
      <c r="G1445" t="inlineStr">
        <is>
          <t>DEBITO</t>
        </is>
      </c>
      <c r="H1445" t="inlineStr">
        <is>
          <t>PIX - ENVIADO - 25/03 15:40 ERIKA PAULA ALVES</t>
        </is>
      </c>
      <c r="I1445" t="n">
        <v>-190</v>
      </c>
    </row>
    <row r="1446">
      <c r="A1446" t="n">
        <v>79623</v>
      </c>
      <c r="B1446" t="n">
        <v>151</v>
      </c>
      <c r="C1446" t="inlineStr">
        <is>
          <t>Bar Léo -  Aurora Térreo - Banco do Brasil</t>
        </is>
      </c>
      <c r="D1446" t="n">
        <v>116</v>
      </c>
      <c r="E1446" t="inlineStr">
        <is>
          <t>Bar Léo - Centro</t>
        </is>
      </c>
      <c r="F1446" s="27" t="n">
        <v>45741</v>
      </c>
      <c r="G1446" t="inlineStr">
        <is>
          <t>DEBITO</t>
        </is>
      </c>
      <c r="H1446" t="inlineStr">
        <is>
          <t>PIX - ENVIADO - 25/03 15:40 KARINA CRISTINA GONALVES</t>
        </is>
      </c>
      <c r="I1446" t="n">
        <v>-620</v>
      </c>
    </row>
    <row r="1447">
      <c r="A1447" t="n">
        <v>79624</v>
      </c>
      <c r="B1447" t="n">
        <v>151</v>
      </c>
      <c r="C1447" t="inlineStr">
        <is>
          <t>Bar Léo -  Aurora Térreo - Banco do Brasil</t>
        </is>
      </c>
      <c r="D1447" t="n">
        <v>116</v>
      </c>
      <c r="E1447" t="inlineStr">
        <is>
          <t>Bar Léo - Centro</t>
        </is>
      </c>
      <c r="F1447" s="27" t="n">
        <v>45741</v>
      </c>
      <c r="G1447" t="inlineStr">
        <is>
          <t>DEBITO</t>
        </is>
      </c>
      <c r="H1447" t="inlineStr">
        <is>
          <t>PIX - ENVIADO - 25/03 15:40 MACRO CONTABILIDADE C LTDA</t>
        </is>
      </c>
      <c r="I1447" t="n">
        <v>-2167</v>
      </c>
    </row>
    <row r="1448">
      <c r="A1448" t="n">
        <v>79625</v>
      </c>
      <c r="B1448" t="n">
        <v>151</v>
      </c>
      <c r="C1448" t="inlineStr">
        <is>
          <t>Bar Léo -  Aurora Térreo - Banco do Brasil</t>
        </is>
      </c>
      <c r="D1448" t="n">
        <v>116</v>
      </c>
      <c r="E1448" t="inlineStr">
        <is>
          <t>Bar Léo - Centro</t>
        </is>
      </c>
      <c r="F1448" s="27" t="n">
        <v>45741</v>
      </c>
      <c r="G1448" t="inlineStr">
        <is>
          <t>DEBITO</t>
        </is>
      </c>
      <c r="H1448" t="inlineStr">
        <is>
          <t>PAGAMENTO DE BOLETO - NG27 CONSULTORIA E GESTAO EMPR</t>
        </is>
      </c>
      <c r="I1448" t="n">
        <v>-243.48</v>
      </c>
    </row>
    <row r="1449">
      <c r="A1449" t="n">
        <v>79626</v>
      </c>
      <c r="B1449" t="n">
        <v>151</v>
      </c>
      <c r="C1449" t="inlineStr">
        <is>
          <t>Bar Léo -  Aurora Térreo - Banco do Brasil</t>
        </is>
      </c>
      <c r="D1449" t="n">
        <v>116</v>
      </c>
      <c r="E1449" t="inlineStr">
        <is>
          <t>Bar Léo - Centro</t>
        </is>
      </c>
      <c r="F1449" s="27" t="n">
        <v>45741</v>
      </c>
      <c r="G1449" t="inlineStr">
        <is>
          <t>DEBITO</t>
        </is>
      </c>
      <c r="H1449" t="inlineStr">
        <is>
          <t>PAGAMENTO DE BOLETO - PSSS LTDA</t>
        </is>
      </c>
      <c r="I1449" t="n">
        <v>-263.9</v>
      </c>
    </row>
    <row r="1450">
      <c r="A1450" t="n">
        <v>79627</v>
      </c>
      <c r="B1450" t="n">
        <v>151</v>
      </c>
      <c r="C1450" t="inlineStr">
        <is>
          <t>Bar Léo -  Aurora Térreo - Banco do Brasil</t>
        </is>
      </c>
      <c r="D1450" t="n">
        <v>116</v>
      </c>
      <c r="E1450" t="inlineStr">
        <is>
          <t>Bar Léo - Centro</t>
        </is>
      </c>
      <c r="F1450" s="27" t="n">
        <v>45741</v>
      </c>
      <c r="G1450" t="inlineStr">
        <is>
          <t>DEBITO</t>
        </is>
      </c>
      <c r="H1450" t="inlineStr">
        <is>
          <t>PAGAMENTO DE BOLETO - DEOLINDA DOS SANTOS FREITAS</t>
        </is>
      </c>
      <c r="I1450" t="n">
        <v>-273.39</v>
      </c>
    </row>
    <row r="1451">
      <c r="A1451" t="n">
        <v>79628</v>
      </c>
      <c r="B1451" t="n">
        <v>151</v>
      </c>
      <c r="C1451" t="inlineStr">
        <is>
          <t>Bar Léo -  Aurora Térreo - Banco do Brasil</t>
        </is>
      </c>
      <c r="D1451" t="n">
        <v>116</v>
      </c>
      <c r="E1451" t="inlineStr">
        <is>
          <t>Bar Léo - Centro</t>
        </is>
      </c>
      <c r="F1451" s="27" t="n">
        <v>45741</v>
      </c>
      <c r="G1451" t="inlineStr">
        <is>
          <t>DEBITO</t>
        </is>
      </c>
      <c r="H1451" t="inlineStr">
        <is>
          <t>PAGAMENTO DE BOLETO - ALPHALIX AMBIENTAL LOCACAO DE</t>
        </is>
      </c>
      <c r="I1451" t="n">
        <v>-570</v>
      </c>
    </row>
    <row r="1452">
      <c r="A1452" t="n">
        <v>79630</v>
      </c>
      <c r="B1452" t="n">
        <v>151</v>
      </c>
      <c r="C1452" t="inlineStr">
        <is>
          <t>Bar Léo -  Aurora Térreo - Banco do Brasil</t>
        </is>
      </c>
      <c r="D1452" t="n">
        <v>116</v>
      </c>
      <c r="E1452" t="inlineStr">
        <is>
          <t>Bar Léo - Centro</t>
        </is>
      </c>
      <c r="F1452" s="27" t="n">
        <v>45741</v>
      </c>
      <c r="G1452" t="inlineStr">
        <is>
          <t>DEBITO</t>
        </is>
      </c>
      <c r="H1452" t="inlineStr">
        <is>
          <t>PAGAMENTO DE BOLETO - MAR DIRETO POC COMERCIO DE PEI</t>
        </is>
      </c>
      <c r="I1452" t="n">
        <v>-1108.8</v>
      </c>
    </row>
    <row r="1453">
      <c r="A1453" t="n">
        <v>79629</v>
      </c>
      <c r="B1453" t="n">
        <v>151</v>
      </c>
      <c r="C1453" t="inlineStr">
        <is>
          <t>Bar Léo -  Aurora Térreo - Banco do Brasil</t>
        </is>
      </c>
      <c r="D1453" t="n">
        <v>116</v>
      </c>
      <c r="E1453" t="inlineStr">
        <is>
          <t>Bar Léo - Centro</t>
        </is>
      </c>
      <c r="F1453" s="27" t="n">
        <v>45741</v>
      </c>
      <c r="G1453" t="inlineStr">
        <is>
          <t>DEBITO</t>
        </is>
      </c>
      <c r="H1453" t="inlineStr">
        <is>
          <t>PAGAMENTO DE BOLETO - LATICINIOS PIRAMIDE LTDA</t>
        </is>
      </c>
      <c r="I1453" t="n">
        <v>-816.3</v>
      </c>
    </row>
    <row r="1454">
      <c r="A1454" t="n">
        <v>79640</v>
      </c>
      <c r="B1454" t="n">
        <v>151</v>
      </c>
      <c r="C1454" t="inlineStr">
        <is>
          <t>Bar Léo -  Aurora Térreo - Banco do Brasil</t>
        </is>
      </c>
      <c r="D1454" t="n">
        <v>116</v>
      </c>
      <c r="E1454" t="inlineStr">
        <is>
          <t>Bar Léo - Centro</t>
        </is>
      </c>
      <c r="F1454" s="27" t="n">
        <v>45741</v>
      </c>
      <c r="G1454" t="inlineStr">
        <is>
          <t>DEBITO</t>
        </is>
      </c>
      <c r="H1454" t="inlineStr">
        <is>
          <t>TAR DOC/TED ELETRNICO - COBRANA REFERENTE 25/03/2025</t>
        </is>
      </c>
      <c r="I1454" t="n">
        <v>-13</v>
      </c>
    </row>
    <row r="1455">
      <c r="A1455" t="n">
        <v>79639</v>
      </c>
      <c r="B1455" t="n">
        <v>151</v>
      </c>
      <c r="C1455" t="inlineStr">
        <is>
          <t>Bar Léo -  Aurora Térreo - Banco do Brasil</t>
        </is>
      </c>
      <c r="D1455" t="n">
        <v>116</v>
      </c>
      <c r="E1455" t="inlineStr">
        <is>
          <t>Bar Léo - Centro</t>
        </is>
      </c>
      <c r="F1455" s="27" t="n">
        <v>45741</v>
      </c>
      <c r="G1455" t="inlineStr">
        <is>
          <t>DEBITO</t>
        </is>
      </c>
      <c r="H1455" t="inlineStr">
        <is>
          <t>TAR DOC/TED ELETRNICO - COBRANA REFERENTE 25/03/2025</t>
        </is>
      </c>
      <c r="I1455" t="n">
        <v>-13</v>
      </c>
    </row>
    <row r="1456">
      <c r="A1456" t="n">
        <v>79638</v>
      </c>
      <c r="B1456" t="n">
        <v>151</v>
      </c>
      <c r="C1456" t="inlineStr">
        <is>
          <t>Bar Léo -  Aurora Térreo - Banco do Brasil</t>
        </is>
      </c>
      <c r="D1456" t="n">
        <v>116</v>
      </c>
      <c r="E1456" t="inlineStr">
        <is>
          <t>Bar Léo - Centro</t>
        </is>
      </c>
      <c r="F1456" s="27" t="n">
        <v>45741</v>
      </c>
      <c r="G1456" t="inlineStr">
        <is>
          <t>DEBITO</t>
        </is>
      </c>
      <c r="H1456" t="inlineStr">
        <is>
          <t>TED TRANSF.ELETR.DISPONIV - 033 0001 010378683000179 PASTIFICIO F</t>
        </is>
      </c>
      <c r="I1456" t="n">
        <v>-240</v>
      </c>
    </row>
    <row r="1457">
      <c r="A1457" t="n">
        <v>79637</v>
      </c>
      <c r="B1457" t="n">
        <v>151</v>
      </c>
      <c r="C1457" t="inlineStr">
        <is>
          <t>Bar Léo -  Aurora Térreo - Banco do Brasil</t>
        </is>
      </c>
      <c r="D1457" t="n">
        <v>116</v>
      </c>
      <c r="E1457" t="inlineStr">
        <is>
          <t>Bar Léo - Centro</t>
        </is>
      </c>
      <c r="F1457" s="27" t="n">
        <v>45741</v>
      </c>
      <c r="G1457" t="inlineStr">
        <is>
          <t>DEBITO</t>
        </is>
      </c>
      <c r="H1457" t="inlineStr">
        <is>
          <t>TED TRANSF.ELETR.DISPONIV - 536 0655 30695869884 LUIZ CARLOS ALVES</t>
        </is>
      </c>
      <c r="I1457" t="n">
        <v>-1720</v>
      </c>
    </row>
    <row r="1458">
      <c r="A1458" t="n">
        <v>79636</v>
      </c>
      <c r="B1458" t="n">
        <v>151</v>
      </c>
      <c r="C1458" t="inlineStr">
        <is>
          <t>Bar Léo -  Aurora Térreo - Banco do Brasil</t>
        </is>
      </c>
      <c r="D1458" t="n">
        <v>116</v>
      </c>
      <c r="E1458" t="inlineStr">
        <is>
          <t>Bar Léo - Centro</t>
        </is>
      </c>
      <c r="F1458" s="27" t="n">
        <v>45741</v>
      </c>
      <c r="G1458" t="inlineStr">
        <is>
          <t>DEBITO</t>
        </is>
      </c>
      <c r="H1458" t="inlineStr">
        <is>
          <t>TED TRANSF.ELETR.DISPONIV - 104 0267 28996650811 JOSE AUGUSTO VIEI</t>
        </is>
      </c>
      <c r="I1458" t="n">
        <v>-4350</v>
      </c>
    </row>
    <row r="1459">
      <c r="A1459" t="n">
        <v>79635</v>
      </c>
      <c r="B1459" t="n">
        <v>151</v>
      </c>
      <c r="C1459" t="inlineStr">
        <is>
          <t>Bar Léo -  Aurora Térreo - Banco do Brasil</t>
        </is>
      </c>
      <c r="D1459" t="n">
        <v>116</v>
      </c>
      <c r="E1459" t="inlineStr">
        <is>
          <t>Bar Léo - Centro</t>
        </is>
      </c>
      <c r="F1459" s="27" t="n">
        <v>45741</v>
      </c>
      <c r="G1459" t="inlineStr">
        <is>
          <t>DEBITO</t>
        </is>
      </c>
      <c r="H1459" t="inlineStr">
        <is>
          <t>PIX - ENVIADO - 25/03 15:50 ELIZABETH BISPO 1708740180</t>
        </is>
      </c>
      <c r="I1459" t="n">
        <v>-244</v>
      </c>
    </row>
    <row r="1460">
      <c r="A1460" t="n">
        <v>79634</v>
      </c>
      <c r="B1460" t="n">
        <v>151</v>
      </c>
      <c r="C1460" t="inlineStr">
        <is>
          <t>Bar Léo -  Aurora Térreo - Banco do Brasil</t>
        </is>
      </c>
      <c r="D1460" t="n">
        <v>116</v>
      </c>
      <c r="E1460" t="inlineStr">
        <is>
          <t>Bar Léo - Centro</t>
        </is>
      </c>
      <c r="F1460" s="27" t="n">
        <v>45741</v>
      </c>
      <c r="G1460" t="inlineStr">
        <is>
          <t>DEBITO</t>
        </is>
      </c>
      <c r="H1460" t="inlineStr">
        <is>
          <t>PIX - ENVIADO - 25/03 15:49 ARMINDO DA SILVA FREITAS</t>
        </is>
      </c>
      <c r="I1460" t="n">
        <v>-1760</v>
      </c>
    </row>
    <row r="1461">
      <c r="A1461" t="n">
        <v>79632</v>
      </c>
      <c r="B1461" t="n">
        <v>151</v>
      </c>
      <c r="C1461" t="inlineStr">
        <is>
          <t>Bar Léo -  Aurora Térreo - Banco do Brasil</t>
        </is>
      </c>
      <c r="D1461" t="n">
        <v>116</v>
      </c>
      <c r="E1461" t="inlineStr">
        <is>
          <t>Bar Léo - Centro</t>
        </is>
      </c>
      <c r="F1461" s="27" t="n">
        <v>45741</v>
      </c>
      <c r="G1461" t="inlineStr">
        <is>
          <t>DEBITO</t>
        </is>
      </c>
      <c r="H1461" t="inlineStr">
        <is>
          <t>PAGAMENTO DE BOLETO - ESTAFF SOLUCOES TECNOLOGICAS D</t>
        </is>
      </c>
      <c r="I1461" t="n">
        <v>-2717</v>
      </c>
    </row>
    <row r="1462">
      <c r="A1462" t="n">
        <v>79631</v>
      </c>
      <c r="B1462" t="n">
        <v>151</v>
      </c>
      <c r="C1462" t="inlineStr">
        <is>
          <t>Bar Léo -  Aurora Térreo - Banco do Brasil</t>
        </is>
      </c>
      <c r="D1462" t="n">
        <v>116</v>
      </c>
      <c r="E1462" t="inlineStr">
        <is>
          <t>Bar Léo - Centro</t>
        </is>
      </c>
      <c r="F1462" s="27" t="n">
        <v>45741</v>
      </c>
      <c r="G1462" t="inlineStr">
        <is>
          <t>DEBITO</t>
        </is>
      </c>
      <c r="H1462" t="inlineStr">
        <is>
          <t>PAGAMENTO DE BOLETO - LATICINIOS PIRAMIDE LTDA</t>
        </is>
      </c>
      <c r="I1462" t="n">
        <v>-3000</v>
      </c>
    </row>
    <row r="1463">
      <c r="A1463" t="n">
        <v>79604</v>
      </c>
      <c r="B1463" t="n">
        <v>151</v>
      </c>
      <c r="C1463" t="inlineStr">
        <is>
          <t>Bar Léo -  Aurora Térreo - Banco do Brasil</t>
        </is>
      </c>
      <c r="D1463" t="n">
        <v>116</v>
      </c>
      <c r="E1463" t="inlineStr">
        <is>
          <t>Bar Léo - Centro</t>
        </is>
      </c>
      <c r="F1463" s="27" t="n">
        <v>45740</v>
      </c>
      <c r="G1463" t="inlineStr">
        <is>
          <t>DEBITO</t>
        </is>
      </c>
      <c r="H1463" t="inlineStr">
        <is>
          <t>PAGAMENTO DE BOLETO - WIDE STOCK COM E REP LTDA</t>
        </is>
      </c>
      <c r="I1463" t="n">
        <v>-329.3</v>
      </c>
    </row>
    <row r="1464">
      <c r="A1464" t="n">
        <v>79603</v>
      </c>
      <c r="B1464" t="n">
        <v>151</v>
      </c>
      <c r="C1464" t="inlineStr">
        <is>
          <t>Bar Léo -  Aurora Térreo - Banco do Brasil</t>
        </is>
      </c>
      <c r="D1464" t="n">
        <v>116</v>
      </c>
      <c r="E1464" t="inlineStr">
        <is>
          <t>Bar Léo - Centro</t>
        </is>
      </c>
      <c r="F1464" s="27" t="n">
        <v>45740</v>
      </c>
      <c r="G1464" t="inlineStr">
        <is>
          <t>DEBITO</t>
        </is>
      </c>
      <c r="H1464" t="inlineStr">
        <is>
          <t>PAGAMENTO DE BOLETO - AMBEV SA</t>
        </is>
      </c>
      <c r="I1464" t="n">
        <v>-265.8</v>
      </c>
    </row>
    <row r="1465">
      <c r="A1465" t="n">
        <v>79602</v>
      </c>
      <c r="B1465" t="n">
        <v>151</v>
      </c>
      <c r="C1465" t="inlineStr">
        <is>
          <t>Bar Léo -  Aurora Térreo - Banco do Brasil</t>
        </is>
      </c>
      <c r="D1465" t="n">
        <v>116</v>
      </c>
      <c r="E1465" t="inlineStr">
        <is>
          <t>Bar Léo - Centro</t>
        </is>
      </c>
      <c r="F1465" s="27" t="n">
        <v>45740</v>
      </c>
      <c r="G1465" t="inlineStr">
        <is>
          <t>DEBITO</t>
        </is>
      </c>
      <c r="H1465" t="inlineStr">
        <is>
          <t>PAGAMENTO DE BOLETO - N K S   NEW KONTROLL SYSTEM CO</t>
        </is>
      </c>
      <c r="I1465" t="n">
        <v>-181.27</v>
      </c>
    </row>
    <row r="1466">
      <c r="A1466" t="n">
        <v>79601</v>
      </c>
      <c r="B1466" t="n">
        <v>151</v>
      </c>
      <c r="C1466" t="inlineStr">
        <is>
          <t>Bar Léo -  Aurora Térreo - Banco do Brasil</t>
        </is>
      </c>
      <c r="D1466" t="n">
        <v>116</v>
      </c>
      <c r="E1466" t="inlineStr">
        <is>
          <t>Bar Léo - Centro</t>
        </is>
      </c>
      <c r="F1466" s="27" t="n">
        <v>45740</v>
      </c>
      <c r="G1466" t="inlineStr">
        <is>
          <t>DEBITO</t>
        </is>
      </c>
      <c r="H1466" t="inlineStr">
        <is>
          <t>PAGAMENTO DE BOLETO - KING COMERCIO DE BEBIDAS LTDA</t>
        </is>
      </c>
      <c r="I1466" t="n">
        <v>-130.81</v>
      </c>
    </row>
    <row r="1467">
      <c r="A1467" t="n">
        <v>79600</v>
      </c>
      <c r="B1467" t="n">
        <v>151</v>
      </c>
      <c r="C1467" t="inlineStr">
        <is>
          <t>Bar Léo -  Aurora Térreo - Banco do Brasil</t>
        </is>
      </c>
      <c r="D1467" t="n">
        <v>116</v>
      </c>
      <c r="E1467" t="inlineStr">
        <is>
          <t>Bar Léo - Centro</t>
        </is>
      </c>
      <c r="F1467" s="27" t="n">
        <v>45740</v>
      </c>
      <c r="G1467" t="inlineStr">
        <is>
          <t>DEBITO</t>
        </is>
      </c>
      <c r="H1467" t="inlineStr">
        <is>
          <t>PAGAMENTO DE BOLETO - AMBEV SA</t>
        </is>
      </c>
      <c r="I1467" t="n">
        <v>-109.92</v>
      </c>
    </row>
    <row r="1468">
      <c r="A1468" t="n">
        <v>79599</v>
      </c>
      <c r="B1468" t="n">
        <v>151</v>
      </c>
      <c r="C1468" t="inlineStr">
        <is>
          <t>Bar Léo -  Aurora Térreo - Banco do Brasil</t>
        </is>
      </c>
      <c r="D1468" t="n">
        <v>116</v>
      </c>
      <c r="E1468" t="inlineStr">
        <is>
          <t>Bar Léo - Centro</t>
        </is>
      </c>
      <c r="F1468" s="27" t="n">
        <v>45740</v>
      </c>
      <c r="G1468" t="inlineStr">
        <is>
          <t>DEBITO</t>
        </is>
      </c>
      <c r="H1468" t="inlineStr">
        <is>
          <t>PAGAMENTO DE BOLETO - DIST CARNES CANT LTDA EPP</t>
        </is>
      </c>
      <c r="I1468" t="n">
        <v>-104</v>
      </c>
    </row>
    <row r="1469">
      <c r="A1469" t="n">
        <v>79598</v>
      </c>
      <c r="B1469" t="n">
        <v>151</v>
      </c>
      <c r="C1469" t="inlineStr">
        <is>
          <t>Bar Léo -  Aurora Térreo - Banco do Brasil</t>
        </is>
      </c>
      <c r="D1469" t="n">
        <v>116</v>
      </c>
      <c r="E1469" t="inlineStr">
        <is>
          <t>Bar Léo - Centro</t>
        </is>
      </c>
      <c r="F1469" s="27" t="n">
        <v>45740</v>
      </c>
      <c r="G1469" t="inlineStr">
        <is>
          <t>DEBITO</t>
        </is>
      </c>
      <c r="H1469" t="inlineStr">
        <is>
          <t>PIX - ENVIADO - 24/03 14:19 STRENGTH SERVICOS DE MONIT</t>
        </is>
      </c>
      <c r="I1469" t="n">
        <v>-350</v>
      </c>
    </row>
    <row r="1470">
      <c r="A1470" t="n">
        <v>79597</v>
      </c>
      <c r="B1470" t="n">
        <v>151</v>
      </c>
      <c r="C1470" t="inlineStr">
        <is>
          <t>Bar Léo -  Aurora Térreo - Banco do Brasil</t>
        </is>
      </c>
      <c r="D1470" t="n">
        <v>116</v>
      </c>
      <c r="E1470" t="inlineStr">
        <is>
          <t>Bar Léo - Centro</t>
        </is>
      </c>
      <c r="F1470" s="27" t="n">
        <v>45740</v>
      </c>
      <c r="G1470" t="inlineStr">
        <is>
          <t>DEBITO</t>
        </is>
      </c>
      <c r="H1470" t="inlineStr">
        <is>
          <t>PIX - ENVIADO - 24/03 14:19 MACHINE SEGURANCA PATRIMON</t>
        </is>
      </c>
      <c r="I1470" t="n">
        <v>-950</v>
      </c>
    </row>
    <row r="1471">
      <c r="A1471" t="n">
        <v>79596</v>
      </c>
      <c r="B1471" t="n">
        <v>151</v>
      </c>
      <c r="C1471" t="inlineStr">
        <is>
          <t>Bar Léo -  Aurora Térreo - Banco do Brasil</t>
        </is>
      </c>
      <c r="D1471" t="n">
        <v>116</v>
      </c>
      <c r="E1471" t="inlineStr">
        <is>
          <t>Bar Léo - Centro</t>
        </is>
      </c>
      <c r="F1471" s="27" t="n">
        <v>45740</v>
      </c>
      <c r="G1471" t="inlineStr">
        <is>
          <t>CREDITO</t>
        </is>
      </c>
      <c r="H1471" t="inlineStr">
        <is>
          <t>PIX - RECEBIDO - 24/03 11:22 61281556000198 GLUK COMERC</t>
        </is>
      </c>
      <c r="I1471" t="n">
        <v>39102.75</v>
      </c>
    </row>
    <row r="1472">
      <c r="A1472" t="n">
        <v>79595</v>
      </c>
      <c r="B1472" t="n">
        <v>151</v>
      </c>
      <c r="C1472" t="inlineStr">
        <is>
          <t>Bar Léo -  Aurora Térreo - Banco do Brasil</t>
        </is>
      </c>
      <c r="D1472" t="n">
        <v>116</v>
      </c>
      <c r="E1472" t="inlineStr">
        <is>
          <t>Bar Léo - Centro</t>
        </is>
      </c>
      <c r="F1472" s="27" t="n">
        <v>45740</v>
      </c>
      <c r="G1472" t="inlineStr">
        <is>
          <t>CREDITO</t>
        </is>
      </c>
      <c r="H1472" t="inlineStr">
        <is>
          <t>RECEBIMENTO FORNECEDOR - ALELO INSTITUICAO DE PAGAMENTO SA</t>
        </is>
      </c>
      <c r="I1472" t="n">
        <v>179.07</v>
      </c>
    </row>
    <row r="1473">
      <c r="A1473" t="n">
        <v>79594</v>
      </c>
      <c r="B1473" t="n">
        <v>151</v>
      </c>
      <c r="C1473" t="inlineStr">
        <is>
          <t>Bar Léo -  Aurora Térreo - Banco do Brasil</t>
        </is>
      </c>
      <c r="D1473" t="n">
        <v>116</v>
      </c>
      <c r="E1473" t="inlineStr">
        <is>
          <t>Bar Léo - Centro</t>
        </is>
      </c>
      <c r="F1473" s="27" t="n">
        <v>45740</v>
      </c>
      <c r="G1473" t="inlineStr">
        <is>
          <t>CREDITO</t>
        </is>
      </c>
      <c r="H1473" t="inlineStr">
        <is>
          <t>TED-CRDITO EM CONTA - 341 0262 47866934000174 TICKET SERVICO</t>
        </is>
      </c>
      <c r="I1473" t="n">
        <v>121.86</v>
      </c>
    </row>
    <row r="1474">
      <c r="A1474" t="n">
        <v>79606</v>
      </c>
      <c r="B1474" t="n">
        <v>151</v>
      </c>
      <c r="C1474" t="inlineStr">
        <is>
          <t>Bar Léo -  Aurora Térreo - Banco do Brasil</t>
        </is>
      </c>
      <c r="D1474" t="n">
        <v>116</v>
      </c>
      <c r="E1474" t="inlineStr">
        <is>
          <t>Bar Léo - Centro</t>
        </is>
      </c>
      <c r="F1474" s="27" t="n">
        <v>45740</v>
      </c>
      <c r="G1474" t="inlineStr">
        <is>
          <t>DEBITO</t>
        </is>
      </c>
      <c r="H1474" t="inlineStr">
        <is>
          <t>PAGAMENTO DE BOLETO - AMBEV SA</t>
        </is>
      </c>
      <c r="I1474" t="n">
        <v>-429</v>
      </c>
    </row>
    <row r="1475">
      <c r="A1475" t="n">
        <v>79605</v>
      </c>
      <c r="B1475" t="n">
        <v>151</v>
      </c>
      <c r="C1475" t="inlineStr">
        <is>
          <t>Bar Léo -  Aurora Térreo - Banco do Brasil</t>
        </is>
      </c>
      <c r="D1475" t="n">
        <v>116</v>
      </c>
      <c r="E1475" t="inlineStr">
        <is>
          <t>Bar Léo - Centro</t>
        </is>
      </c>
      <c r="F1475" s="27" t="n">
        <v>45740</v>
      </c>
      <c r="G1475" t="inlineStr">
        <is>
          <t>DEBITO</t>
        </is>
      </c>
      <c r="H1475" t="inlineStr">
        <is>
          <t>PAGAMENTO DE BOLETO - AMBEV SA</t>
        </is>
      </c>
      <c r="I1475" t="n">
        <v>-429</v>
      </c>
    </row>
    <row r="1476">
      <c r="A1476" t="n">
        <v>79617</v>
      </c>
      <c r="B1476" t="n">
        <v>151</v>
      </c>
      <c r="C1476" t="inlineStr">
        <is>
          <t>Bar Léo -  Aurora Térreo - Banco do Brasil</t>
        </is>
      </c>
      <c r="D1476" t="n">
        <v>116</v>
      </c>
      <c r="E1476" t="inlineStr">
        <is>
          <t>Bar Léo - Centro</t>
        </is>
      </c>
      <c r="F1476" s="27" t="n">
        <v>45740</v>
      </c>
      <c r="G1476" t="inlineStr">
        <is>
          <t>DEBITO</t>
        </is>
      </c>
      <c r="H1476" t="inlineStr">
        <is>
          <t>TARIFA PIX ENVIADO - TAR. AGRUPADAS - OCORRENCIA 24/03/2025</t>
        </is>
      </c>
      <c r="I1476" t="n">
        <v>-12.86</v>
      </c>
    </row>
    <row r="1477">
      <c r="A1477" t="n">
        <v>79616</v>
      </c>
      <c r="B1477" t="n">
        <v>151</v>
      </c>
      <c r="C1477" t="inlineStr">
        <is>
          <t>Bar Léo -  Aurora Térreo - Banco do Brasil</t>
        </is>
      </c>
      <c r="D1477" t="n">
        <v>116</v>
      </c>
      <c r="E1477" t="inlineStr">
        <is>
          <t>Bar Léo - Centro</t>
        </is>
      </c>
      <c r="F1477" s="27" t="n">
        <v>45740</v>
      </c>
      <c r="G1477" t="inlineStr">
        <is>
          <t>DEBITO</t>
        </is>
      </c>
      <c r="H1477" t="inlineStr">
        <is>
          <t>PAGAMENTO DE BOLETO - CECILIA TSUYACO ARAKI SILVA</t>
        </is>
      </c>
      <c r="I1477" t="n">
        <v>-164.5</v>
      </c>
    </row>
    <row r="1478">
      <c r="A1478" t="n">
        <v>79615</v>
      </c>
      <c r="B1478" t="n">
        <v>151</v>
      </c>
      <c r="C1478" t="inlineStr">
        <is>
          <t>Bar Léo -  Aurora Térreo - Banco do Brasil</t>
        </is>
      </c>
      <c r="D1478" t="n">
        <v>116</v>
      </c>
      <c r="E1478" t="inlineStr">
        <is>
          <t>Bar Léo - Centro</t>
        </is>
      </c>
      <c r="F1478" s="27" t="n">
        <v>45740</v>
      </c>
      <c r="G1478" t="inlineStr">
        <is>
          <t>DEBITO</t>
        </is>
      </c>
      <c r="H1478" t="inlineStr">
        <is>
          <t>PAGAMENTO DE BOLETO - PORTA COPOS PERSONALIZADOS COM</t>
        </is>
      </c>
      <c r="I1478" t="n">
        <v>-829</v>
      </c>
    </row>
    <row r="1479">
      <c r="A1479" t="n">
        <v>79614</v>
      </c>
      <c r="B1479" t="n">
        <v>151</v>
      </c>
      <c r="C1479" t="inlineStr">
        <is>
          <t>Bar Léo -  Aurora Térreo - Banco do Brasil</t>
        </is>
      </c>
      <c r="D1479" t="n">
        <v>116</v>
      </c>
      <c r="E1479" t="inlineStr">
        <is>
          <t>Bar Léo - Centro</t>
        </is>
      </c>
      <c r="F1479" s="27" t="n">
        <v>45740</v>
      </c>
      <c r="G1479" t="inlineStr">
        <is>
          <t>DEBITO</t>
        </is>
      </c>
      <c r="H1479" t="inlineStr">
        <is>
          <t>PAGAMENTO DE BOLETO - ELETROPAULO METROPOLITANA</t>
        </is>
      </c>
      <c r="I1479" t="n">
        <v>-3156.84</v>
      </c>
    </row>
    <row r="1480">
      <c r="A1480" t="n">
        <v>79613</v>
      </c>
      <c r="B1480" t="n">
        <v>151</v>
      </c>
      <c r="C1480" t="inlineStr">
        <is>
          <t>Bar Léo -  Aurora Térreo - Banco do Brasil</t>
        </is>
      </c>
      <c r="D1480" t="n">
        <v>116</v>
      </c>
      <c r="E1480" t="inlineStr">
        <is>
          <t>Bar Léo - Centro</t>
        </is>
      </c>
      <c r="F1480" s="27" t="n">
        <v>45740</v>
      </c>
      <c r="G1480" t="inlineStr">
        <is>
          <t>DEBITO</t>
        </is>
      </c>
      <c r="H1480" t="inlineStr">
        <is>
          <t>PAGAMENTO DE BOLETO - ELETROPAULO METROPOLITANA</t>
        </is>
      </c>
      <c r="I1480" t="n">
        <v>-2427.82</v>
      </c>
    </row>
    <row r="1481">
      <c r="A1481" t="n">
        <v>79612</v>
      </c>
      <c r="B1481" t="n">
        <v>151</v>
      </c>
      <c r="C1481" t="inlineStr">
        <is>
          <t>Bar Léo -  Aurora Térreo - Banco do Brasil</t>
        </is>
      </c>
      <c r="D1481" t="n">
        <v>116</v>
      </c>
      <c r="E1481" t="inlineStr">
        <is>
          <t>Bar Léo - Centro</t>
        </is>
      </c>
      <c r="F1481" s="27" t="n">
        <v>45740</v>
      </c>
      <c r="G1481" t="inlineStr">
        <is>
          <t>DEBITO</t>
        </is>
      </c>
      <c r="H1481" t="inlineStr">
        <is>
          <t>PAGAMENTO DE BOLETO - AMBEV SA</t>
        </is>
      </c>
      <c r="I1481" t="n">
        <v>-1716</v>
      </c>
    </row>
    <row r="1482">
      <c r="A1482" t="n">
        <v>79611</v>
      </c>
      <c r="B1482" t="n">
        <v>151</v>
      </c>
      <c r="C1482" t="inlineStr">
        <is>
          <t>Bar Léo -  Aurora Térreo - Banco do Brasil</t>
        </is>
      </c>
      <c r="D1482" t="n">
        <v>116</v>
      </c>
      <c r="E1482" t="inlineStr">
        <is>
          <t>Bar Léo - Centro</t>
        </is>
      </c>
      <c r="F1482" s="27" t="n">
        <v>45740</v>
      </c>
      <c r="G1482" t="inlineStr">
        <is>
          <t>DEBITO</t>
        </is>
      </c>
      <c r="H1482" t="inlineStr">
        <is>
          <t>PAGAMENTO DE BOLETO - DTK COMERCIO DE ALIMENTOS LTDA</t>
        </is>
      </c>
      <c r="I1482" t="n">
        <v>-1269.75</v>
      </c>
    </row>
    <row r="1483">
      <c r="A1483" t="n">
        <v>79610</v>
      </c>
      <c r="B1483" t="n">
        <v>151</v>
      </c>
      <c r="C1483" t="inlineStr">
        <is>
          <t>Bar Léo -  Aurora Térreo - Banco do Brasil</t>
        </is>
      </c>
      <c r="D1483" t="n">
        <v>116</v>
      </c>
      <c r="E1483" t="inlineStr">
        <is>
          <t>Bar Léo - Centro</t>
        </is>
      </c>
      <c r="F1483" s="27" t="n">
        <v>45740</v>
      </c>
      <c r="G1483" t="inlineStr">
        <is>
          <t>DEBITO</t>
        </is>
      </c>
      <c r="H1483" t="inlineStr">
        <is>
          <t>PAGAMENTO DE BOLETO - ESHOWS PROMOCOES ARTISTICAS LT</t>
        </is>
      </c>
      <c r="I1483" t="n">
        <v>-1050</v>
      </c>
    </row>
    <row r="1484">
      <c r="A1484" t="n">
        <v>79609</v>
      </c>
      <c r="B1484" t="n">
        <v>151</v>
      </c>
      <c r="C1484" t="inlineStr">
        <is>
          <t>Bar Léo -  Aurora Térreo - Banco do Brasil</t>
        </is>
      </c>
      <c r="D1484" t="n">
        <v>116</v>
      </c>
      <c r="E1484" t="inlineStr">
        <is>
          <t>Bar Léo - Centro</t>
        </is>
      </c>
      <c r="F1484" s="27" t="n">
        <v>45740</v>
      </c>
      <c r="G1484" t="inlineStr">
        <is>
          <t>DEBITO</t>
        </is>
      </c>
      <c r="H1484" t="inlineStr">
        <is>
          <t>PAGAMENTO DE BOLETO - AMBEV SA</t>
        </is>
      </c>
      <c r="I1484" t="n">
        <v>-772.2</v>
      </c>
    </row>
    <row r="1485">
      <c r="A1485" t="n">
        <v>79608</v>
      </c>
      <c r="B1485" t="n">
        <v>151</v>
      </c>
      <c r="C1485" t="inlineStr">
        <is>
          <t>Bar Léo -  Aurora Térreo - Banco do Brasil</t>
        </is>
      </c>
      <c r="D1485" t="n">
        <v>116</v>
      </c>
      <c r="E1485" t="inlineStr">
        <is>
          <t>Bar Léo - Centro</t>
        </is>
      </c>
      <c r="F1485" s="27" t="n">
        <v>45740</v>
      </c>
      <c r="G1485" t="inlineStr">
        <is>
          <t>DEBITO</t>
        </is>
      </c>
      <c r="H1485" t="inlineStr">
        <is>
          <t>PAGAMENTO DE BOLETO - NOVA COMERCIAL DO PEIXE EIRELI</t>
        </is>
      </c>
      <c r="I1485" t="n">
        <v>-689.9</v>
      </c>
    </row>
    <row r="1486">
      <c r="A1486" t="n">
        <v>79607</v>
      </c>
      <c r="B1486" t="n">
        <v>151</v>
      </c>
      <c r="C1486" t="inlineStr">
        <is>
          <t>Bar Léo -  Aurora Térreo - Banco do Brasil</t>
        </is>
      </c>
      <c r="D1486" t="n">
        <v>116</v>
      </c>
      <c r="E1486" t="inlineStr">
        <is>
          <t>Bar Léo - Centro</t>
        </is>
      </c>
      <c r="F1486" s="27" t="n">
        <v>45740</v>
      </c>
      <c r="G1486" t="inlineStr">
        <is>
          <t>DEBITO</t>
        </is>
      </c>
      <c r="H1486" t="inlineStr">
        <is>
          <t>PAGAMENTO DE BOLETO - BRASALIMENT IND COM CARNES LT</t>
        </is>
      </c>
      <c r="I1486" t="n">
        <v>-510.34</v>
      </c>
    </row>
    <row r="1487">
      <c r="A1487" t="n">
        <v>79591</v>
      </c>
      <c r="B1487" t="n">
        <v>151</v>
      </c>
      <c r="C1487" t="inlineStr">
        <is>
          <t>Bar Léo -  Aurora Térreo - Banco do Brasil</t>
        </is>
      </c>
      <c r="D1487" t="n">
        <v>116</v>
      </c>
      <c r="E1487" t="inlineStr">
        <is>
          <t>Bar Léo - Centro</t>
        </is>
      </c>
      <c r="F1487" s="27" t="n">
        <v>45737</v>
      </c>
      <c r="G1487" t="inlineStr">
        <is>
          <t>DEBITO</t>
        </is>
      </c>
      <c r="H1487" t="inlineStr">
        <is>
          <t>PAGAMENTO DE BOLETO - CG FOOD S DISTR ALIMENTOS LTDA</t>
        </is>
      </c>
      <c r="I1487" t="n">
        <v>-338.5</v>
      </c>
    </row>
    <row r="1488">
      <c r="A1488" t="n">
        <v>79584</v>
      </c>
      <c r="B1488" t="n">
        <v>151</v>
      </c>
      <c r="C1488" t="inlineStr">
        <is>
          <t>Bar Léo -  Aurora Térreo - Banco do Brasil</t>
        </is>
      </c>
      <c r="D1488" t="n">
        <v>116</v>
      </c>
      <c r="E1488" t="inlineStr">
        <is>
          <t>Bar Léo - Centro</t>
        </is>
      </c>
      <c r="F1488" s="27" t="n">
        <v>45737</v>
      </c>
      <c r="G1488" t="inlineStr">
        <is>
          <t>CREDITO</t>
        </is>
      </c>
      <c r="H1488" t="inlineStr">
        <is>
          <t>TED-CRDITO EM CONTA - 341 0262 47866934000174 TICKET SERVICO</t>
        </is>
      </c>
      <c r="I1488" t="n">
        <v>3.11</v>
      </c>
    </row>
    <row r="1489">
      <c r="A1489" t="n">
        <v>79585</v>
      </c>
      <c r="B1489" t="n">
        <v>151</v>
      </c>
      <c r="C1489" t="inlineStr">
        <is>
          <t>Bar Léo -  Aurora Térreo - Banco do Brasil</t>
        </is>
      </c>
      <c r="D1489" t="n">
        <v>116</v>
      </c>
      <c r="E1489" t="inlineStr">
        <is>
          <t>Bar Léo - Centro</t>
        </is>
      </c>
      <c r="F1489" s="27" t="n">
        <v>45737</v>
      </c>
      <c r="G1489" t="inlineStr">
        <is>
          <t>CREDITO</t>
        </is>
      </c>
      <c r="H1489" t="inlineStr">
        <is>
          <t>TED-CRDITO EM CONTA - 341 0912 69034668000156 PLUXEE BENEFIC</t>
        </is>
      </c>
      <c r="I1489" t="n">
        <v>34.82</v>
      </c>
    </row>
    <row r="1490">
      <c r="A1490" t="n">
        <v>79586</v>
      </c>
      <c r="B1490" t="n">
        <v>151</v>
      </c>
      <c r="C1490" t="inlineStr">
        <is>
          <t>Bar Léo -  Aurora Térreo - Banco do Brasil</t>
        </is>
      </c>
      <c r="D1490" t="n">
        <v>116</v>
      </c>
      <c r="E1490" t="inlineStr">
        <is>
          <t>Bar Léo - Centro</t>
        </is>
      </c>
      <c r="F1490" s="27" t="n">
        <v>45737</v>
      </c>
      <c r="G1490" t="inlineStr">
        <is>
          <t>CREDITO</t>
        </is>
      </c>
      <c r="H1490" t="inlineStr">
        <is>
          <t>RECEBIMENTO FORNECEDOR - ALELO INSTITUICAO DE PAGAMENTO SA</t>
        </is>
      </c>
      <c r="I1490" t="n">
        <v>39.53</v>
      </c>
    </row>
    <row r="1491">
      <c r="A1491" t="n">
        <v>79587</v>
      </c>
      <c r="B1491" t="n">
        <v>151</v>
      </c>
      <c r="C1491" t="inlineStr">
        <is>
          <t>Bar Léo -  Aurora Térreo - Banco do Brasil</t>
        </is>
      </c>
      <c r="D1491" t="n">
        <v>116</v>
      </c>
      <c r="E1491" t="inlineStr">
        <is>
          <t>Bar Léo - Centro</t>
        </is>
      </c>
      <c r="F1491" s="27" t="n">
        <v>45737</v>
      </c>
      <c r="G1491" t="inlineStr">
        <is>
          <t>CREDITO</t>
        </is>
      </c>
      <c r="H1491" t="inlineStr">
        <is>
          <t>PIX - RECEBIDO - 21/03 13:42 42728081000190 TEMPUS FUGI</t>
        </is>
      </c>
      <c r="I1491" t="n">
        <v>5000</v>
      </c>
    </row>
    <row r="1492">
      <c r="A1492" t="n">
        <v>79588</v>
      </c>
      <c r="B1492" t="n">
        <v>151</v>
      </c>
      <c r="C1492" t="inlineStr">
        <is>
          <t>Bar Léo -  Aurora Térreo - Banco do Brasil</t>
        </is>
      </c>
      <c r="D1492" t="n">
        <v>116</v>
      </c>
      <c r="E1492" t="inlineStr">
        <is>
          <t>Bar Léo - Centro</t>
        </is>
      </c>
      <c r="F1492" s="27" t="n">
        <v>45737</v>
      </c>
      <c r="G1492" t="inlineStr">
        <is>
          <t>DEBITO</t>
        </is>
      </c>
      <c r="H1492" t="inlineStr">
        <is>
          <t>PAGTO CONTA TELEFONE - VIVO FIXO/BRASIL</t>
        </is>
      </c>
      <c r="I1492" t="n">
        <v>-326.95</v>
      </c>
    </row>
    <row r="1493">
      <c r="A1493" t="n">
        <v>79589</v>
      </c>
      <c r="B1493" t="n">
        <v>151</v>
      </c>
      <c r="C1493" t="inlineStr">
        <is>
          <t>Bar Léo -  Aurora Térreo - Banco do Brasil</t>
        </is>
      </c>
      <c r="D1493" t="n">
        <v>116</v>
      </c>
      <c r="E1493" t="inlineStr">
        <is>
          <t>Bar Léo - Centro</t>
        </is>
      </c>
      <c r="F1493" s="27" t="n">
        <v>45737</v>
      </c>
      <c r="G1493" t="inlineStr">
        <is>
          <t>DEBITO</t>
        </is>
      </c>
      <c r="H1493" t="inlineStr">
        <is>
          <t>PAGAMENTO DE BOLETO - PORTO SEGURO CIA DE SEGUROS GE</t>
        </is>
      </c>
      <c r="I1493" t="n">
        <v>-47.2</v>
      </c>
    </row>
    <row r="1494">
      <c r="A1494" t="n">
        <v>79590</v>
      </c>
      <c r="B1494" t="n">
        <v>151</v>
      </c>
      <c r="C1494" t="inlineStr">
        <is>
          <t>Bar Léo -  Aurora Térreo - Banco do Brasil</t>
        </is>
      </c>
      <c r="D1494" t="n">
        <v>116</v>
      </c>
      <c r="E1494" t="inlineStr">
        <is>
          <t>Bar Léo - Centro</t>
        </is>
      </c>
      <c r="F1494" s="27" t="n">
        <v>45737</v>
      </c>
      <c r="G1494" t="inlineStr">
        <is>
          <t>DEBITO</t>
        </is>
      </c>
      <c r="H1494" t="inlineStr">
        <is>
          <t>PAGAMENTO DE BOLETO - CIA DO WHISKY</t>
        </is>
      </c>
      <c r="I1494" t="n">
        <v>-367.95</v>
      </c>
    </row>
    <row r="1495">
      <c r="A1495" t="n">
        <v>79592</v>
      </c>
      <c r="B1495" t="n">
        <v>151</v>
      </c>
      <c r="C1495" t="inlineStr">
        <is>
          <t>Bar Léo -  Aurora Térreo - Banco do Brasil</t>
        </is>
      </c>
      <c r="D1495" t="n">
        <v>116</v>
      </c>
      <c r="E1495" t="inlineStr">
        <is>
          <t>Bar Léo - Centro</t>
        </is>
      </c>
      <c r="F1495" s="27" t="n">
        <v>45737</v>
      </c>
      <c r="G1495" t="inlineStr">
        <is>
          <t>DEBITO</t>
        </is>
      </c>
      <c r="H1495" t="inlineStr">
        <is>
          <t>PAGAMENTO DE BOLETO - AMBEV SA</t>
        </is>
      </c>
      <c r="I1495" t="n">
        <v>-4477.92</v>
      </c>
    </row>
    <row r="1496">
      <c r="A1496" t="n">
        <v>79593</v>
      </c>
      <c r="B1496" t="n">
        <v>151</v>
      </c>
      <c r="C1496" t="inlineStr">
        <is>
          <t>Bar Léo -  Aurora Térreo - Banco do Brasil</t>
        </is>
      </c>
      <c r="D1496" t="n">
        <v>116</v>
      </c>
      <c r="E1496" t="inlineStr">
        <is>
          <t>Bar Léo - Centro</t>
        </is>
      </c>
      <c r="F1496" s="27" t="n">
        <v>45737</v>
      </c>
      <c r="G1496" t="inlineStr">
        <is>
          <t>DEBITO</t>
        </is>
      </c>
      <c r="H1496" t="inlineStr">
        <is>
          <t>PAGAMENTOS DIVERSOS - CIELO</t>
        </is>
      </c>
      <c r="I1496" t="n">
        <v>-199.8</v>
      </c>
    </row>
    <row r="1497">
      <c r="A1497" t="n">
        <v>79570</v>
      </c>
      <c r="B1497" t="n">
        <v>151</v>
      </c>
      <c r="C1497" t="inlineStr">
        <is>
          <t>Bar Léo -  Aurora Térreo - Banco do Brasil</t>
        </is>
      </c>
      <c r="D1497" t="n">
        <v>116</v>
      </c>
      <c r="E1497" t="inlineStr">
        <is>
          <t>Bar Léo - Centro</t>
        </is>
      </c>
      <c r="F1497" s="27" t="n">
        <v>45736</v>
      </c>
      <c r="G1497" t="inlineStr">
        <is>
          <t>DEBITO</t>
        </is>
      </c>
      <c r="H1497" t="inlineStr">
        <is>
          <t>PAGAMENTO DE BOLETO - ASSOCIACAO BRASILEIRA DE BARES</t>
        </is>
      </c>
      <c r="I1497" t="n">
        <v>-185</v>
      </c>
    </row>
    <row r="1498">
      <c r="A1498" t="n">
        <v>79569</v>
      </c>
      <c r="B1498" t="n">
        <v>151</v>
      </c>
      <c r="C1498" t="inlineStr">
        <is>
          <t>Bar Léo -  Aurora Térreo - Banco do Brasil</t>
        </is>
      </c>
      <c r="D1498" t="n">
        <v>116</v>
      </c>
      <c r="E1498" t="inlineStr">
        <is>
          <t>Bar Léo - Centro</t>
        </is>
      </c>
      <c r="F1498" s="27" t="n">
        <v>45736</v>
      </c>
      <c r="G1498" t="inlineStr">
        <is>
          <t>DEBITO</t>
        </is>
      </c>
      <c r="H1498" t="inlineStr">
        <is>
          <t>IMPOSTOS - RFB-DARF CODIGO DE BARRAS</t>
        </is>
      </c>
      <c r="I1498" t="n">
        <v>-1917.7</v>
      </c>
    </row>
    <row r="1499">
      <c r="A1499" t="n">
        <v>79568</v>
      </c>
      <c r="B1499" t="n">
        <v>151</v>
      </c>
      <c r="C1499" t="inlineStr">
        <is>
          <t>Bar Léo -  Aurora Térreo - Banco do Brasil</t>
        </is>
      </c>
      <c r="D1499" t="n">
        <v>116</v>
      </c>
      <c r="E1499" t="inlineStr">
        <is>
          <t>Bar Léo - Centro</t>
        </is>
      </c>
      <c r="F1499" s="27" t="n">
        <v>45736</v>
      </c>
      <c r="G1499" t="inlineStr">
        <is>
          <t>DEBITO</t>
        </is>
      </c>
      <c r="H1499" t="inlineStr">
        <is>
          <t>IMPOSTOS - RFB-DARF CODIGO DE BARRAS</t>
        </is>
      </c>
      <c r="I1499" t="n">
        <v>-1203.6</v>
      </c>
    </row>
    <row r="1500">
      <c r="A1500" t="n">
        <v>79567</v>
      </c>
      <c r="B1500" t="n">
        <v>151</v>
      </c>
      <c r="C1500" t="inlineStr">
        <is>
          <t>Bar Léo -  Aurora Térreo - Banco do Brasil</t>
        </is>
      </c>
      <c r="D1500" t="n">
        <v>116</v>
      </c>
      <c r="E1500" t="inlineStr">
        <is>
          <t>Bar Léo - Centro</t>
        </is>
      </c>
      <c r="F1500" s="27" t="n">
        <v>45736</v>
      </c>
      <c r="G1500" t="inlineStr">
        <is>
          <t>DEBITO</t>
        </is>
      </c>
      <c r="H1500" t="inlineStr">
        <is>
          <t>IMPOSTOS - RFB-DARF CODIGO DE BARRAS</t>
        </is>
      </c>
      <c r="I1500" t="n">
        <v>-33</v>
      </c>
    </row>
    <row r="1501">
      <c r="A1501" t="n">
        <v>79566</v>
      </c>
      <c r="B1501" t="n">
        <v>151</v>
      </c>
      <c r="C1501" t="inlineStr">
        <is>
          <t>Bar Léo -  Aurora Térreo - Banco do Brasil</t>
        </is>
      </c>
      <c r="D1501" t="n">
        <v>116</v>
      </c>
      <c r="E1501" t="inlineStr">
        <is>
          <t>Bar Léo - Centro</t>
        </is>
      </c>
      <c r="F1501" s="27" t="n">
        <v>45736</v>
      </c>
      <c r="G1501" t="inlineStr">
        <is>
          <t>DEBITO</t>
        </is>
      </c>
      <c r="H1501" t="inlineStr">
        <is>
          <t>PIX - ENVIADO - 20/03 12:55 LUIZ CARLOS ALVES DA SILVA</t>
        </is>
      </c>
      <c r="I1501" t="n">
        <v>-1100</v>
      </c>
    </row>
    <row r="1502">
      <c r="A1502" t="n">
        <v>79565</v>
      </c>
      <c r="B1502" t="n">
        <v>151</v>
      </c>
      <c r="C1502" t="inlineStr">
        <is>
          <t>Bar Léo -  Aurora Térreo - Banco do Brasil</t>
        </is>
      </c>
      <c r="D1502" t="n">
        <v>116</v>
      </c>
      <c r="E1502" t="inlineStr">
        <is>
          <t>Bar Léo - Centro</t>
        </is>
      </c>
      <c r="F1502" s="27" t="n">
        <v>45736</v>
      </c>
      <c r="G1502" t="inlineStr">
        <is>
          <t>DEBITO</t>
        </is>
      </c>
      <c r="H1502" t="inlineStr">
        <is>
          <t>PIX - ENVIADO - 20/03 12:55 ANDERSON SOARES DE MEDEIRO</t>
        </is>
      </c>
      <c r="I1502" t="n">
        <v>-706</v>
      </c>
    </row>
    <row r="1503">
      <c r="A1503" t="n">
        <v>79564</v>
      </c>
      <c r="B1503" t="n">
        <v>151</v>
      </c>
      <c r="C1503" t="inlineStr">
        <is>
          <t>Bar Léo -  Aurora Térreo - Banco do Brasil</t>
        </is>
      </c>
      <c r="D1503" t="n">
        <v>116</v>
      </c>
      <c r="E1503" t="inlineStr">
        <is>
          <t>Bar Léo - Centro</t>
        </is>
      </c>
      <c r="F1503" s="27" t="n">
        <v>45736</v>
      </c>
      <c r="G1503" t="inlineStr">
        <is>
          <t>DEBITO</t>
        </is>
      </c>
      <c r="H1503" t="inlineStr">
        <is>
          <t>PIX - ENVIADO - 20/03 12:55 JOS AUGUSTO DE VIEIRA DA</t>
        </is>
      </c>
      <c r="I1503" t="n">
        <v>-706</v>
      </c>
    </row>
    <row r="1504">
      <c r="A1504" t="n">
        <v>79563</v>
      </c>
      <c r="B1504" t="n">
        <v>151</v>
      </c>
      <c r="C1504" t="inlineStr">
        <is>
          <t>Bar Léo -  Aurora Térreo - Banco do Brasil</t>
        </is>
      </c>
      <c r="D1504" t="n">
        <v>116</v>
      </c>
      <c r="E1504" t="inlineStr">
        <is>
          <t>Bar Léo - Centro</t>
        </is>
      </c>
      <c r="F1504" s="27" t="n">
        <v>45736</v>
      </c>
      <c r="G1504" t="inlineStr">
        <is>
          <t>DEBITO</t>
        </is>
      </c>
      <c r="H1504" t="inlineStr">
        <is>
          <t>PIX - ENVIADO - 20/03 12:55 ARMINDO DA SILVA FREITAS</t>
        </is>
      </c>
      <c r="I1504" t="n">
        <v>-850</v>
      </c>
    </row>
    <row r="1505">
      <c r="A1505" t="n">
        <v>79562</v>
      </c>
      <c r="B1505" t="n">
        <v>151</v>
      </c>
      <c r="C1505" t="inlineStr">
        <is>
          <t>Bar Léo -  Aurora Térreo - Banco do Brasil</t>
        </is>
      </c>
      <c r="D1505" t="n">
        <v>116</v>
      </c>
      <c r="E1505" t="inlineStr">
        <is>
          <t>Bar Léo - Centro</t>
        </is>
      </c>
      <c r="F1505" s="27" t="n">
        <v>45736</v>
      </c>
      <c r="G1505" t="inlineStr">
        <is>
          <t>DEBITO</t>
        </is>
      </c>
      <c r="H1505" t="inlineStr">
        <is>
          <t>PIX - ENVIADO - 20/03 12:54 MARIA CRISTINA LEMOS</t>
        </is>
      </c>
      <c r="I1505" t="n">
        <v>-819.0700000000001</v>
      </c>
    </row>
    <row r="1506">
      <c r="A1506" t="n">
        <v>79561</v>
      </c>
      <c r="B1506" t="n">
        <v>151</v>
      </c>
      <c r="C1506" t="inlineStr">
        <is>
          <t>Bar Léo -  Aurora Térreo - Banco do Brasil</t>
        </is>
      </c>
      <c r="D1506" t="n">
        <v>116</v>
      </c>
      <c r="E1506" t="inlineStr">
        <is>
          <t>Bar Léo - Centro</t>
        </is>
      </c>
      <c r="F1506" s="27" t="n">
        <v>45736</v>
      </c>
      <c r="G1506" t="inlineStr">
        <is>
          <t>DEBITO</t>
        </is>
      </c>
      <c r="H1506" t="inlineStr">
        <is>
          <t>PIX - ENVIADO - 20/03 12:54 ALEXSANDRA GRACIELE DA SIL</t>
        </is>
      </c>
      <c r="I1506" t="n">
        <v>-1099.57</v>
      </c>
    </row>
    <row r="1507">
      <c r="A1507" t="n">
        <v>79560</v>
      </c>
      <c r="B1507" t="n">
        <v>151</v>
      </c>
      <c r="C1507" t="inlineStr">
        <is>
          <t>Bar Léo -  Aurora Térreo - Banco do Brasil</t>
        </is>
      </c>
      <c r="D1507" t="n">
        <v>116</v>
      </c>
      <c r="E1507" t="inlineStr">
        <is>
          <t>Bar Léo - Centro</t>
        </is>
      </c>
      <c r="F1507" s="27" t="n">
        <v>45736</v>
      </c>
      <c r="G1507" t="inlineStr">
        <is>
          <t>DEBITO</t>
        </is>
      </c>
      <c r="H1507" t="inlineStr">
        <is>
          <t>PIX - ENVIADO - 20/03 12:54 ADRIANA APARECIDA DE JESUS</t>
        </is>
      </c>
      <c r="I1507" t="n">
        <v>-864.71</v>
      </c>
    </row>
    <row r="1508">
      <c r="A1508" t="n">
        <v>79559</v>
      </c>
      <c r="B1508" t="n">
        <v>151</v>
      </c>
      <c r="C1508" t="inlineStr">
        <is>
          <t>Bar Léo -  Aurora Térreo - Banco do Brasil</t>
        </is>
      </c>
      <c r="D1508" t="n">
        <v>116</v>
      </c>
      <c r="E1508" t="inlineStr">
        <is>
          <t>Bar Léo - Centro</t>
        </is>
      </c>
      <c r="F1508" s="27" t="n">
        <v>45736</v>
      </c>
      <c r="G1508" t="inlineStr">
        <is>
          <t>CREDITO</t>
        </is>
      </c>
      <c r="H1508" t="inlineStr">
        <is>
          <t>PIX - RECEBIDO - 20/03 15:59 42728081000190 TEMPUS FUGI</t>
        </is>
      </c>
      <c r="I1508" t="n">
        <v>6000</v>
      </c>
    </row>
    <row r="1509">
      <c r="A1509" t="n">
        <v>79572</v>
      </c>
      <c r="B1509" t="n">
        <v>151</v>
      </c>
      <c r="C1509" t="inlineStr">
        <is>
          <t>Bar Léo -  Aurora Térreo - Banco do Brasil</t>
        </is>
      </c>
      <c r="D1509" t="n">
        <v>116</v>
      </c>
      <c r="E1509" t="inlineStr">
        <is>
          <t>Bar Léo - Centro</t>
        </is>
      </c>
      <c r="F1509" s="27" t="n">
        <v>45736</v>
      </c>
      <c r="G1509" t="inlineStr">
        <is>
          <t>DEBITO</t>
        </is>
      </c>
      <c r="H1509" t="inlineStr">
        <is>
          <t>PAGAMENTO DE BOLETO - EAU DISTRIBUIDORA A M LTDA</t>
        </is>
      </c>
      <c r="I1509" t="n">
        <v>-244.5</v>
      </c>
    </row>
    <row r="1510">
      <c r="A1510" t="n">
        <v>79573</v>
      </c>
      <c r="B1510" t="n">
        <v>151</v>
      </c>
      <c r="C1510" t="inlineStr">
        <is>
          <t>Bar Léo -  Aurora Térreo - Banco do Brasil</t>
        </is>
      </c>
      <c r="D1510" t="n">
        <v>116</v>
      </c>
      <c r="E1510" t="inlineStr">
        <is>
          <t>Bar Léo - Centro</t>
        </is>
      </c>
      <c r="F1510" s="27" t="n">
        <v>45736</v>
      </c>
      <c r="G1510" t="inlineStr">
        <is>
          <t>DEBITO</t>
        </is>
      </c>
      <c r="H1510" t="inlineStr">
        <is>
          <t>PAGAMENTO DE BOLETO - J. A. DOS SANTOS HORTIFRUTI</t>
        </is>
      </c>
      <c r="I1510" t="n">
        <v>-421.92</v>
      </c>
    </row>
    <row r="1511">
      <c r="A1511" t="n">
        <v>79571</v>
      </c>
      <c r="B1511" t="n">
        <v>151</v>
      </c>
      <c r="C1511" t="inlineStr">
        <is>
          <t>Bar Léo -  Aurora Térreo - Banco do Brasil</t>
        </is>
      </c>
      <c r="D1511" t="n">
        <v>116</v>
      </c>
      <c r="E1511" t="inlineStr">
        <is>
          <t>Bar Léo - Centro</t>
        </is>
      </c>
      <c r="F1511" s="27" t="n">
        <v>45736</v>
      </c>
      <c r="G1511" t="inlineStr">
        <is>
          <t>DEBITO</t>
        </is>
      </c>
      <c r="H1511" t="inlineStr">
        <is>
          <t>PAGAMENTO DE BOLETO - CG FOOD S DISTR ALIMENTOS LTDA</t>
        </is>
      </c>
      <c r="I1511" t="n">
        <v>-136.5</v>
      </c>
    </row>
    <row r="1512">
      <c r="A1512" t="n">
        <v>79583</v>
      </c>
      <c r="B1512" t="n">
        <v>151</v>
      </c>
      <c r="C1512" t="inlineStr">
        <is>
          <t>Bar Léo -  Aurora Térreo - Banco do Brasil</t>
        </is>
      </c>
      <c r="D1512" t="n">
        <v>116</v>
      </c>
      <c r="E1512" t="inlineStr">
        <is>
          <t>Bar Léo - Centro</t>
        </is>
      </c>
      <c r="F1512" s="27" t="n">
        <v>45736</v>
      </c>
      <c r="G1512" t="inlineStr">
        <is>
          <t>DEBITO</t>
        </is>
      </c>
      <c r="H1512" t="inlineStr">
        <is>
          <t>TARIFA PIX ENVIADO - TAR. AGRUPADAS - OCORRENCIA 20/03/2025</t>
        </is>
      </c>
      <c r="I1512" t="n">
        <v>-59.03</v>
      </c>
    </row>
    <row r="1513">
      <c r="A1513" t="n">
        <v>79582</v>
      </c>
      <c r="B1513" t="n">
        <v>151</v>
      </c>
      <c r="C1513" t="inlineStr">
        <is>
          <t>Bar Léo -  Aurora Térreo - Banco do Brasil</t>
        </is>
      </c>
      <c r="D1513" t="n">
        <v>116</v>
      </c>
      <c r="E1513" t="inlineStr">
        <is>
          <t>Bar Léo - Centro</t>
        </is>
      </c>
      <c r="F1513" s="27" t="n">
        <v>45736</v>
      </c>
      <c r="G1513" t="inlineStr">
        <is>
          <t>DEBITO</t>
        </is>
      </c>
      <c r="H1513" t="inlineStr">
        <is>
          <t>TAR DOC/TED ELETRNICO - COBRANA REFERENTE 20/03/2025</t>
        </is>
      </c>
      <c r="I1513" t="n">
        <v>-13</v>
      </c>
    </row>
    <row r="1514">
      <c r="A1514" t="n">
        <v>79581</v>
      </c>
      <c r="B1514" t="n">
        <v>151</v>
      </c>
      <c r="C1514" t="inlineStr">
        <is>
          <t>Bar Léo -  Aurora Térreo - Banco do Brasil</t>
        </is>
      </c>
      <c r="D1514" t="n">
        <v>116</v>
      </c>
      <c r="E1514" t="inlineStr">
        <is>
          <t>Bar Léo - Centro</t>
        </is>
      </c>
      <c r="F1514" s="27" t="n">
        <v>45736</v>
      </c>
      <c r="G1514" t="inlineStr">
        <is>
          <t>DEBITO</t>
        </is>
      </c>
      <c r="H1514" t="inlineStr">
        <is>
          <t>TAR DOC/TED ELETRNICO - COBRANA REFERENTE 20/03/2025</t>
        </is>
      </c>
      <c r="I1514" t="n">
        <v>-13</v>
      </c>
    </row>
    <row r="1515">
      <c r="A1515" t="n">
        <v>79580</v>
      </c>
      <c r="B1515" t="n">
        <v>151</v>
      </c>
      <c r="C1515" t="inlineStr">
        <is>
          <t>Bar Léo -  Aurora Térreo - Banco do Brasil</t>
        </is>
      </c>
      <c r="D1515" t="n">
        <v>116</v>
      </c>
      <c r="E1515" t="inlineStr">
        <is>
          <t>Bar Léo - Centro</t>
        </is>
      </c>
      <c r="F1515" s="27" t="n">
        <v>45736</v>
      </c>
      <c r="G1515" t="inlineStr">
        <is>
          <t>DEBITO</t>
        </is>
      </c>
      <c r="H1515" t="inlineStr">
        <is>
          <t>TED TRANSF.ELETR.DISPONIV - 104 3149 79398030934 EVA FATIMA LORINI</t>
        </is>
      </c>
      <c r="I1515" t="n">
        <v>-165</v>
      </c>
    </row>
    <row r="1516">
      <c r="A1516" t="n">
        <v>79579</v>
      </c>
      <c r="B1516" t="n">
        <v>151</v>
      </c>
      <c r="C1516" t="inlineStr">
        <is>
          <t>Bar Léo -  Aurora Térreo - Banco do Brasil</t>
        </is>
      </c>
      <c r="D1516" t="n">
        <v>116</v>
      </c>
      <c r="E1516" t="inlineStr">
        <is>
          <t>Bar Léo - Centro</t>
        </is>
      </c>
      <c r="F1516" s="27" t="n">
        <v>45736</v>
      </c>
      <c r="G1516" t="inlineStr">
        <is>
          <t>DEBITO</t>
        </is>
      </c>
      <c r="H1516" t="inlineStr">
        <is>
          <t>TED TRANSF.ELETR.DISPONIV - 104 4070 31033075191 JUCELITO LOURENCO</t>
        </is>
      </c>
      <c r="I1516" t="n">
        <v>-200</v>
      </c>
    </row>
    <row r="1517">
      <c r="A1517" t="n">
        <v>79578</v>
      </c>
      <c r="B1517" t="n">
        <v>151</v>
      </c>
      <c r="C1517" t="inlineStr">
        <is>
          <t>Bar Léo -  Aurora Térreo - Banco do Brasil</t>
        </is>
      </c>
      <c r="D1517" t="n">
        <v>116</v>
      </c>
      <c r="E1517" t="inlineStr">
        <is>
          <t>Bar Léo - Centro</t>
        </is>
      </c>
      <c r="F1517" s="27" t="n">
        <v>45736</v>
      </c>
      <c r="G1517" t="inlineStr">
        <is>
          <t>DEBITO</t>
        </is>
      </c>
      <c r="H1517" t="inlineStr">
        <is>
          <t>PIX - ENVIADO - 20/03 16:02 CAIXA ECONOMICA FEDERAL</t>
        </is>
      </c>
      <c r="I1517" t="n">
        <v>-1518</v>
      </c>
    </row>
    <row r="1518">
      <c r="A1518" t="n">
        <v>79577</v>
      </c>
      <c r="B1518" t="n">
        <v>151</v>
      </c>
      <c r="C1518" t="inlineStr">
        <is>
          <t>Bar Léo -  Aurora Térreo - Banco do Brasil</t>
        </is>
      </c>
      <c r="D1518" t="n">
        <v>116</v>
      </c>
      <c r="E1518" t="inlineStr">
        <is>
          <t>Bar Léo - Centro</t>
        </is>
      </c>
      <c r="F1518" s="27" t="n">
        <v>45736</v>
      </c>
      <c r="G1518" t="inlineStr">
        <is>
          <t>DEBITO</t>
        </is>
      </c>
      <c r="H1518" t="inlineStr">
        <is>
          <t>PAGAMENTO DE BOLETO - NG27 CONSULTORIA E GESTAO EMPR</t>
        </is>
      </c>
      <c r="I1518" t="n">
        <v>-830.03</v>
      </c>
    </row>
    <row r="1519">
      <c r="A1519" t="n">
        <v>79576</v>
      </c>
      <c r="B1519" t="n">
        <v>151</v>
      </c>
      <c r="C1519" t="inlineStr">
        <is>
          <t>Bar Léo -  Aurora Térreo - Banco do Brasil</t>
        </is>
      </c>
      <c r="D1519" t="n">
        <v>116</v>
      </c>
      <c r="E1519" t="inlineStr">
        <is>
          <t>Bar Léo - Centro</t>
        </is>
      </c>
      <c r="F1519" s="27" t="n">
        <v>45736</v>
      </c>
      <c r="G1519" t="inlineStr">
        <is>
          <t>DEBITO</t>
        </is>
      </c>
      <c r="H1519" t="inlineStr">
        <is>
          <t>PAGAMENTO DE BOLETO - CEPEL COMERCIO DE PAPEIS E EMB</t>
        </is>
      </c>
      <c r="I1519" t="n">
        <v>-468.55</v>
      </c>
    </row>
    <row r="1520">
      <c r="A1520" t="n">
        <v>79575</v>
      </c>
      <c r="B1520" t="n">
        <v>151</v>
      </c>
      <c r="C1520" t="inlineStr">
        <is>
          <t>Bar Léo -  Aurora Térreo - Banco do Brasil</t>
        </is>
      </c>
      <c r="D1520" t="n">
        <v>116</v>
      </c>
      <c r="E1520" t="inlineStr">
        <is>
          <t>Bar Léo - Centro</t>
        </is>
      </c>
      <c r="F1520" s="27" t="n">
        <v>45736</v>
      </c>
      <c r="G1520" t="inlineStr">
        <is>
          <t>DEBITO</t>
        </is>
      </c>
      <c r="H1520" t="inlineStr">
        <is>
          <t>PAGAMENTO DE BOLETO - FABLAB I E S T LTDA</t>
        </is>
      </c>
      <c r="I1520" t="n">
        <v>-360</v>
      </c>
    </row>
    <row r="1521">
      <c r="A1521" t="n">
        <v>79574</v>
      </c>
      <c r="B1521" t="n">
        <v>151</v>
      </c>
      <c r="C1521" t="inlineStr">
        <is>
          <t>Bar Léo -  Aurora Térreo - Banco do Brasil</t>
        </is>
      </c>
      <c r="D1521" t="n">
        <v>116</v>
      </c>
      <c r="E1521" t="inlineStr">
        <is>
          <t>Bar Léo - Centro</t>
        </is>
      </c>
      <c r="F1521" s="27" t="n">
        <v>45736</v>
      </c>
      <c r="G1521" t="inlineStr">
        <is>
          <t>DEBITO</t>
        </is>
      </c>
      <c r="H1521" t="inlineStr">
        <is>
          <t>PAGAMENTO DE BOLETO - GOMES D ELIA EQUIPAMENTOS DE H</t>
        </is>
      </c>
      <c r="I1521" t="n">
        <v>-278</v>
      </c>
    </row>
    <row r="1522">
      <c r="A1522" t="n">
        <v>79558</v>
      </c>
      <c r="B1522" t="n">
        <v>151</v>
      </c>
      <c r="C1522" t="inlineStr">
        <is>
          <t>Bar Léo -  Aurora Térreo - Banco do Brasil</t>
        </is>
      </c>
      <c r="D1522" t="n">
        <v>116</v>
      </c>
      <c r="E1522" t="inlineStr">
        <is>
          <t>Bar Léo - Centro</t>
        </is>
      </c>
      <c r="F1522" s="27" t="n">
        <v>45735</v>
      </c>
      <c r="G1522" t="inlineStr">
        <is>
          <t>DEBITO</t>
        </is>
      </c>
      <c r="H1522" t="inlineStr">
        <is>
          <t>TARIFA PIX ENVIADO - TAR. AGRUPADAS - OCORRENCIA 19/03/2025</t>
        </is>
      </c>
      <c r="I1522" t="n">
        <v>-10</v>
      </c>
    </row>
    <row r="1523">
      <c r="A1523" t="n">
        <v>79557</v>
      </c>
      <c r="B1523" t="n">
        <v>151</v>
      </c>
      <c r="C1523" t="inlineStr">
        <is>
          <t>Bar Léo -  Aurora Térreo - Banco do Brasil</t>
        </is>
      </c>
      <c r="D1523" t="n">
        <v>116</v>
      </c>
      <c r="E1523" t="inlineStr">
        <is>
          <t>Bar Léo - Centro</t>
        </is>
      </c>
      <c r="F1523" s="27" t="n">
        <v>45735</v>
      </c>
      <c r="G1523" t="inlineStr">
        <is>
          <t>DEBITO</t>
        </is>
      </c>
      <c r="H1523" t="inlineStr">
        <is>
          <t>PIX - ENVIADO - 19/03 14:38 ACUDIR CONSULTORIA</t>
        </is>
      </c>
      <c r="I1523" t="n">
        <v>-8000</v>
      </c>
    </row>
    <row r="1524">
      <c r="A1524" t="n">
        <v>79556</v>
      </c>
      <c r="B1524" t="n">
        <v>151</v>
      </c>
      <c r="C1524" t="inlineStr">
        <is>
          <t>Bar Léo -  Aurora Térreo - Banco do Brasil</t>
        </is>
      </c>
      <c r="D1524" t="n">
        <v>116</v>
      </c>
      <c r="E1524" t="inlineStr">
        <is>
          <t>Bar Léo - Centro</t>
        </is>
      </c>
      <c r="F1524" s="27" t="n">
        <v>45735</v>
      </c>
      <c r="G1524" t="inlineStr">
        <is>
          <t>CREDITO</t>
        </is>
      </c>
      <c r="H1524" t="inlineStr">
        <is>
          <t>PIX - RECEBIDO - 19/03 08:32 02535864000133 VR BENEFICI</t>
        </is>
      </c>
      <c r="I1524" t="n">
        <v>320.84</v>
      </c>
    </row>
    <row r="1525">
      <c r="A1525" t="n">
        <v>79555</v>
      </c>
      <c r="B1525" t="n">
        <v>151</v>
      </c>
      <c r="C1525" t="inlineStr">
        <is>
          <t>Bar Léo -  Aurora Térreo - Banco do Brasil</t>
        </is>
      </c>
      <c r="D1525" t="n">
        <v>116</v>
      </c>
      <c r="E1525" t="inlineStr">
        <is>
          <t>Bar Léo - Centro</t>
        </is>
      </c>
      <c r="F1525" s="27" t="n">
        <v>45735</v>
      </c>
      <c r="G1525" t="inlineStr">
        <is>
          <t>CREDITO</t>
        </is>
      </c>
      <c r="H1525" t="inlineStr">
        <is>
          <t>PIX - RECEBIDO - 19/03 11:39 61281556000198 GLUK COMERC</t>
        </is>
      </c>
      <c r="I1525" t="n">
        <v>4707.67</v>
      </c>
    </row>
    <row r="1526">
      <c r="A1526" t="n">
        <v>79552</v>
      </c>
      <c r="B1526" t="n">
        <v>151</v>
      </c>
      <c r="C1526" t="inlineStr">
        <is>
          <t>Bar Léo -  Aurora Térreo - Banco do Brasil</t>
        </is>
      </c>
      <c r="D1526" t="n">
        <v>116</v>
      </c>
      <c r="E1526" t="inlineStr">
        <is>
          <t>Bar Léo - Centro</t>
        </is>
      </c>
      <c r="F1526" s="27" t="n">
        <v>45734</v>
      </c>
      <c r="G1526" t="inlineStr">
        <is>
          <t>DEBITO</t>
        </is>
      </c>
      <c r="H1526" t="inlineStr">
        <is>
          <t>PAGAMENTO DE BOLETO - LATICINIOS PIRAMIDE LTDA</t>
        </is>
      </c>
      <c r="I1526" t="n">
        <v>-396.68</v>
      </c>
    </row>
    <row r="1527">
      <c r="A1527" t="n">
        <v>79542</v>
      </c>
      <c r="B1527" t="n">
        <v>151</v>
      </c>
      <c r="C1527" t="inlineStr">
        <is>
          <t>Bar Léo -  Aurora Térreo - Banco do Brasil</t>
        </is>
      </c>
      <c r="D1527" t="n">
        <v>116</v>
      </c>
      <c r="E1527" t="inlineStr">
        <is>
          <t>Bar Léo - Centro</t>
        </is>
      </c>
      <c r="F1527" s="27" t="n">
        <v>45734</v>
      </c>
      <c r="G1527" t="inlineStr">
        <is>
          <t>DEBITO</t>
        </is>
      </c>
      <c r="H1527" t="inlineStr">
        <is>
          <t>PIX - ENVIADO - 18/03 16:19 ELIZABETH BISPO 1708740180</t>
        </is>
      </c>
      <c r="I1527" t="n">
        <v>-398</v>
      </c>
    </row>
    <row r="1528">
      <c r="A1528" t="n">
        <v>79543</v>
      </c>
      <c r="B1528" t="n">
        <v>151</v>
      </c>
      <c r="C1528" t="inlineStr">
        <is>
          <t>Bar Léo -  Aurora Térreo - Banco do Brasil</t>
        </is>
      </c>
      <c r="D1528" t="n">
        <v>116</v>
      </c>
      <c r="E1528" t="inlineStr">
        <is>
          <t>Bar Léo - Centro</t>
        </is>
      </c>
      <c r="F1528" s="27" t="n">
        <v>45734</v>
      </c>
      <c r="G1528" t="inlineStr">
        <is>
          <t>DEBITO</t>
        </is>
      </c>
      <c r="H1528" t="inlineStr">
        <is>
          <t>PAGAMENTO DE BOLETO - BRH SAUDE OCUPACIONAL LTDA EPP</t>
        </is>
      </c>
      <c r="I1528" t="n">
        <v>-38.56</v>
      </c>
    </row>
    <row r="1529">
      <c r="A1529" t="n">
        <v>79544</v>
      </c>
      <c r="B1529" t="n">
        <v>151</v>
      </c>
      <c r="C1529" t="inlineStr">
        <is>
          <t>Bar Léo -  Aurora Térreo - Banco do Brasil</t>
        </is>
      </c>
      <c r="D1529" t="n">
        <v>116</v>
      </c>
      <c r="E1529" t="inlineStr">
        <is>
          <t>Bar Léo - Centro</t>
        </is>
      </c>
      <c r="F1529" s="27" t="n">
        <v>45734</v>
      </c>
      <c r="G1529" t="inlineStr">
        <is>
          <t>DEBITO</t>
        </is>
      </c>
      <c r="H1529" t="inlineStr">
        <is>
          <t>PAGAMENTO DE BOLETO - EMPORIO MORENO CENTRAL</t>
        </is>
      </c>
      <c r="I1529" t="n">
        <v>-160</v>
      </c>
    </row>
    <row r="1530">
      <c r="A1530" t="n">
        <v>79545</v>
      </c>
      <c r="B1530" t="n">
        <v>151</v>
      </c>
      <c r="C1530" t="inlineStr">
        <is>
          <t>Bar Léo -  Aurora Térreo - Banco do Brasil</t>
        </is>
      </c>
      <c r="D1530" t="n">
        <v>116</v>
      </c>
      <c r="E1530" t="inlineStr">
        <is>
          <t>Bar Léo - Centro</t>
        </is>
      </c>
      <c r="F1530" s="27" t="n">
        <v>45734</v>
      </c>
      <c r="G1530" t="inlineStr">
        <is>
          <t>DEBITO</t>
        </is>
      </c>
      <c r="H1530" t="inlineStr">
        <is>
          <t>PAGAMENTO DE BOLETO - CG FOOD S DISTR ALIMENTOS LTDA</t>
        </is>
      </c>
      <c r="I1530" t="n">
        <v>-293.9</v>
      </c>
    </row>
    <row r="1531">
      <c r="A1531" t="n">
        <v>79546</v>
      </c>
      <c r="B1531" t="n">
        <v>151</v>
      </c>
      <c r="C1531" t="inlineStr">
        <is>
          <t>Bar Léo -  Aurora Térreo - Banco do Brasil</t>
        </is>
      </c>
      <c r="D1531" t="n">
        <v>116</v>
      </c>
      <c r="E1531" t="inlineStr">
        <is>
          <t>Bar Léo - Centro</t>
        </is>
      </c>
      <c r="F1531" s="27" t="n">
        <v>45734</v>
      </c>
      <c r="G1531" t="inlineStr">
        <is>
          <t>DEBITO</t>
        </is>
      </c>
      <c r="H1531" t="inlineStr">
        <is>
          <t>PAGAMENTO DE BOLETO - KAMINO PROCESSAMENTO DE DADOS</t>
        </is>
      </c>
      <c r="I1531" t="n">
        <v>-700</v>
      </c>
    </row>
    <row r="1532">
      <c r="A1532" t="n">
        <v>79547</v>
      </c>
      <c r="B1532" t="n">
        <v>151</v>
      </c>
      <c r="C1532" t="inlineStr">
        <is>
          <t>Bar Léo -  Aurora Térreo - Banco do Brasil</t>
        </is>
      </c>
      <c r="D1532" t="n">
        <v>116</v>
      </c>
      <c r="E1532" t="inlineStr">
        <is>
          <t>Bar Léo - Centro</t>
        </is>
      </c>
      <c r="F1532" s="27" t="n">
        <v>45734</v>
      </c>
      <c r="G1532" t="inlineStr">
        <is>
          <t>DEBITO</t>
        </is>
      </c>
      <c r="H1532" t="inlineStr">
        <is>
          <t>PAGAMENTO DE BOLETO - KAMINO PROCESSAMENTO DE DADOS</t>
        </is>
      </c>
      <c r="I1532" t="n">
        <v>-700</v>
      </c>
    </row>
    <row r="1533">
      <c r="A1533" t="n">
        <v>79548</v>
      </c>
      <c r="B1533" t="n">
        <v>151</v>
      </c>
      <c r="C1533" t="inlineStr">
        <is>
          <t>Bar Léo -  Aurora Térreo - Banco do Brasil</t>
        </is>
      </c>
      <c r="D1533" t="n">
        <v>116</v>
      </c>
      <c r="E1533" t="inlineStr">
        <is>
          <t>Bar Léo - Centro</t>
        </is>
      </c>
      <c r="F1533" s="27" t="n">
        <v>45734</v>
      </c>
      <c r="G1533" t="inlineStr">
        <is>
          <t>DEBITO</t>
        </is>
      </c>
      <c r="H1533" t="inlineStr">
        <is>
          <t>PAGAMENTO DE BOLETO - DTK COMERCIO DE ALIMENTOS LTDA</t>
        </is>
      </c>
      <c r="I1533" t="n">
        <v>-1606.34</v>
      </c>
    </row>
    <row r="1534">
      <c r="A1534" t="n">
        <v>79549</v>
      </c>
      <c r="B1534" t="n">
        <v>151</v>
      </c>
      <c r="C1534" t="inlineStr">
        <is>
          <t>Bar Léo -  Aurora Térreo - Banco do Brasil</t>
        </is>
      </c>
      <c r="D1534" t="n">
        <v>116</v>
      </c>
      <c r="E1534" t="inlineStr">
        <is>
          <t>Bar Léo - Centro</t>
        </is>
      </c>
      <c r="F1534" s="27" t="n">
        <v>45734</v>
      </c>
      <c r="G1534" t="inlineStr">
        <is>
          <t>DEBITO</t>
        </is>
      </c>
      <c r="H1534" t="inlineStr">
        <is>
          <t>PAGAMENTO DE BOLETO - ESTAFF SOLUCOES TECNOLOGICAS D</t>
        </is>
      </c>
      <c r="I1534" t="n">
        <v>-2068</v>
      </c>
    </row>
    <row r="1535">
      <c r="A1535" t="n">
        <v>79550</v>
      </c>
      <c r="B1535" t="n">
        <v>151</v>
      </c>
      <c r="C1535" t="inlineStr">
        <is>
          <t>Bar Léo -  Aurora Térreo - Banco do Brasil</t>
        </is>
      </c>
      <c r="D1535" t="n">
        <v>116</v>
      </c>
      <c r="E1535" t="inlineStr">
        <is>
          <t>Bar Léo - Centro</t>
        </is>
      </c>
      <c r="F1535" s="27" t="n">
        <v>45734</v>
      </c>
      <c r="G1535" t="inlineStr">
        <is>
          <t>DEBITO</t>
        </is>
      </c>
      <c r="H1535" t="inlineStr">
        <is>
          <t>PAGAMENTO DE BOLETO - PARAMU COMERCIO R P A LTDA</t>
        </is>
      </c>
      <c r="I1535" t="n">
        <v>-318.15</v>
      </c>
    </row>
    <row r="1536">
      <c r="A1536" t="n">
        <v>79551</v>
      </c>
      <c r="B1536" t="n">
        <v>151</v>
      </c>
      <c r="C1536" t="inlineStr">
        <is>
          <t>Bar Léo -  Aurora Térreo - Banco do Brasil</t>
        </is>
      </c>
      <c r="D1536" t="n">
        <v>116</v>
      </c>
      <c r="E1536" t="inlineStr">
        <is>
          <t>Bar Léo - Centro</t>
        </is>
      </c>
      <c r="F1536" s="27" t="n">
        <v>45734</v>
      </c>
      <c r="G1536" t="inlineStr">
        <is>
          <t>DEBITO</t>
        </is>
      </c>
      <c r="H1536" t="inlineStr">
        <is>
          <t>PAGAMENTO DE BOLETO - CRYSTALMIXX-GAS COMERCIO E MAN</t>
        </is>
      </c>
      <c r="I1536" t="n">
        <v>-234</v>
      </c>
    </row>
    <row r="1537">
      <c r="A1537" t="n">
        <v>79553</v>
      </c>
      <c r="B1537" t="n">
        <v>151</v>
      </c>
      <c r="C1537" t="inlineStr">
        <is>
          <t>Bar Léo -  Aurora Térreo - Banco do Brasil</t>
        </is>
      </c>
      <c r="D1537" t="n">
        <v>116</v>
      </c>
      <c r="E1537" t="inlineStr">
        <is>
          <t>Bar Léo - Centro</t>
        </is>
      </c>
      <c r="F1537" s="27" t="n">
        <v>45734</v>
      </c>
      <c r="G1537" t="inlineStr">
        <is>
          <t>DEBITO</t>
        </is>
      </c>
      <c r="H1537" t="inlineStr">
        <is>
          <t>PAGAMENTO DE BOLETO - EMPORIO MORENO CENTRAL</t>
        </is>
      </c>
      <c r="I1537" t="n">
        <v>-210</v>
      </c>
    </row>
    <row r="1538">
      <c r="A1538" t="n">
        <v>79554</v>
      </c>
      <c r="B1538" t="n">
        <v>151</v>
      </c>
      <c r="C1538" t="inlineStr">
        <is>
          <t>Bar Léo -  Aurora Térreo - Banco do Brasil</t>
        </is>
      </c>
      <c r="D1538" t="n">
        <v>116</v>
      </c>
      <c r="E1538" t="inlineStr">
        <is>
          <t>Bar Léo - Centro</t>
        </is>
      </c>
      <c r="F1538" s="27" t="n">
        <v>45734</v>
      </c>
      <c r="G1538" t="inlineStr">
        <is>
          <t>DEBITO</t>
        </is>
      </c>
      <c r="H1538" t="inlineStr">
        <is>
          <t>TARIFA PIX ENVIADO - TAR. AGRUPADAS - OCORRENCIA 18/03/2025</t>
        </is>
      </c>
      <c r="I1538" t="n">
        <v>-3.94</v>
      </c>
    </row>
    <row r="1539">
      <c r="A1539" t="n">
        <v>79537</v>
      </c>
      <c r="B1539" t="n">
        <v>151</v>
      </c>
      <c r="C1539" t="inlineStr">
        <is>
          <t>Bar Léo -  Aurora Térreo - Banco do Brasil</t>
        </is>
      </c>
      <c r="D1539" t="n">
        <v>116</v>
      </c>
      <c r="E1539" t="inlineStr">
        <is>
          <t>Bar Léo - Centro</t>
        </is>
      </c>
      <c r="F1539" s="27" t="n">
        <v>45733</v>
      </c>
      <c r="G1539" t="inlineStr">
        <is>
          <t>DEBITO</t>
        </is>
      </c>
      <c r="H1539" t="inlineStr">
        <is>
          <t>PAGAMENTO DE BOLETO - NOVA COMERCIAL DO PEIXE EIRELI</t>
        </is>
      </c>
      <c r="I1539" t="n">
        <v>-679</v>
      </c>
    </row>
    <row r="1540">
      <c r="A1540" t="n">
        <v>79527</v>
      </c>
      <c r="B1540" t="n">
        <v>151</v>
      </c>
      <c r="C1540" t="inlineStr">
        <is>
          <t>Bar Léo -  Aurora Térreo - Banco do Brasil</t>
        </is>
      </c>
      <c r="D1540" t="n">
        <v>116</v>
      </c>
      <c r="E1540" t="inlineStr">
        <is>
          <t>Bar Léo - Centro</t>
        </is>
      </c>
      <c r="F1540" s="27" t="n">
        <v>45733</v>
      </c>
      <c r="G1540" t="inlineStr">
        <is>
          <t>CREDITO</t>
        </is>
      </c>
      <c r="H1540" t="inlineStr">
        <is>
          <t>TED-CRDITO EM CONTA - 341 0262 47866934000174 TICKET SERVICO</t>
        </is>
      </c>
      <c r="I1540" t="n">
        <v>432.12</v>
      </c>
    </row>
    <row r="1541">
      <c r="A1541" t="n">
        <v>79528</v>
      </c>
      <c r="B1541" t="n">
        <v>151</v>
      </c>
      <c r="C1541" t="inlineStr">
        <is>
          <t>Bar Léo -  Aurora Térreo - Banco do Brasil</t>
        </is>
      </c>
      <c r="D1541" t="n">
        <v>116</v>
      </c>
      <c r="E1541" t="inlineStr">
        <is>
          <t>Bar Léo - Centro</t>
        </is>
      </c>
      <c r="F1541" s="27" t="n">
        <v>45733</v>
      </c>
      <c r="G1541" t="inlineStr">
        <is>
          <t>CREDITO</t>
        </is>
      </c>
      <c r="H1541" t="inlineStr">
        <is>
          <t>PIX - RECEBIDO - 17/03 09:47 61281556000198 GLUK COMERC</t>
        </is>
      </c>
      <c r="I1541" t="n">
        <v>30300.89</v>
      </c>
    </row>
    <row r="1542">
      <c r="A1542" t="n">
        <v>79529</v>
      </c>
      <c r="B1542" t="n">
        <v>151</v>
      </c>
      <c r="C1542" t="inlineStr">
        <is>
          <t>Bar Léo -  Aurora Térreo - Banco do Brasil</t>
        </is>
      </c>
      <c r="D1542" t="n">
        <v>116</v>
      </c>
      <c r="E1542" t="inlineStr">
        <is>
          <t>Bar Léo - Centro</t>
        </is>
      </c>
      <c r="F1542" s="27" t="n">
        <v>45733</v>
      </c>
      <c r="G1542" t="inlineStr">
        <is>
          <t>DEBITO</t>
        </is>
      </c>
      <c r="H1542" t="inlineStr">
        <is>
          <t>PIX - ENVIADO - 17/03 16:45 KARINA CRISTINA GONALVES</t>
        </is>
      </c>
      <c r="I1542" t="n">
        <v>-250</v>
      </c>
    </row>
    <row r="1543">
      <c r="A1543" t="n">
        <v>79530</v>
      </c>
      <c r="B1543" t="n">
        <v>151</v>
      </c>
      <c r="C1543" t="inlineStr">
        <is>
          <t>Bar Léo -  Aurora Térreo - Banco do Brasil</t>
        </is>
      </c>
      <c r="D1543" t="n">
        <v>116</v>
      </c>
      <c r="E1543" t="inlineStr">
        <is>
          <t>Bar Léo - Centro</t>
        </is>
      </c>
      <c r="F1543" s="27" t="n">
        <v>45733</v>
      </c>
      <c r="G1543" t="inlineStr">
        <is>
          <t>DEBITO</t>
        </is>
      </c>
      <c r="H1543" t="inlineStr">
        <is>
          <t>PIX - ENVIADO - 17/03 16:45 NATHALIA SANTOS CABRAL</t>
        </is>
      </c>
      <c r="I1543" t="n">
        <v>-400</v>
      </c>
    </row>
    <row r="1544">
      <c r="A1544" t="n">
        <v>79531</v>
      </c>
      <c r="B1544" t="n">
        <v>151</v>
      </c>
      <c r="C1544" t="inlineStr">
        <is>
          <t>Bar Léo -  Aurora Térreo - Banco do Brasil</t>
        </is>
      </c>
      <c r="D1544" t="n">
        <v>116</v>
      </c>
      <c r="E1544" t="inlineStr">
        <is>
          <t>Bar Léo - Centro</t>
        </is>
      </c>
      <c r="F1544" s="27" t="n">
        <v>45733</v>
      </c>
      <c r="G1544" t="inlineStr">
        <is>
          <t>DEBITO</t>
        </is>
      </c>
      <c r="H1544" t="inlineStr">
        <is>
          <t>PIX - ENVIADO - 17/03 16:45 MARLENE M DE JESUS OLIVEIR</t>
        </is>
      </c>
      <c r="I1544" t="n">
        <v>-1350</v>
      </c>
    </row>
    <row r="1545">
      <c r="A1545" t="n">
        <v>79532</v>
      </c>
      <c r="B1545" t="n">
        <v>151</v>
      </c>
      <c r="C1545" t="inlineStr">
        <is>
          <t>Bar Léo -  Aurora Térreo - Banco do Brasil</t>
        </is>
      </c>
      <c r="D1545" t="n">
        <v>116</v>
      </c>
      <c r="E1545" t="inlineStr">
        <is>
          <t>Bar Léo - Centro</t>
        </is>
      </c>
      <c r="F1545" s="27" t="n">
        <v>45733</v>
      </c>
      <c r="G1545" t="inlineStr">
        <is>
          <t>DEBITO</t>
        </is>
      </c>
      <c r="H1545" t="inlineStr">
        <is>
          <t>PAGAMENTO DE BOLETO - STAR COPIAS COMERCIO E SERVICO</t>
        </is>
      </c>
      <c r="I1545" t="n">
        <v>-121.67</v>
      </c>
    </row>
    <row r="1546">
      <c r="A1546" t="n">
        <v>79533</v>
      </c>
      <c r="B1546" t="n">
        <v>151</v>
      </c>
      <c r="C1546" t="inlineStr">
        <is>
          <t>Bar Léo -  Aurora Térreo - Banco do Brasil</t>
        </is>
      </c>
      <c r="D1546" t="n">
        <v>116</v>
      </c>
      <c r="E1546" t="inlineStr">
        <is>
          <t>Bar Léo - Centro</t>
        </is>
      </c>
      <c r="F1546" s="27" t="n">
        <v>45733</v>
      </c>
      <c r="G1546" t="inlineStr">
        <is>
          <t>DEBITO</t>
        </is>
      </c>
      <c r="H1546" t="inlineStr">
        <is>
          <t>PAGAMENTO DE BOLETO - SKY COMERCIO DE PRODUTOS ALIME</t>
        </is>
      </c>
      <c r="I1546" t="n">
        <v>-196.62</v>
      </c>
    </row>
    <row r="1547">
      <c r="A1547" t="n">
        <v>79535</v>
      </c>
      <c r="B1547" t="n">
        <v>151</v>
      </c>
      <c r="C1547" t="inlineStr">
        <is>
          <t>Bar Léo -  Aurora Térreo - Banco do Brasil</t>
        </is>
      </c>
      <c r="D1547" t="n">
        <v>116</v>
      </c>
      <c r="E1547" t="inlineStr">
        <is>
          <t>Bar Léo - Centro</t>
        </is>
      </c>
      <c r="F1547" s="27" t="n">
        <v>45733</v>
      </c>
      <c r="G1547" t="inlineStr">
        <is>
          <t>DEBITO</t>
        </is>
      </c>
      <c r="H1547" t="inlineStr">
        <is>
          <t>PAGAMENTO DE BOLETO - CIA DO WHISKY</t>
        </is>
      </c>
      <c r="I1547" t="n">
        <v>-857.66</v>
      </c>
    </row>
    <row r="1548">
      <c r="A1548" t="n">
        <v>79536</v>
      </c>
      <c r="B1548" t="n">
        <v>151</v>
      </c>
      <c r="C1548" t="inlineStr">
        <is>
          <t>Bar Léo -  Aurora Térreo - Banco do Brasil</t>
        </is>
      </c>
      <c r="D1548" t="n">
        <v>116</v>
      </c>
      <c r="E1548" t="inlineStr">
        <is>
          <t>Bar Léo - Centro</t>
        </is>
      </c>
      <c r="F1548" s="27" t="n">
        <v>45733</v>
      </c>
      <c r="G1548" t="inlineStr">
        <is>
          <t>DEBITO</t>
        </is>
      </c>
      <c r="H1548" t="inlineStr">
        <is>
          <t>PAGAMENTO DE BOLETO - BB DIST DE CARNES LTDA</t>
        </is>
      </c>
      <c r="I1548" t="n">
        <v>-730.7</v>
      </c>
    </row>
    <row r="1549">
      <c r="A1549" t="n">
        <v>79538</v>
      </c>
      <c r="B1549" t="n">
        <v>151</v>
      </c>
      <c r="C1549" t="inlineStr">
        <is>
          <t>Bar Léo -  Aurora Térreo - Banco do Brasil</t>
        </is>
      </c>
      <c r="D1549" t="n">
        <v>116</v>
      </c>
      <c r="E1549" t="inlineStr">
        <is>
          <t>Bar Léo - Centro</t>
        </is>
      </c>
      <c r="F1549" s="27" t="n">
        <v>45733</v>
      </c>
      <c r="G1549" t="inlineStr">
        <is>
          <t>DEBITO</t>
        </is>
      </c>
      <c r="H1549" t="inlineStr">
        <is>
          <t>PAGAMENTO DE BOLETO - HORTIFRUTIGRANJEIRO RODRIGUES</t>
        </is>
      </c>
      <c r="I1549" t="n">
        <v>-702.8</v>
      </c>
    </row>
    <row r="1550">
      <c r="A1550" t="n">
        <v>79539</v>
      </c>
      <c r="B1550" t="n">
        <v>151</v>
      </c>
      <c r="C1550" t="inlineStr">
        <is>
          <t>Bar Léo -  Aurora Térreo - Banco do Brasil</t>
        </is>
      </c>
      <c r="D1550" t="n">
        <v>116</v>
      </c>
      <c r="E1550" t="inlineStr">
        <is>
          <t>Bar Léo - Centro</t>
        </is>
      </c>
      <c r="F1550" s="27" t="n">
        <v>45733</v>
      </c>
      <c r="G1550" t="inlineStr">
        <is>
          <t>DEBITO</t>
        </is>
      </c>
      <c r="H1550" t="inlineStr">
        <is>
          <t>PAGAMENTO DE BOLETO - JOSE CASSIO PREVEDEL SISTEMAS</t>
        </is>
      </c>
      <c r="I1550" t="n">
        <v>-400</v>
      </c>
    </row>
    <row r="1551">
      <c r="A1551" t="n">
        <v>79540</v>
      </c>
      <c r="B1551" t="n">
        <v>151</v>
      </c>
      <c r="C1551" t="inlineStr">
        <is>
          <t>Bar Léo -  Aurora Térreo - Banco do Brasil</t>
        </is>
      </c>
      <c r="D1551" t="n">
        <v>116</v>
      </c>
      <c r="E1551" t="inlineStr">
        <is>
          <t>Bar Léo - Centro</t>
        </is>
      </c>
      <c r="F1551" s="27" t="n">
        <v>45733</v>
      </c>
      <c r="G1551" t="inlineStr">
        <is>
          <t>DEBITO</t>
        </is>
      </c>
      <c r="H1551" t="inlineStr">
        <is>
          <t>PIX - ENVIADO - 17/03 18:05 JOAO BATISTA DA COSTA SOBR</t>
        </is>
      </c>
      <c r="I1551" t="n">
        <v>-4143.92</v>
      </c>
    </row>
    <row r="1552">
      <c r="A1552" t="n">
        <v>79541</v>
      </c>
      <c r="B1552" t="n">
        <v>151</v>
      </c>
      <c r="C1552" t="inlineStr">
        <is>
          <t>Bar Léo -  Aurora Térreo - Banco do Brasil</t>
        </is>
      </c>
      <c r="D1552" t="n">
        <v>116</v>
      </c>
      <c r="E1552" t="inlineStr">
        <is>
          <t>Bar Léo - Centro</t>
        </is>
      </c>
      <c r="F1552" s="27" t="n">
        <v>45733</v>
      </c>
      <c r="G1552" t="inlineStr">
        <is>
          <t>DEBITO</t>
        </is>
      </c>
      <c r="H1552" t="inlineStr">
        <is>
          <t>TARIFA PIX ENVIADO - TAR. AGRUPADAS - OCORRENCIA 17/03/2025</t>
        </is>
      </c>
      <c r="I1552" t="n">
        <v>-26.43</v>
      </c>
    </row>
    <row r="1553">
      <c r="A1553" t="n">
        <v>79534</v>
      </c>
      <c r="B1553" t="n">
        <v>151</v>
      </c>
      <c r="C1553" t="inlineStr">
        <is>
          <t>Bar Léo -  Aurora Térreo - Banco do Brasil</t>
        </is>
      </c>
      <c r="D1553" t="n">
        <v>116</v>
      </c>
      <c r="E1553" t="inlineStr">
        <is>
          <t>Bar Léo - Centro</t>
        </is>
      </c>
      <c r="F1553" s="27" t="n">
        <v>45733</v>
      </c>
      <c r="G1553" t="inlineStr">
        <is>
          <t>DEBITO</t>
        </is>
      </c>
      <c r="H1553" t="inlineStr">
        <is>
          <t>PAGAMENTO DE BOLETO - AMBEV SA</t>
        </is>
      </c>
      <c r="I1553" t="n">
        <v>-2839.8</v>
      </c>
    </row>
    <row r="1554">
      <c r="A1554" t="n">
        <v>79518</v>
      </c>
      <c r="B1554" t="n">
        <v>151</v>
      </c>
      <c r="C1554" t="inlineStr">
        <is>
          <t>Bar Léo -  Aurora Térreo - Banco do Brasil</t>
        </is>
      </c>
      <c r="D1554" t="n">
        <v>116</v>
      </c>
      <c r="E1554" t="inlineStr">
        <is>
          <t>Bar Léo - Centro</t>
        </is>
      </c>
      <c r="F1554" s="27" t="n">
        <v>45730</v>
      </c>
      <c r="G1554" t="inlineStr">
        <is>
          <t>DEBITO</t>
        </is>
      </c>
      <c r="H1554" t="inlineStr">
        <is>
          <t>PAGAMENTO DE BOLETO - AMBEV SA</t>
        </is>
      </c>
      <c r="I1554" t="n">
        <v>-265.8</v>
      </c>
    </row>
    <row r="1555">
      <c r="A1555" t="n">
        <v>79514</v>
      </c>
      <c r="B1555" t="n">
        <v>151</v>
      </c>
      <c r="C1555" t="inlineStr">
        <is>
          <t>Bar Léo -  Aurora Térreo - Banco do Brasil</t>
        </is>
      </c>
      <c r="D1555" t="n">
        <v>116</v>
      </c>
      <c r="E1555" t="inlineStr">
        <is>
          <t>Bar Léo - Centro</t>
        </is>
      </c>
      <c r="F1555" s="27" t="n">
        <v>45730</v>
      </c>
      <c r="G1555" t="inlineStr">
        <is>
          <t>CREDITO</t>
        </is>
      </c>
      <c r="H1555" t="inlineStr">
        <is>
          <t>TRANSFERNCIA RECEBIDA - 14/03 12:10 FDB B N C EVENTOS LTDA</t>
        </is>
      </c>
      <c r="I1555" t="n">
        <v>1070</v>
      </c>
    </row>
    <row r="1556">
      <c r="A1556" t="n">
        <v>79515</v>
      </c>
      <c r="B1556" t="n">
        <v>151</v>
      </c>
      <c r="C1556" t="inlineStr">
        <is>
          <t>Bar Léo -  Aurora Térreo - Banco do Brasil</t>
        </is>
      </c>
      <c r="D1556" t="n">
        <v>116</v>
      </c>
      <c r="E1556" t="inlineStr">
        <is>
          <t>Bar Léo - Centro</t>
        </is>
      </c>
      <c r="F1556" s="27" t="n">
        <v>45730</v>
      </c>
      <c r="G1556" t="inlineStr">
        <is>
          <t>CREDITO</t>
        </is>
      </c>
      <c r="H1556" t="inlineStr">
        <is>
          <t>TED-CRDITO EM CONTA - 341 0912 69034668000156 PLUXEE BENEFIC</t>
        </is>
      </c>
      <c r="I1556" t="n">
        <v>853.99</v>
      </c>
    </row>
    <row r="1557">
      <c r="A1557" t="n">
        <v>79516</v>
      </c>
      <c r="B1557" t="n">
        <v>151</v>
      </c>
      <c r="C1557" t="inlineStr">
        <is>
          <t>Bar Léo -  Aurora Térreo - Banco do Brasil</t>
        </is>
      </c>
      <c r="D1557" t="n">
        <v>116</v>
      </c>
      <c r="E1557" t="inlineStr">
        <is>
          <t>Bar Léo - Centro</t>
        </is>
      </c>
      <c r="F1557" s="27" t="n">
        <v>45730</v>
      </c>
      <c r="G1557" t="inlineStr">
        <is>
          <t>CREDITO</t>
        </is>
      </c>
      <c r="H1557" t="inlineStr">
        <is>
          <t>PIX - REJEITADO - 14/03 12:13 TIPO DA CONTA INVALIDO.</t>
        </is>
      </c>
      <c r="I1557" t="n">
        <v>4143.92</v>
      </c>
    </row>
    <row r="1558">
      <c r="A1558" t="n">
        <v>79517</v>
      </c>
      <c r="B1558" t="n">
        <v>151</v>
      </c>
      <c r="C1558" t="inlineStr">
        <is>
          <t>Bar Léo -  Aurora Térreo - Banco do Brasil</t>
        </is>
      </c>
      <c r="D1558" t="n">
        <v>116</v>
      </c>
      <c r="E1558" t="inlineStr">
        <is>
          <t>Bar Léo - Centro</t>
        </is>
      </c>
      <c r="F1558" s="27" t="n">
        <v>45730</v>
      </c>
      <c r="G1558" t="inlineStr">
        <is>
          <t>DEBITO</t>
        </is>
      </c>
      <c r="H1558" t="inlineStr">
        <is>
          <t>PAGAMENTO DE BOLETO - FG7 COMERCIO D B EIRELI EPP</t>
        </is>
      </c>
      <c r="I1558" t="n">
        <v>-102</v>
      </c>
    </row>
    <row r="1559">
      <c r="A1559" t="n">
        <v>79519</v>
      </c>
      <c r="B1559" t="n">
        <v>151</v>
      </c>
      <c r="C1559" t="inlineStr">
        <is>
          <t>Bar Léo -  Aurora Térreo - Banco do Brasil</t>
        </is>
      </c>
      <c r="D1559" t="n">
        <v>116</v>
      </c>
      <c r="E1559" t="inlineStr">
        <is>
          <t>Bar Léo - Centro</t>
        </is>
      </c>
      <c r="F1559" s="27" t="n">
        <v>45730</v>
      </c>
      <c r="G1559" t="inlineStr">
        <is>
          <t>DEBITO</t>
        </is>
      </c>
      <c r="H1559" t="inlineStr">
        <is>
          <t>PAGAMENTO DE BOLETO - CG FOOD S DISTR ALIMENTOS LTDA</t>
        </is>
      </c>
      <c r="I1559" t="n">
        <v>-301.5</v>
      </c>
    </row>
    <row r="1560">
      <c r="A1560" t="n">
        <v>79521</v>
      </c>
      <c r="B1560" t="n">
        <v>151</v>
      </c>
      <c r="C1560" t="inlineStr">
        <is>
          <t>Bar Léo -  Aurora Térreo - Banco do Brasil</t>
        </is>
      </c>
      <c r="D1560" t="n">
        <v>116</v>
      </c>
      <c r="E1560" t="inlineStr">
        <is>
          <t>Bar Léo - Centro</t>
        </is>
      </c>
      <c r="F1560" s="27" t="n">
        <v>45730</v>
      </c>
      <c r="G1560" t="inlineStr">
        <is>
          <t>DEBITO</t>
        </is>
      </c>
      <c r="H1560" t="inlineStr">
        <is>
          <t>PAGAMENTO DE BOLETO - AMBEV SA</t>
        </is>
      </c>
      <c r="I1560" t="n">
        <v>-614.34</v>
      </c>
    </row>
    <row r="1561">
      <c r="A1561" t="n">
        <v>79522</v>
      </c>
      <c r="B1561" t="n">
        <v>151</v>
      </c>
      <c r="C1561" t="inlineStr">
        <is>
          <t>Bar Léo -  Aurora Térreo - Banco do Brasil</t>
        </is>
      </c>
      <c r="D1561" t="n">
        <v>116</v>
      </c>
      <c r="E1561" t="inlineStr">
        <is>
          <t>Bar Léo - Centro</t>
        </is>
      </c>
      <c r="F1561" s="27" t="n">
        <v>45730</v>
      </c>
      <c r="G1561" t="inlineStr">
        <is>
          <t>DEBITO</t>
        </is>
      </c>
      <c r="H1561" t="inlineStr">
        <is>
          <t>PAGAMENTO DE BOLETO - AMBEV SA</t>
        </is>
      </c>
      <c r="I1561" t="n">
        <v>-4290</v>
      </c>
    </row>
    <row r="1562">
      <c r="A1562" t="n">
        <v>79523</v>
      </c>
      <c r="B1562" t="n">
        <v>151</v>
      </c>
      <c r="C1562" t="inlineStr">
        <is>
          <t>Bar Léo -  Aurora Térreo - Banco do Brasil</t>
        </is>
      </c>
      <c r="D1562" t="n">
        <v>116</v>
      </c>
      <c r="E1562" t="inlineStr">
        <is>
          <t>Bar Léo - Centro</t>
        </is>
      </c>
      <c r="F1562" s="27" t="n">
        <v>45730</v>
      </c>
      <c r="G1562" t="inlineStr">
        <is>
          <t>DEBITO</t>
        </is>
      </c>
      <c r="H1562" t="inlineStr">
        <is>
          <t>PIX - ENVIADO - 14/03 12:13 SANDUICHE COMUNICACAO ME</t>
        </is>
      </c>
      <c r="I1562" t="n">
        <v>-3000</v>
      </c>
    </row>
    <row r="1563">
      <c r="A1563" t="n">
        <v>79524</v>
      </c>
      <c r="B1563" t="n">
        <v>151</v>
      </c>
      <c r="C1563" t="inlineStr">
        <is>
          <t>Bar Léo -  Aurora Térreo - Banco do Brasil</t>
        </is>
      </c>
      <c r="D1563" t="n">
        <v>116</v>
      </c>
      <c r="E1563" t="inlineStr">
        <is>
          <t>Bar Léo - Centro</t>
        </is>
      </c>
      <c r="F1563" s="27" t="n">
        <v>45730</v>
      </c>
      <c r="G1563" t="inlineStr">
        <is>
          <t>DEBITO</t>
        </is>
      </c>
      <c r="H1563" t="inlineStr">
        <is>
          <t>PIX - ENVIADO - 14/03 12:13 JOAO BATISTA DA COSTA SOBR</t>
        </is>
      </c>
      <c r="I1563" t="n">
        <v>-4143.92</v>
      </c>
    </row>
    <row r="1564">
      <c r="A1564" t="n">
        <v>79525</v>
      </c>
      <c r="B1564" t="n">
        <v>151</v>
      </c>
      <c r="C1564" t="inlineStr">
        <is>
          <t>Bar Léo -  Aurora Térreo - Banco do Brasil</t>
        </is>
      </c>
      <c r="D1564" t="n">
        <v>116</v>
      </c>
      <c r="E1564" t="inlineStr">
        <is>
          <t>Bar Léo - Centro</t>
        </is>
      </c>
      <c r="F1564" s="27" t="n">
        <v>45730</v>
      </c>
      <c r="G1564" t="inlineStr">
        <is>
          <t>DEBITO</t>
        </is>
      </c>
      <c r="H1564" t="inlineStr">
        <is>
          <t>PAGAMENTO DE BOLETO - FREIRE   CARVALHO AMORIM LTDA</t>
        </is>
      </c>
      <c r="I1564" t="n">
        <v>-918.55</v>
      </c>
    </row>
    <row r="1565">
      <c r="A1565" t="n">
        <v>79526</v>
      </c>
      <c r="B1565" t="n">
        <v>151</v>
      </c>
      <c r="C1565" t="inlineStr">
        <is>
          <t>Bar Léo -  Aurora Térreo - Banco do Brasil</t>
        </is>
      </c>
      <c r="D1565" t="n">
        <v>116</v>
      </c>
      <c r="E1565" t="inlineStr">
        <is>
          <t>Bar Léo - Centro</t>
        </is>
      </c>
      <c r="F1565" s="27" t="n">
        <v>45730</v>
      </c>
      <c r="G1565" t="inlineStr">
        <is>
          <t>DEBITO</t>
        </is>
      </c>
      <c r="H1565" t="inlineStr">
        <is>
          <t>TARIFA PIX ENVIADO - TAR. AGRUPADAS - OCORRENCIA 14/03/2025</t>
        </is>
      </c>
      <c r="I1565" t="n">
        <v>-10</v>
      </c>
    </row>
    <row r="1566">
      <c r="A1566" t="n">
        <v>79520</v>
      </c>
      <c r="B1566" t="n">
        <v>151</v>
      </c>
      <c r="C1566" t="inlineStr">
        <is>
          <t>Bar Léo -  Aurora Térreo - Banco do Brasil</t>
        </is>
      </c>
      <c r="D1566" t="n">
        <v>116</v>
      </c>
      <c r="E1566" t="inlineStr">
        <is>
          <t>Bar Léo - Centro</t>
        </is>
      </c>
      <c r="F1566" s="27" t="n">
        <v>45730</v>
      </c>
      <c r="G1566" t="inlineStr">
        <is>
          <t>DEBITO</t>
        </is>
      </c>
      <c r="H1566" t="inlineStr">
        <is>
          <t>PAGAMENTO DE BOLETO - NG27 CONSULTORIA E GESTAO EMPR</t>
        </is>
      </c>
      <c r="I1566" t="n">
        <v>-351.52</v>
      </c>
    </row>
    <row r="1567">
      <c r="A1567" t="n">
        <v>79512</v>
      </c>
      <c r="B1567" t="n">
        <v>151</v>
      </c>
      <c r="C1567" t="inlineStr">
        <is>
          <t>Bar Léo -  Aurora Térreo - Banco do Brasil</t>
        </is>
      </c>
      <c r="D1567" t="n">
        <v>116</v>
      </c>
      <c r="E1567" t="inlineStr">
        <is>
          <t>Bar Léo - Centro</t>
        </is>
      </c>
      <c r="F1567" s="27" t="n">
        <v>45728</v>
      </c>
      <c r="G1567" t="inlineStr">
        <is>
          <t>DEBITO</t>
        </is>
      </c>
      <c r="H1567" t="inlineStr">
        <is>
          <t>PAGAMENTO DE BOLETO - PARAMU COMERCIO R P A LTDA</t>
        </is>
      </c>
      <c r="I1567" t="n">
        <v>-1323.3</v>
      </c>
    </row>
    <row r="1568">
      <c r="A1568" t="n">
        <v>79505</v>
      </c>
      <c r="B1568" t="n">
        <v>151</v>
      </c>
      <c r="C1568" t="inlineStr">
        <is>
          <t>Bar Léo -  Aurora Térreo - Banco do Brasil</t>
        </is>
      </c>
      <c r="D1568" t="n">
        <v>116</v>
      </c>
      <c r="E1568" t="inlineStr">
        <is>
          <t>Bar Léo - Centro</t>
        </is>
      </c>
      <c r="F1568" s="27" t="n">
        <v>45728</v>
      </c>
      <c r="G1568" t="inlineStr">
        <is>
          <t>CREDITO</t>
        </is>
      </c>
      <c r="H1568" t="inlineStr">
        <is>
          <t>PIX - RECEBIDO - 12/03 09:21 02535864000133 VR BENEFICI</t>
        </is>
      </c>
      <c r="I1568" t="n">
        <v>268.55</v>
      </c>
    </row>
    <row r="1569">
      <c r="A1569" t="n">
        <v>79506</v>
      </c>
      <c r="B1569" t="n">
        <v>151</v>
      </c>
      <c r="C1569" t="inlineStr">
        <is>
          <t>Bar Léo -  Aurora Térreo - Banco do Brasil</t>
        </is>
      </c>
      <c r="D1569" t="n">
        <v>116</v>
      </c>
      <c r="E1569" t="inlineStr">
        <is>
          <t>Bar Léo - Centro</t>
        </is>
      </c>
      <c r="F1569" s="27" t="n">
        <v>45728</v>
      </c>
      <c r="G1569" t="inlineStr">
        <is>
          <t>DEBITO</t>
        </is>
      </c>
      <c r="H1569" t="inlineStr">
        <is>
          <t>PIX - ENVIADO - 12/03 11:55 DUO COMUNICA LTDA</t>
        </is>
      </c>
      <c r="I1569" t="n">
        <v>-460</v>
      </c>
    </row>
    <row r="1570">
      <c r="A1570" t="n">
        <v>79507</v>
      </c>
      <c r="B1570" t="n">
        <v>151</v>
      </c>
      <c r="C1570" t="inlineStr">
        <is>
          <t>Bar Léo -  Aurora Térreo - Banco do Brasil</t>
        </is>
      </c>
      <c r="D1570" t="n">
        <v>116</v>
      </c>
      <c r="E1570" t="inlineStr">
        <is>
          <t>Bar Léo - Centro</t>
        </is>
      </c>
      <c r="F1570" s="27" t="n">
        <v>45728</v>
      </c>
      <c r="G1570" t="inlineStr">
        <is>
          <t>DEBITO</t>
        </is>
      </c>
      <c r="H1570" t="inlineStr">
        <is>
          <t>PAGAMENTO DE BOLETO - FG7 COMERCIO D B EIRELI EPP</t>
        </is>
      </c>
      <c r="I1570" t="n">
        <v>-79.8</v>
      </c>
    </row>
    <row r="1571">
      <c r="A1571" t="n">
        <v>79508</v>
      </c>
      <c r="B1571" t="n">
        <v>151</v>
      </c>
      <c r="C1571" t="inlineStr">
        <is>
          <t>Bar Léo -  Aurora Térreo - Banco do Brasil</t>
        </is>
      </c>
      <c r="D1571" t="n">
        <v>116</v>
      </c>
      <c r="E1571" t="inlineStr">
        <is>
          <t>Bar Léo - Centro</t>
        </is>
      </c>
      <c r="F1571" s="27" t="n">
        <v>45728</v>
      </c>
      <c r="G1571" t="inlineStr">
        <is>
          <t>DEBITO</t>
        </is>
      </c>
      <c r="H1571" t="inlineStr">
        <is>
          <t>PAGAMENTO DE BOLETO - CEPEL COMERCIO DE PAPEIS E EMB</t>
        </is>
      </c>
      <c r="I1571" t="n">
        <v>-333.17</v>
      </c>
    </row>
    <row r="1572">
      <c r="A1572" t="n">
        <v>79509</v>
      </c>
      <c r="B1572" t="n">
        <v>151</v>
      </c>
      <c r="C1572" t="inlineStr">
        <is>
          <t>Bar Léo -  Aurora Térreo - Banco do Brasil</t>
        </is>
      </c>
      <c r="D1572" t="n">
        <v>116</v>
      </c>
      <c r="E1572" t="inlineStr">
        <is>
          <t>Bar Léo - Centro</t>
        </is>
      </c>
      <c r="F1572" s="27" t="n">
        <v>45728</v>
      </c>
      <c r="G1572" t="inlineStr">
        <is>
          <t>DEBITO</t>
        </is>
      </c>
      <c r="H1572" t="inlineStr">
        <is>
          <t>PAGAMENTO DE BOLETO - LATICINIOS PIRAMIDE LTDA</t>
        </is>
      </c>
      <c r="I1572" t="n">
        <v>-339.6</v>
      </c>
    </row>
    <row r="1573">
      <c r="A1573" t="n">
        <v>79510</v>
      </c>
      <c r="B1573" t="n">
        <v>151</v>
      </c>
      <c r="C1573" t="inlineStr">
        <is>
          <t>Bar Léo -  Aurora Térreo - Banco do Brasil</t>
        </is>
      </c>
      <c r="D1573" t="n">
        <v>116</v>
      </c>
      <c r="E1573" t="inlineStr">
        <is>
          <t>Bar Léo - Centro</t>
        </is>
      </c>
      <c r="F1573" s="27" t="n">
        <v>45728</v>
      </c>
      <c r="G1573" t="inlineStr">
        <is>
          <t>DEBITO</t>
        </is>
      </c>
      <c r="H1573" t="inlineStr">
        <is>
          <t>PAGAMENTO DE BOLETO - PSS - CENTRAL DA LIMPEZA LTDA</t>
        </is>
      </c>
      <c r="I1573" t="n">
        <v>-406</v>
      </c>
    </row>
    <row r="1574">
      <c r="A1574" t="n">
        <v>79511</v>
      </c>
      <c r="B1574" t="n">
        <v>151</v>
      </c>
      <c r="C1574" t="inlineStr">
        <is>
          <t>Bar Léo -  Aurora Térreo - Banco do Brasil</t>
        </is>
      </c>
      <c r="D1574" t="n">
        <v>116</v>
      </c>
      <c r="E1574" t="inlineStr">
        <is>
          <t>Bar Léo - Centro</t>
        </is>
      </c>
      <c r="F1574" s="27" t="n">
        <v>45728</v>
      </c>
      <c r="G1574" t="inlineStr">
        <is>
          <t>DEBITO</t>
        </is>
      </c>
      <c r="H1574" t="inlineStr">
        <is>
          <t>PAGAMENTO DE BOLETO - FORTE ALIM COM IMP LTDA</t>
        </is>
      </c>
      <c r="I1574" t="n">
        <v>-514.5</v>
      </c>
    </row>
    <row r="1575">
      <c r="A1575" t="n">
        <v>79513</v>
      </c>
      <c r="B1575" t="n">
        <v>151</v>
      </c>
      <c r="C1575" t="inlineStr">
        <is>
          <t>Bar Léo -  Aurora Térreo - Banco do Brasil</t>
        </is>
      </c>
      <c r="D1575" t="n">
        <v>116</v>
      </c>
      <c r="E1575" t="inlineStr">
        <is>
          <t>Bar Léo - Centro</t>
        </is>
      </c>
      <c r="F1575" s="27" t="n">
        <v>45728</v>
      </c>
      <c r="G1575" t="inlineStr">
        <is>
          <t>DEBITO</t>
        </is>
      </c>
      <c r="H1575" t="inlineStr">
        <is>
          <t>TARIFA PIX ENVIADO - TAR. AGRUPADAS - OCORRENCIA 12/03/2025</t>
        </is>
      </c>
      <c r="I1575" t="n">
        <v>-4.55</v>
      </c>
    </row>
    <row r="1576">
      <c r="A1576" t="n">
        <v>79494</v>
      </c>
      <c r="B1576" t="n">
        <v>151</v>
      </c>
      <c r="C1576" t="inlineStr">
        <is>
          <t>Bar Léo -  Aurora Térreo - Banco do Brasil</t>
        </is>
      </c>
      <c r="D1576" t="n">
        <v>116</v>
      </c>
      <c r="E1576" t="inlineStr">
        <is>
          <t>Bar Léo - Centro</t>
        </is>
      </c>
      <c r="F1576" s="27" t="n">
        <v>45727</v>
      </c>
      <c r="G1576" t="inlineStr">
        <is>
          <t>DEBITO</t>
        </is>
      </c>
      <c r="H1576" t="inlineStr">
        <is>
          <t>PAGAMENTO DE BOLETO - LATICINIOS PIRAMIDE LTDA</t>
        </is>
      </c>
      <c r="I1576" t="n">
        <v>-1432.09</v>
      </c>
    </row>
    <row r="1577">
      <c r="A1577" t="n">
        <v>79503</v>
      </c>
      <c r="B1577" t="n">
        <v>151</v>
      </c>
      <c r="C1577" t="inlineStr">
        <is>
          <t>Bar Léo -  Aurora Térreo - Banco do Brasil</t>
        </is>
      </c>
      <c r="D1577" t="n">
        <v>116</v>
      </c>
      <c r="E1577" t="inlineStr">
        <is>
          <t>Bar Léo - Centro</t>
        </is>
      </c>
      <c r="F1577" s="27" t="n">
        <v>45727</v>
      </c>
      <c r="G1577" t="inlineStr">
        <is>
          <t>DEBITO</t>
        </is>
      </c>
      <c r="H1577" t="inlineStr">
        <is>
          <t>PIX - ENVIADO - 11/03 16:24 LUIZ CARLOS ALVES DA SILVA</t>
        </is>
      </c>
      <c r="I1577" t="n">
        <v>-1100</v>
      </c>
    </row>
    <row r="1578">
      <c r="A1578" t="n">
        <v>79487</v>
      </c>
      <c r="B1578" t="n">
        <v>151</v>
      </c>
      <c r="C1578" t="inlineStr">
        <is>
          <t>Bar Léo -  Aurora Térreo - Banco do Brasil</t>
        </is>
      </c>
      <c r="D1578" t="n">
        <v>116</v>
      </c>
      <c r="E1578" t="inlineStr">
        <is>
          <t>Bar Léo - Centro</t>
        </is>
      </c>
      <c r="F1578" s="27" t="n">
        <v>45727</v>
      </c>
      <c r="G1578" t="inlineStr">
        <is>
          <t>DEBITO</t>
        </is>
      </c>
      <c r="H1578" t="inlineStr">
        <is>
          <t>TRANSFERNCIA ENVIADA - 11/03 16:25 FDB B N C EVENTOS LTDA</t>
        </is>
      </c>
      <c r="I1578" t="n">
        <v>-1000</v>
      </c>
    </row>
    <row r="1579">
      <c r="A1579" t="n">
        <v>79488</v>
      </c>
      <c r="B1579" t="n">
        <v>151</v>
      </c>
      <c r="C1579" t="inlineStr">
        <is>
          <t>Bar Léo -  Aurora Térreo - Banco do Brasil</t>
        </is>
      </c>
      <c r="D1579" t="n">
        <v>116</v>
      </c>
      <c r="E1579" t="inlineStr">
        <is>
          <t>Bar Léo - Centro</t>
        </is>
      </c>
      <c r="F1579" s="27" t="n">
        <v>45727</v>
      </c>
      <c r="G1579" t="inlineStr">
        <is>
          <t>DEBITO</t>
        </is>
      </c>
      <c r="H1579" t="inlineStr">
        <is>
          <t>PAGAMENTO DE BOLETO - NG27 CONSULTORIA E GESTAO EMPR</t>
        </is>
      </c>
      <c r="I1579" t="n">
        <v>-141.11</v>
      </c>
    </row>
    <row r="1580">
      <c r="A1580" t="n">
        <v>79489</v>
      </c>
      <c r="B1580" t="n">
        <v>151</v>
      </c>
      <c r="C1580" t="inlineStr">
        <is>
          <t>Bar Léo -  Aurora Térreo - Banco do Brasil</t>
        </is>
      </c>
      <c r="D1580" t="n">
        <v>116</v>
      </c>
      <c r="E1580" t="inlineStr">
        <is>
          <t>Bar Léo - Centro</t>
        </is>
      </c>
      <c r="F1580" s="27" t="n">
        <v>45727</v>
      </c>
      <c r="G1580" t="inlineStr">
        <is>
          <t>DEBITO</t>
        </is>
      </c>
      <c r="H1580" t="inlineStr">
        <is>
          <t>PAGAMENTO DE BOLETO - EAU DISTRIBUIDORA A M LTDA</t>
        </is>
      </c>
      <c r="I1580" t="n">
        <v>-244.5</v>
      </c>
    </row>
    <row r="1581">
      <c r="A1581" t="n">
        <v>79490</v>
      </c>
      <c r="B1581" t="n">
        <v>151</v>
      </c>
      <c r="C1581" t="inlineStr">
        <is>
          <t>Bar Léo -  Aurora Térreo - Banco do Brasil</t>
        </is>
      </c>
      <c r="D1581" t="n">
        <v>116</v>
      </c>
      <c r="E1581" t="inlineStr">
        <is>
          <t>Bar Léo - Centro</t>
        </is>
      </c>
      <c r="F1581" s="27" t="n">
        <v>45727</v>
      </c>
      <c r="G1581" t="inlineStr">
        <is>
          <t>DEBITO</t>
        </is>
      </c>
      <c r="H1581" t="inlineStr">
        <is>
          <t>PAGAMENTO DE BOLETO - HORTIFRUTIGRANJEIRO RODRIGUES</t>
        </is>
      </c>
      <c r="I1581" t="n">
        <v>-473.1</v>
      </c>
    </row>
    <row r="1582">
      <c r="A1582" t="n">
        <v>79491</v>
      </c>
      <c r="B1582" t="n">
        <v>151</v>
      </c>
      <c r="C1582" t="inlineStr">
        <is>
          <t>Bar Léo -  Aurora Térreo - Banco do Brasil</t>
        </is>
      </c>
      <c r="D1582" t="n">
        <v>116</v>
      </c>
      <c r="E1582" t="inlineStr">
        <is>
          <t>Bar Léo - Centro</t>
        </is>
      </c>
      <c r="F1582" s="27" t="n">
        <v>45727</v>
      </c>
      <c r="G1582" t="inlineStr">
        <is>
          <t>DEBITO</t>
        </is>
      </c>
      <c r="H1582" t="inlineStr">
        <is>
          <t>PAGAMENTO DE BOLETO - CRYSTALMIXX-GAS COMERCIO E MAN</t>
        </is>
      </c>
      <c r="I1582" t="n">
        <v>-330</v>
      </c>
    </row>
    <row r="1583">
      <c r="A1583" t="n">
        <v>79492</v>
      </c>
      <c r="B1583" t="n">
        <v>151</v>
      </c>
      <c r="C1583" t="inlineStr">
        <is>
          <t>Bar Léo -  Aurora Térreo - Banco do Brasil</t>
        </is>
      </c>
      <c r="D1583" t="n">
        <v>116</v>
      </c>
      <c r="E1583" t="inlineStr">
        <is>
          <t>Bar Léo - Centro</t>
        </is>
      </c>
      <c r="F1583" s="27" t="n">
        <v>45727</v>
      </c>
      <c r="G1583" t="inlineStr">
        <is>
          <t>DEBITO</t>
        </is>
      </c>
      <c r="H1583" t="inlineStr">
        <is>
          <t>PAGAMENTO DE BOLETO - MAR DIRETO POC COMERCIO DE PEI</t>
        </is>
      </c>
      <c r="I1583" t="n">
        <v>-1198.4</v>
      </c>
    </row>
    <row r="1584">
      <c r="A1584" t="n">
        <v>79493</v>
      </c>
      <c r="B1584" t="n">
        <v>151</v>
      </c>
      <c r="C1584" t="inlineStr">
        <is>
          <t>Bar Léo -  Aurora Térreo - Banco do Brasil</t>
        </is>
      </c>
      <c r="D1584" t="n">
        <v>116</v>
      </c>
      <c r="E1584" t="inlineStr">
        <is>
          <t>Bar Léo - Centro</t>
        </is>
      </c>
      <c r="F1584" s="27" t="n">
        <v>45727</v>
      </c>
      <c r="G1584" t="inlineStr">
        <is>
          <t>DEBITO</t>
        </is>
      </c>
      <c r="H1584" t="inlineStr">
        <is>
          <t>PAGAMENTO DE BOLETO - CIA DO WHISKY</t>
        </is>
      </c>
      <c r="I1584" t="n">
        <v>-840.28</v>
      </c>
    </row>
    <row r="1585">
      <c r="A1585" t="n">
        <v>79504</v>
      </c>
      <c r="B1585" t="n">
        <v>151</v>
      </c>
      <c r="C1585" t="inlineStr">
        <is>
          <t>Bar Léo -  Aurora Térreo - Banco do Brasil</t>
        </is>
      </c>
      <c r="D1585" t="n">
        <v>116</v>
      </c>
      <c r="E1585" t="inlineStr">
        <is>
          <t>Bar Léo - Centro</t>
        </is>
      </c>
      <c r="F1585" s="27" t="n">
        <v>45727</v>
      </c>
      <c r="G1585" t="inlineStr">
        <is>
          <t>DEBITO</t>
        </is>
      </c>
      <c r="H1585" t="inlineStr">
        <is>
          <t>TARIFA PIX ENVIADO - TAR. AGRUPADAS - OCORRENCIA 11/03/2025</t>
        </is>
      </c>
      <c r="I1585" t="n">
        <v>-34.74</v>
      </c>
    </row>
    <row r="1586">
      <c r="A1586" t="n">
        <v>79496</v>
      </c>
      <c r="B1586" t="n">
        <v>151</v>
      </c>
      <c r="C1586" t="inlineStr">
        <is>
          <t>Bar Léo -  Aurora Térreo - Banco do Brasil</t>
        </is>
      </c>
      <c r="D1586" t="n">
        <v>116</v>
      </c>
      <c r="E1586" t="inlineStr">
        <is>
          <t>Bar Léo - Centro</t>
        </is>
      </c>
      <c r="F1586" s="27" t="n">
        <v>45727</v>
      </c>
      <c r="G1586" t="inlineStr">
        <is>
          <t>DEBITO</t>
        </is>
      </c>
      <c r="H1586" t="inlineStr">
        <is>
          <t>PAGAMENTO DE BOLETO - PARAMU COMERCIO R P A LTDA</t>
        </is>
      </c>
      <c r="I1586" t="n">
        <v>-2880.15</v>
      </c>
    </row>
    <row r="1587">
      <c r="A1587" t="n">
        <v>79497</v>
      </c>
      <c r="B1587" t="n">
        <v>151</v>
      </c>
      <c r="C1587" t="inlineStr">
        <is>
          <t>Bar Léo -  Aurora Térreo - Banco do Brasil</t>
        </is>
      </c>
      <c r="D1587" t="n">
        <v>116</v>
      </c>
      <c r="E1587" t="inlineStr">
        <is>
          <t>Bar Léo - Centro</t>
        </is>
      </c>
      <c r="F1587" s="27" t="n">
        <v>45727</v>
      </c>
      <c r="G1587" t="inlineStr">
        <is>
          <t>DEBITO</t>
        </is>
      </c>
      <c r="H1587" t="inlineStr">
        <is>
          <t>PAGAMENTO DE BOLETO - LATICINIOS PIRAMIDE LTDA</t>
        </is>
      </c>
      <c r="I1587" t="n">
        <v>-3000</v>
      </c>
    </row>
    <row r="1588">
      <c r="A1588" t="n">
        <v>79498</v>
      </c>
      <c r="B1588" t="n">
        <v>151</v>
      </c>
      <c r="C1588" t="inlineStr">
        <is>
          <t>Bar Léo -  Aurora Térreo - Banco do Brasil</t>
        </is>
      </c>
      <c r="D1588" t="n">
        <v>116</v>
      </c>
      <c r="E1588" t="inlineStr">
        <is>
          <t>Bar Léo - Centro</t>
        </is>
      </c>
      <c r="F1588" s="27" t="n">
        <v>45727</v>
      </c>
      <c r="G1588" t="inlineStr">
        <is>
          <t>DEBITO</t>
        </is>
      </c>
      <c r="H1588" t="inlineStr">
        <is>
          <t>PAGAMENTO DE BOLETO - ESTAFF SOLUCOES TECNOLOGICAS D</t>
        </is>
      </c>
      <c r="I1588" t="n">
        <v>-2800.12</v>
      </c>
    </row>
    <row r="1589">
      <c r="A1589" t="n">
        <v>79499</v>
      </c>
      <c r="B1589" t="n">
        <v>151</v>
      </c>
      <c r="C1589" t="inlineStr">
        <is>
          <t>Bar Léo -  Aurora Térreo - Banco do Brasil</t>
        </is>
      </c>
      <c r="D1589" t="n">
        <v>116</v>
      </c>
      <c r="E1589" t="inlineStr">
        <is>
          <t>Bar Léo - Centro</t>
        </is>
      </c>
      <c r="F1589" s="27" t="n">
        <v>45727</v>
      </c>
      <c r="G1589" t="inlineStr">
        <is>
          <t>DEBITO</t>
        </is>
      </c>
      <c r="H1589" t="inlineStr">
        <is>
          <t>PIX - ENVIADO - 11/03 16:22 PASTIFICIO F MARTINS INDUS</t>
        </is>
      </c>
      <c r="I1589" t="n">
        <v>-240</v>
      </c>
    </row>
    <row r="1590">
      <c r="A1590" t="n">
        <v>79500</v>
      </c>
      <c r="B1590" t="n">
        <v>151</v>
      </c>
      <c r="C1590" t="inlineStr">
        <is>
          <t>Bar Léo -  Aurora Térreo - Banco do Brasil</t>
        </is>
      </c>
      <c r="D1590" t="n">
        <v>116</v>
      </c>
      <c r="E1590" t="inlineStr">
        <is>
          <t>Bar Léo - Centro</t>
        </is>
      </c>
      <c r="F1590" s="27" t="n">
        <v>45727</v>
      </c>
      <c r="G1590" t="inlineStr">
        <is>
          <t>DEBITO</t>
        </is>
      </c>
      <c r="H1590" t="inlineStr">
        <is>
          <t>PIX - ENVIADO - 11/03 16:24 ARMINDO DA SILVA FREITAS</t>
        </is>
      </c>
      <c r="I1590" t="n">
        <v>-850</v>
      </c>
    </row>
    <row r="1591">
      <c r="A1591" t="n">
        <v>79501</v>
      </c>
      <c r="B1591" t="n">
        <v>151</v>
      </c>
      <c r="C1591" t="inlineStr">
        <is>
          <t>Bar Léo -  Aurora Térreo - Banco do Brasil</t>
        </is>
      </c>
      <c r="D1591" t="n">
        <v>116</v>
      </c>
      <c r="E1591" t="inlineStr">
        <is>
          <t>Bar Léo - Centro</t>
        </is>
      </c>
      <c r="F1591" s="27" t="n">
        <v>45727</v>
      </c>
      <c r="G1591" t="inlineStr">
        <is>
          <t>DEBITO</t>
        </is>
      </c>
      <c r="H1591" t="inlineStr">
        <is>
          <t>PIX - ENVIADO - 11/03 16:24 JOS AUGUSTO DE VIEIRA DA</t>
        </is>
      </c>
      <c r="I1591" t="n">
        <v>-706</v>
      </c>
    </row>
    <row r="1592">
      <c r="A1592" t="n">
        <v>79502</v>
      </c>
      <c r="B1592" t="n">
        <v>151</v>
      </c>
      <c r="C1592" t="inlineStr">
        <is>
          <t>Bar Léo -  Aurora Térreo - Banco do Brasil</t>
        </is>
      </c>
      <c r="D1592" t="n">
        <v>116</v>
      </c>
      <c r="E1592" t="inlineStr">
        <is>
          <t>Bar Léo - Centro</t>
        </is>
      </c>
      <c r="F1592" s="27" t="n">
        <v>45727</v>
      </c>
      <c r="G1592" t="inlineStr">
        <is>
          <t>DEBITO</t>
        </is>
      </c>
      <c r="H1592" t="inlineStr">
        <is>
          <t>PIX - ENVIADO - 11/03 16:24 ANDERSON SOARES DE MEDEIRO</t>
        </is>
      </c>
      <c r="I1592" t="n">
        <v>-706</v>
      </c>
    </row>
    <row r="1593">
      <c r="A1593" t="n">
        <v>79495</v>
      </c>
      <c r="B1593" t="n">
        <v>151</v>
      </c>
      <c r="C1593" t="inlineStr">
        <is>
          <t>Bar Léo -  Aurora Térreo - Banco do Brasil</t>
        </is>
      </c>
      <c r="D1593" t="n">
        <v>116</v>
      </c>
      <c r="E1593" t="inlineStr">
        <is>
          <t>Bar Léo - Centro</t>
        </is>
      </c>
      <c r="F1593" s="27" t="n">
        <v>45727</v>
      </c>
      <c r="G1593" t="inlineStr">
        <is>
          <t>DEBITO</t>
        </is>
      </c>
      <c r="H1593" t="inlineStr">
        <is>
          <t>PAGAMENTO DE BOLETO - DTK COMERCIO DE ALIMENTOS LTDA</t>
        </is>
      </c>
      <c r="I1593" t="n">
        <v>-1490.41</v>
      </c>
    </row>
    <row r="1594">
      <c r="A1594" t="n">
        <v>79476</v>
      </c>
      <c r="B1594" t="n">
        <v>151</v>
      </c>
      <c r="C1594" t="inlineStr">
        <is>
          <t>Bar Léo -  Aurora Térreo - Banco do Brasil</t>
        </is>
      </c>
      <c r="D1594" t="n">
        <v>116</v>
      </c>
      <c r="E1594" t="inlineStr">
        <is>
          <t>Bar Léo - Centro</t>
        </is>
      </c>
      <c r="F1594" s="27" t="n">
        <v>45726</v>
      </c>
      <c r="G1594" t="inlineStr">
        <is>
          <t>DEBITO</t>
        </is>
      </c>
      <c r="H1594" t="inlineStr">
        <is>
          <t>PAGAMENTO DE BOLETO - DTK COMERCIO DE ALIMENTOS LTDA</t>
        </is>
      </c>
      <c r="I1594" t="n">
        <v>-286.38</v>
      </c>
    </row>
    <row r="1595">
      <c r="A1595" t="n">
        <v>79475</v>
      </c>
      <c r="B1595" t="n">
        <v>151</v>
      </c>
      <c r="C1595" t="inlineStr">
        <is>
          <t>Bar Léo -  Aurora Térreo - Banco do Brasil</t>
        </is>
      </c>
      <c r="D1595" t="n">
        <v>116</v>
      </c>
      <c r="E1595" t="inlineStr">
        <is>
          <t>Bar Léo - Centro</t>
        </is>
      </c>
      <c r="F1595" s="27" t="n">
        <v>45726</v>
      </c>
      <c r="G1595" t="inlineStr">
        <is>
          <t>DEBITO</t>
        </is>
      </c>
      <c r="H1595" t="inlineStr">
        <is>
          <t>PAGAMENTO DE BOLETO - AROMIZY LOCACAO E DISTRIBUICAO</t>
        </is>
      </c>
      <c r="I1595" t="n">
        <v>-271.8</v>
      </c>
    </row>
    <row r="1596">
      <c r="A1596" t="n">
        <v>79474</v>
      </c>
      <c r="B1596" t="n">
        <v>151</v>
      </c>
      <c r="C1596" t="inlineStr">
        <is>
          <t>Bar Léo -  Aurora Térreo - Banco do Brasil</t>
        </is>
      </c>
      <c r="D1596" t="n">
        <v>116</v>
      </c>
      <c r="E1596" t="inlineStr">
        <is>
          <t>Bar Léo - Centro</t>
        </is>
      </c>
      <c r="F1596" s="27" t="n">
        <v>45726</v>
      </c>
      <c r="G1596" t="inlineStr">
        <is>
          <t>DEBITO</t>
        </is>
      </c>
      <c r="H1596" t="inlineStr">
        <is>
          <t>PAGAMENTO DE BOLETO - STEMME TELECOMUNICACOES DO BRA</t>
        </is>
      </c>
      <c r="I1596" t="n">
        <v>-249.9</v>
      </c>
    </row>
    <row r="1597">
      <c r="A1597" t="n">
        <v>79473</v>
      </c>
      <c r="B1597" t="n">
        <v>151</v>
      </c>
      <c r="C1597" t="inlineStr">
        <is>
          <t>Bar Léo -  Aurora Térreo - Banco do Brasil</t>
        </is>
      </c>
      <c r="D1597" t="n">
        <v>116</v>
      </c>
      <c r="E1597" t="inlineStr">
        <is>
          <t>Bar Léo - Centro</t>
        </is>
      </c>
      <c r="F1597" s="27" t="n">
        <v>45726</v>
      </c>
      <c r="G1597" t="inlineStr">
        <is>
          <t>DEBITO</t>
        </is>
      </c>
      <c r="H1597" t="inlineStr">
        <is>
          <t>PAGAMENTO DE BOLETO - MURILLO S DUARTE COMERCIAL LTD</t>
        </is>
      </c>
      <c r="I1597" t="n">
        <v>-169</v>
      </c>
    </row>
    <row r="1598">
      <c r="A1598" t="n">
        <v>79472</v>
      </c>
      <c r="B1598" t="n">
        <v>151</v>
      </c>
      <c r="C1598" t="inlineStr">
        <is>
          <t>Bar Léo -  Aurora Térreo - Banco do Brasil</t>
        </is>
      </c>
      <c r="D1598" t="n">
        <v>116</v>
      </c>
      <c r="E1598" t="inlineStr">
        <is>
          <t>Bar Léo - Centro</t>
        </is>
      </c>
      <c r="F1598" s="27" t="n">
        <v>45726</v>
      </c>
      <c r="G1598" t="inlineStr">
        <is>
          <t>DEBITO</t>
        </is>
      </c>
      <c r="H1598" t="inlineStr">
        <is>
          <t>PAGAMENTO DE BOLETO - CECILIA TSUYACO ARAKI SILVA</t>
        </is>
      </c>
      <c r="I1598" t="n">
        <v>-35</v>
      </c>
    </row>
    <row r="1599">
      <c r="A1599" t="n">
        <v>79471</v>
      </c>
      <c r="B1599" t="n">
        <v>151</v>
      </c>
      <c r="C1599" t="inlineStr">
        <is>
          <t>Bar Léo -  Aurora Térreo - Banco do Brasil</t>
        </is>
      </c>
      <c r="D1599" t="n">
        <v>116</v>
      </c>
      <c r="E1599" t="inlineStr">
        <is>
          <t>Bar Léo - Centro</t>
        </is>
      </c>
      <c r="F1599" s="27" t="n">
        <v>45726</v>
      </c>
      <c r="G1599" t="inlineStr">
        <is>
          <t>DEBITO</t>
        </is>
      </c>
      <c r="H1599" t="inlineStr">
        <is>
          <t>PIX - ENVIADO - 10/03 16:34 EVA FATIMA LORINI</t>
        </is>
      </c>
      <c r="I1599" t="n">
        <v>-177.5</v>
      </c>
    </row>
    <row r="1600">
      <c r="A1600" t="n">
        <v>79470</v>
      </c>
      <c r="B1600" t="n">
        <v>151</v>
      </c>
      <c r="C1600" t="inlineStr">
        <is>
          <t>Bar Léo -  Aurora Térreo - Banco do Brasil</t>
        </is>
      </c>
      <c r="D1600" t="n">
        <v>116</v>
      </c>
      <c r="E1600" t="inlineStr">
        <is>
          <t>Bar Léo - Centro</t>
        </is>
      </c>
      <c r="F1600" s="27" t="n">
        <v>45726</v>
      </c>
      <c r="G1600" t="inlineStr">
        <is>
          <t>DEBITO</t>
        </is>
      </c>
      <c r="H1600" t="inlineStr">
        <is>
          <t>PIX - ENVIADO - 10/03 16:34 MACHINE SEGURANCA PATRIMON</t>
        </is>
      </c>
      <c r="I1600" t="n">
        <v>-537.8</v>
      </c>
    </row>
    <row r="1601">
      <c r="A1601" t="n">
        <v>79469</v>
      </c>
      <c r="B1601" t="n">
        <v>151</v>
      </c>
      <c r="C1601" t="inlineStr">
        <is>
          <t>Bar Léo -  Aurora Térreo - Banco do Brasil</t>
        </is>
      </c>
      <c r="D1601" t="n">
        <v>116</v>
      </c>
      <c r="E1601" t="inlineStr">
        <is>
          <t>Bar Léo - Centro</t>
        </is>
      </c>
      <c r="F1601" s="27" t="n">
        <v>45726</v>
      </c>
      <c r="G1601" t="inlineStr">
        <is>
          <t>CREDITO</t>
        </is>
      </c>
      <c r="H1601" t="inlineStr">
        <is>
          <t>PIX - RECEBIDO - 10/03 11:18 61281556000198 GLUK COMERC</t>
        </is>
      </c>
      <c r="I1601" t="n">
        <v>28271.59</v>
      </c>
    </row>
    <row r="1602">
      <c r="A1602" t="n">
        <v>79468</v>
      </c>
      <c r="B1602" t="n">
        <v>151</v>
      </c>
      <c r="C1602" t="inlineStr">
        <is>
          <t>Bar Léo -  Aurora Térreo - Banco do Brasil</t>
        </is>
      </c>
      <c r="D1602" t="n">
        <v>116</v>
      </c>
      <c r="E1602" t="inlineStr">
        <is>
          <t>Bar Léo - Centro</t>
        </is>
      </c>
      <c r="F1602" s="27" t="n">
        <v>45726</v>
      </c>
      <c r="G1602" t="inlineStr">
        <is>
          <t>CREDITO</t>
        </is>
      </c>
      <c r="H1602" t="inlineStr">
        <is>
          <t>RECEBIMENTO FORNECEDOR - ALELO INSTITUICAO DE PAGAMENTO SA</t>
        </is>
      </c>
      <c r="I1602" t="n">
        <v>896.3200000000001</v>
      </c>
    </row>
    <row r="1603">
      <c r="A1603" t="n">
        <v>79466</v>
      </c>
      <c r="B1603" t="n">
        <v>151</v>
      </c>
      <c r="C1603" t="inlineStr">
        <is>
          <t>Bar Léo -  Aurora Térreo - Banco do Brasil</t>
        </is>
      </c>
      <c r="D1603" t="n">
        <v>116</v>
      </c>
      <c r="E1603" t="inlineStr">
        <is>
          <t>Bar Léo - Centro</t>
        </is>
      </c>
      <c r="F1603" s="27" t="n">
        <v>45726</v>
      </c>
      <c r="G1603" t="inlineStr">
        <is>
          <t>CREDITO</t>
        </is>
      </c>
      <c r="H1603" t="inlineStr">
        <is>
          <t>TRANSFERNCIA RECEBIDA - 10/03 18:20 LIRIUM IND E COM LTDA</t>
        </is>
      </c>
      <c r="I1603" t="n">
        <v>135</v>
      </c>
    </row>
    <row r="1604">
      <c r="A1604" t="n">
        <v>79467</v>
      </c>
      <c r="B1604" t="n">
        <v>151</v>
      </c>
      <c r="C1604" t="inlineStr">
        <is>
          <t>Bar Léo -  Aurora Térreo - Banco do Brasil</t>
        </is>
      </c>
      <c r="D1604" t="n">
        <v>116</v>
      </c>
      <c r="E1604" t="inlineStr">
        <is>
          <t>Bar Léo - Centro</t>
        </is>
      </c>
      <c r="F1604" s="27" t="n">
        <v>45726</v>
      </c>
      <c r="G1604" t="inlineStr">
        <is>
          <t>CREDITO</t>
        </is>
      </c>
      <c r="H1604" t="inlineStr">
        <is>
          <t>TED-CRDITO EM CONTA - 341 0262 47866934000174 TICKET SERVICO</t>
        </is>
      </c>
      <c r="I1604" t="n">
        <v>682.1799999999999</v>
      </c>
    </row>
    <row r="1605">
      <c r="A1605" t="n">
        <v>79478</v>
      </c>
      <c r="B1605" t="n">
        <v>151</v>
      </c>
      <c r="C1605" t="inlineStr">
        <is>
          <t>Bar Léo -  Aurora Térreo - Banco do Brasil</t>
        </is>
      </c>
      <c r="D1605" t="n">
        <v>116</v>
      </c>
      <c r="E1605" t="inlineStr">
        <is>
          <t>Bar Léo - Centro</t>
        </is>
      </c>
      <c r="F1605" s="27" t="n">
        <v>45726</v>
      </c>
      <c r="G1605" t="inlineStr">
        <is>
          <t>DEBITO</t>
        </is>
      </c>
      <c r="H1605" t="inlineStr">
        <is>
          <t>PAGAMENTO DE BOLETO - ARENA BEBIDAS</t>
        </is>
      </c>
      <c r="I1605" t="n">
        <v>-337.74</v>
      </c>
    </row>
    <row r="1606">
      <c r="A1606" t="n">
        <v>79479</v>
      </c>
      <c r="B1606" t="n">
        <v>151</v>
      </c>
      <c r="C1606" t="inlineStr">
        <is>
          <t>Bar Léo -  Aurora Térreo - Banco do Brasil</t>
        </is>
      </c>
      <c r="D1606" t="n">
        <v>116</v>
      </c>
      <c r="E1606" t="inlineStr">
        <is>
          <t>Bar Léo - Centro</t>
        </is>
      </c>
      <c r="F1606" s="27" t="n">
        <v>45726</v>
      </c>
      <c r="G1606" t="inlineStr">
        <is>
          <t>DEBITO</t>
        </is>
      </c>
      <c r="H1606" t="inlineStr">
        <is>
          <t>PAGAMENTO DE BOLETO - SKY COMERCIO DE PRODUTOS ALIME</t>
        </is>
      </c>
      <c r="I1606" t="n">
        <v>-418.65</v>
      </c>
    </row>
    <row r="1607">
      <c r="A1607" t="n">
        <v>79480</v>
      </c>
      <c r="B1607" t="n">
        <v>151</v>
      </c>
      <c r="C1607" t="inlineStr">
        <is>
          <t>Bar Léo -  Aurora Térreo - Banco do Brasil</t>
        </is>
      </c>
      <c r="D1607" t="n">
        <v>116</v>
      </c>
      <c r="E1607" t="inlineStr">
        <is>
          <t>Bar Léo - Centro</t>
        </is>
      </c>
      <c r="F1607" s="27" t="n">
        <v>45726</v>
      </c>
      <c r="G1607" t="inlineStr">
        <is>
          <t>DEBITO</t>
        </is>
      </c>
      <c r="H1607" t="inlineStr">
        <is>
          <t>PAGAMENTO DE BOLETO - CG FOOD S DISTR ALIMENTOS LTDA</t>
        </is>
      </c>
      <c r="I1607" t="n">
        <v>-431.55</v>
      </c>
    </row>
    <row r="1608">
      <c r="A1608" t="n">
        <v>79481</v>
      </c>
      <c r="B1608" t="n">
        <v>151</v>
      </c>
      <c r="C1608" t="inlineStr">
        <is>
          <t>Bar Léo -  Aurora Térreo - Banco do Brasil</t>
        </is>
      </c>
      <c r="D1608" t="n">
        <v>116</v>
      </c>
      <c r="E1608" t="inlineStr">
        <is>
          <t>Bar Léo - Centro</t>
        </is>
      </c>
      <c r="F1608" s="27" t="n">
        <v>45726</v>
      </c>
      <c r="G1608" t="inlineStr">
        <is>
          <t>DEBITO</t>
        </is>
      </c>
      <c r="H1608" t="inlineStr">
        <is>
          <t>PAGAMENTO DE BOLETO - AMBEV SA</t>
        </is>
      </c>
      <c r="I1608" t="n">
        <v>-560.4</v>
      </c>
    </row>
    <row r="1609">
      <c r="A1609" t="n">
        <v>79482</v>
      </c>
      <c r="B1609" t="n">
        <v>151</v>
      </c>
      <c r="C1609" t="inlineStr">
        <is>
          <t>Bar Léo -  Aurora Térreo - Banco do Brasil</t>
        </is>
      </c>
      <c r="D1609" t="n">
        <v>116</v>
      </c>
      <c r="E1609" t="inlineStr">
        <is>
          <t>Bar Léo - Centro</t>
        </is>
      </c>
      <c r="F1609" s="27" t="n">
        <v>45726</v>
      </c>
      <c r="G1609" t="inlineStr">
        <is>
          <t>DEBITO</t>
        </is>
      </c>
      <c r="H1609" t="inlineStr">
        <is>
          <t>PAGAMENTO DE BOLETO - HORTIFRUTIGRANJEIRO RODRIGUES</t>
        </is>
      </c>
      <c r="I1609" t="n">
        <v>-619.2</v>
      </c>
    </row>
    <row r="1610">
      <c r="A1610" t="n">
        <v>79483</v>
      </c>
      <c r="B1610" t="n">
        <v>151</v>
      </c>
      <c r="C1610" t="inlineStr">
        <is>
          <t>Bar Léo -  Aurora Térreo - Banco do Brasil</t>
        </is>
      </c>
      <c r="D1610" t="n">
        <v>116</v>
      </c>
      <c r="E1610" t="inlineStr">
        <is>
          <t>Bar Léo - Centro</t>
        </is>
      </c>
      <c r="F1610" s="27" t="n">
        <v>45726</v>
      </c>
      <c r="G1610" t="inlineStr">
        <is>
          <t>DEBITO</t>
        </is>
      </c>
      <c r="H1610" t="inlineStr">
        <is>
          <t>PIX - ENVIADO - 10/03 16:38 55774785 THIAGO PINHEIRO D</t>
        </is>
      </c>
      <c r="I1610" t="n">
        <v>-1125</v>
      </c>
    </row>
    <row r="1611">
      <c r="A1611" t="n">
        <v>79484</v>
      </c>
      <c r="B1611" t="n">
        <v>151</v>
      </c>
      <c r="C1611" t="inlineStr">
        <is>
          <t>Bar Léo -  Aurora Térreo - Banco do Brasil</t>
        </is>
      </c>
      <c r="D1611" t="n">
        <v>116</v>
      </c>
      <c r="E1611" t="inlineStr">
        <is>
          <t>Bar Léo - Centro</t>
        </is>
      </c>
      <c r="F1611" s="27" t="n">
        <v>45726</v>
      </c>
      <c r="G1611" t="inlineStr">
        <is>
          <t>DEBITO</t>
        </is>
      </c>
      <c r="H1611" t="inlineStr">
        <is>
          <t>PIX - ENVIADO - 10/03 16:38 FELIPE FERREIRA FRANCA 364</t>
        </is>
      </c>
      <c r="I1611" t="n">
        <v>-2750</v>
      </c>
    </row>
    <row r="1612">
      <c r="A1612" t="n">
        <v>79485</v>
      </c>
      <c r="B1612" t="n">
        <v>151</v>
      </c>
      <c r="C1612" t="inlineStr">
        <is>
          <t>Bar Léo -  Aurora Térreo - Banco do Brasil</t>
        </is>
      </c>
      <c r="D1612" t="n">
        <v>116</v>
      </c>
      <c r="E1612" t="inlineStr">
        <is>
          <t>Bar Léo - Centro</t>
        </is>
      </c>
      <c r="F1612" s="27" t="n">
        <v>45726</v>
      </c>
      <c r="G1612" t="inlineStr">
        <is>
          <t>DEBITO</t>
        </is>
      </c>
      <c r="H1612" t="inlineStr">
        <is>
          <t>PIX - ENVIADO - 10/03 16:38 NILZA VANDERLEY BORGES VIC</t>
        </is>
      </c>
      <c r="I1612" t="n">
        <v>-3000</v>
      </c>
    </row>
    <row r="1613">
      <c r="A1613" t="n">
        <v>79477</v>
      </c>
      <c r="B1613" t="n">
        <v>151</v>
      </c>
      <c r="C1613" t="inlineStr">
        <is>
          <t>Bar Léo -  Aurora Térreo - Banco do Brasil</t>
        </is>
      </c>
      <c r="D1613" t="n">
        <v>116</v>
      </c>
      <c r="E1613" t="inlineStr">
        <is>
          <t>Bar Léo - Centro</t>
        </is>
      </c>
      <c r="F1613" s="27" t="n">
        <v>45726</v>
      </c>
      <c r="G1613" t="inlineStr">
        <is>
          <t>DEBITO</t>
        </is>
      </c>
      <c r="H1613" t="inlineStr">
        <is>
          <t>PAGAMENTO DE BOLETO - DTK COMERCIO DE ALIMENTOS LTDA</t>
        </is>
      </c>
      <c r="I1613" t="n">
        <v>-304</v>
      </c>
    </row>
    <row r="1614">
      <c r="A1614" t="n">
        <v>79486</v>
      </c>
      <c r="B1614" t="n">
        <v>151</v>
      </c>
      <c r="C1614" t="inlineStr">
        <is>
          <t>Bar Léo -  Aurora Térreo - Banco do Brasil</t>
        </is>
      </c>
      <c r="D1614" t="n">
        <v>116</v>
      </c>
      <c r="E1614" t="inlineStr">
        <is>
          <t>Bar Léo - Centro</t>
        </is>
      </c>
      <c r="F1614" s="27" t="n">
        <v>45726</v>
      </c>
      <c r="G1614" t="inlineStr">
        <is>
          <t>DEBITO</t>
        </is>
      </c>
      <c r="H1614" t="inlineStr">
        <is>
          <t>TARIFA PIX ENVIADO - TAR. AGRUPADAS - OCORRENCIA 10/03/2025</t>
        </is>
      </c>
      <c r="I1614" t="n">
        <v>-21.75</v>
      </c>
    </row>
    <row r="1615">
      <c r="A1615" t="n">
        <v>79463</v>
      </c>
      <c r="B1615" t="n">
        <v>151</v>
      </c>
      <c r="C1615" t="inlineStr">
        <is>
          <t>Bar Léo -  Aurora Térreo - Banco do Brasil</t>
        </is>
      </c>
      <c r="D1615" t="n">
        <v>116</v>
      </c>
      <c r="E1615" t="inlineStr">
        <is>
          <t>Bar Léo - Centro</t>
        </is>
      </c>
      <c r="F1615" s="27" t="n">
        <v>45723</v>
      </c>
      <c r="G1615" t="inlineStr">
        <is>
          <t>DEBITO</t>
        </is>
      </c>
      <c r="H1615" t="inlineStr">
        <is>
          <t>PAGAMENTO DE BOLETO - CG FOOD S DISTR ALIMENTOS LTDA</t>
        </is>
      </c>
      <c r="I1615" t="n">
        <v>-406</v>
      </c>
    </row>
    <row r="1616">
      <c r="A1616" t="n">
        <v>79457</v>
      </c>
      <c r="B1616" t="n">
        <v>151</v>
      </c>
      <c r="C1616" t="inlineStr">
        <is>
          <t>Bar Léo -  Aurora Térreo - Banco do Brasil</t>
        </is>
      </c>
      <c r="D1616" t="n">
        <v>116</v>
      </c>
      <c r="E1616" t="inlineStr">
        <is>
          <t>Bar Léo - Centro</t>
        </is>
      </c>
      <c r="F1616" s="27" t="n">
        <v>45723</v>
      </c>
      <c r="G1616" t="inlineStr">
        <is>
          <t>CREDITO</t>
        </is>
      </c>
      <c r="H1616" t="inlineStr">
        <is>
          <t>TED-CRDITO EM CONTA - 341 0912 69034668000156 PLUXEE BENEFIC</t>
        </is>
      </c>
      <c r="I1616" t="n">
        <v>513.6</v>
      </c>
    </row>
    <row r="1617">
      <c r="A1617" t="n">
        <v>79458</v>
      </c>
      <c r="B1617" t="n">
        <v>151</v>
      </c>
      <c r="C1617" t="inlineStr">
        <is>
          <t>Bar Léo -  Aurora Térreo - Banco do Brasil</t>
        </is>
      </c>
      <c r="D1617" t="n">
        <v>116</v>
      </c>
      <c r="E1617" t="inlineStr">
        <is>
          <t>Bar Léo - Centro</t>
        </is>
      </c>
      <c r="F1617" s="27" t="n">
        <v>45723</v>
      </c>
      <c r="G1617" t="inlineStr">
        <is>
          <t>CREDITO</t>
        </is>
      </c>
      <c r="H1617" t="inlineStr">
        <is>
          <t>RECEBIMENTO FORNECEDOR - ALELO INSTITUICAO DE PAGAMENTO SA</t>
        </is>
      </c>
      <c r="I1617" t="n">
        <v>462.15</v>
      </c>
    </row>
    <row r="1618">
      <c r="A1618" t="n">
        <v>79459</v>
      </c>
      <c r="B1618" t="n">
        <v>151</v>
      </c>
      <c r="C1618" t="inlineStr">
        <is>
          <t>Bar Léo -  Aurora Térreo - Banco do Brasil</t>
        </is>
      </c>
      <c r="D1618" t="n">
        <v>116</v>
      </c>
      <c r="E1618" t="inlineStr">
        <is>
          <t>Bar Léo - Centro</t>
        </is>
      </c>
      <c r="F1618" s="27" t="n">
        <v>45723</v>
      </c>
      <c r="G1618" t="inlineStr">
        <is>
          <t>DEBITO</t>
        </is>
      </c>
      <c r="H1618" t="inlineStr">
        <is>
          <t>PGTO CONTA GUA - SABESP</t>
        </is>
      </c>
      <c r="I1618" t="n">
        <v>-4470.03</v>
      </c>
    </row>
    <row r="1619">
      <c r="A1619" t="n">
        <v>79460</v>
      </c>
      <c r="B1619" t="n">
        <v>151</v>
      </c>
      <c r="C1619" t="inlineStr">
        <is>
          <t>Bar Léo -  Aurora Térreo - Banco do Brasil</t>
        </is>
      </c>
      <c r="D1619" t="n">
        <v>116</v>
      </c>
      <c r="E1619" t="inlineStr">
        <is>
          <t>Bar Léo - Centro</t>
        </is>
      </c>
      <c r="F1619" s="27" t="n">
        <v>45723</v>
      </c>
      <c r="G1619" t="inlineStr">
        <is>
          <t>DEBITO</t>
        </is>
      </c>
      <c r="H1619" t="inlineStr">
        <is>
          <t>PAGAMENTO DE BOLETO - AMBEV SA</t>
        </is>
      </c>
      <c r="I1619" t="n">
        <v>-265.8</v>
      </c>
    </row>
    <row r="1620">
      <c r="A1620" t="n">
        <v>79461</v>
      </c>
      <c r="B1620" t="n">
        <v>151</v>
      </c>
      <c r="C1620" t="inlineStr">
        <is>
          <t>Bar Léo -  Aurora Térreo - Banco do Brasil</t>
        </is>
      </c>
      <c r="D1620" t="n">
        <v>116</v>
      </c>
      <c r="E1620" t="inlineStr">
        <is>
          <t>Bar Léo - Centro</t>
        </is>
      </c>
      <c r="F1620" s="27" t="n">
        <v>45723</v>
      </c>
      <c r="G1620" t="inlineStr">
        <is>
          <t>DEBITO</t>
        </is>
      </c>
      <c r="H1620" t="inlineStr">
        <is>
          <t>PAGAMENTO DE BOLETO - J. A. DOS SANTOS HORTIFRUTI</t>
        </is>
      </c>
      <c r="I1620" t="n">
        <v>-237.65</v>
      </c>
    </row>
    <row r="1621">
      <c r="A1621" t="n">
        <v>79462</v>
      </c>
      <c r="B1621" t="n">
        <v>151</v>
      </c>
      <c r="C1621" t="inlineStr">
        <is>
          <t>Bar Léo -  Aurora Térreo - Banco do Brasil</t>
        </is>
      </c>
      <c r="D1621" t="n">
        <v>116</v>
      </c>
      <c r="E1621" t="inlineStr">
        <is>
          <t>Bar Léo - Centro</t>
        </is>
      </c>
      <c r="F1621" s="27" t="n">
        <v>45723</v>
      </c>
      <c r="G1621" t="inlineStr">
        <is>
          <t>DEBITO</t>
        </is>
      </c>
      <c r="H1621" t="inlineStr">
        <is>
          <t>PAGAMENTO DE BOLETO - PARAMU COMERCIO R P A LTDA</t>
        </is>
      </c>
      <c r="I1621" t="n">
        <v>-273.35</v>
      </c>
    </row>
    <row r="1622">
      <c r="A1622" t="n">
        <v>79464</v>
      </c>
      <c r="B1622" t="n">
        <v>151</v>
      </c>
      <c r="C1622" t="inlineStr">
        <is>
          <t>Bar Léo -  Aurora Térreo - Banco do Brasil</t>
        </is>
      </c>
      <c r="D1622" t="n">
        <v>116</v>
      </c>
      <c r="E1622" t="inlineStr">
        <is>
          <t>Bar Léo - Centro</t>
        </is>
      </c>
      <c r="F1622" s="27" t="n">
        <v>45723</v>
      </c>
      <c r="G1622" t="inlineStr">
        <is>
          <t>DEBITO</t>
        </is>
      </c>
      <c r="H1622" t="inlineStr">
        <is>
          <t>PAGAMENTO DE BOLETO - NG27 CONSULTORIA E GESTAO EMPR</t>
        </is>
      </c>
      <c r="I1622" t="n">
        <v>-456.49</v>
      </c>
    </row>
    <row r="1623">
      <c r="A1623" t="n">
        <v>79465</v>
      </c>
      <c r="B1623" t="n">
        <v>151</v>
      </c>
      <c r="C1623" t="inlineStr">
        <is>
          <t>Bar Léo -  Aurora Térreo - Banco do Brasil</t>
        </is>
      </c>
      <c r="D1623" t="n">
        <v>116</v>
      </c>
      <c r="E1623" t="inlineStr">
        <is>
          <t>Bar Léo - Centro</t>
        </is>
      </c>
      <c r="F1623" s="27" t="n">
        <v>45723</v>
      </c>
      <c r="G1623" t="inlineStr">
        <is>
          <t>DEBITO</t>
        </is>
      </c>
      <c r="H1623" t="inlineStr">
        <is>
          <t>PAGAMENTO DE BOLETO - AMBEV SA</t>
        </is>
      </c>
      <c r="I1623" t="n">
        <v>-5148</v>
      </c>
    </row>
    <row r="1624">
      <c r="A1624" t="n">
        <v>79453</v>
      </c>
      <c r="B1624" t="n">
        <v>151</v>
      </c>
      <c r="C1624" t="inlineStr">
        <is>
          <t>Bar Léo -  Aurora Térreo - Banco do Brasil</t>
        </is>
      </c>
      <c r="D1624" t="n">
        <v>116</v>
      </c>
      <c r="E1624" t="inlineStr">
        <is>
          <t>Bar Léo - Centro</t>
        </is>
      </c>
      <c r="F1624" s="27" t="n">
        <v>45722</v>
      </c>
      <c r="G1624" t="inlineStr">
        <is>
          <t>DEBITO</t>
        </is>
      </c>
      <c r="H1624" t="inlineStr">
        <is>
          <t>PIX - ENVIADO - 06/03 16:06 ELIZABETH BISPO 1708740180</t>
        </is>
      </c>
      <c r="I1624" t="n">
        <v>-348</v>
      </c>
    </row>
    <row r="1625">
      <c r="A1625" t="n">
        <v>79446</v>
      </c>
      <c r="B1625" t="n">
        <v>151</v>
      </c>
      <c r="C1625" t="inlineStr">
        <is>
          <t>Bar Léo -  Aurora Térreo - Banco do Brasil</t>
        </is>
      </c>
      <c r="D1625" t="n">
        <v>116</v>
      </c>
      <c r="E1625" t="inlineStr">
        <is>
          <t>Bar Léo - Centro</t>
        </is>
      </c>
      <c r="F1625" s="27" t="n">
        <v>45722</v>
      </c>
      <c r="G1625" t="inlineStr">
        <is>
          <t>CREDITO</t>
        </is>
      </c>
      <c r="H1625" t="inlineStr">
        <is>
          <t>PIX - RECEBIDO - 06/03 10:04 61281556000198 GLUK COMERC</t>
        </is>
      </c>
      <c r="I1625" t="n">
        <v>2587.22</v>
      </c>
    </row>
    <row r="1626">
      <c r="A1626" t="n">
        <v>79447</v>
      </c>
      <c r="B1626" t="n">
        <v>151</v>
      </c>
      <c r="C1626" t="inlineStr">
        <is>
          <t>Bar Léo -  Aurora Térreo - Banco do Brasil</t>
        </is>
      </c>
      <c r="D1626" t="n">
        <v>116</v>
      </c>
      <c r="E1626" t="inlineStr">
        <is>
          <t>Bar Léo - Centro</t>
        </is>
      </c>
      <c r="F1626" s="27" t="n">
        <v>45722</v>
      </c>
      <c r="G1626" t="inlineStr">
        <is>
          <t>DEBITO</t>
        </is>
      </c>
      <c r="H1626" t="inlineStr">
        <is>
          <t>PIX - ENVIADO - 06/03 14:52 ADRIANA APARECIDA DE JESUS</t>
        </is>
      </c>
      <c r="I1626" t="n">
        <v>-2002.52</v>
      </c>
    </row>
    <row r="1627">
      <c r="A1627" t="n">
        <v>79448</v>
      </c>
      <c r="B1627" t="n">
        <v>151</v>
      </c>
      <c r="C1627" t="inlineStr">
        <is>
          <t>Bar Léo -  Aurora Térreo - Banco do Brasil</t>
        </is>
      </c>
      <c r="D1627" t="n">
        <v>116</v>
      </c>
      <c r="E1627" t="inlineStr">
        <is>
          <t>Bar Léo - Centro</t>
        </is>
      </c>
      <c r="F1627" s="27" t="n">
        <v>45722</v>
      </c>
      <c r="G1627" t="inlineStr">
        <is>
          <t>DEBITO</t>
        </is>
      </c>
      <c r="H1627" t="inlineStr">
        <is>
          <t>PIX - ENVIADO - 06/03 14:52 ALEXSANDRA GRACIELE DA SIL</t>
        </is>
      </c>
      <c r="I1627" t="n">
        <v>-3827.72</v>
      </c>
    </row>
    <row r="1628">
      <c r="A1628" t="n">
        <v>79445</v>
      </c>
      <c r="B1628" t="n">
        <v>151</v>
      </c>
      <c r="C1628" t="inlineStr">
        <is>
          <t>Bar Léo -  Aurora Térreo - Banco do Brasil</t>
        </is>
      </c>
      <c r="D1628" t="n">
        <v>116</v>
      </c>
      <c r="E1628" t="inlineStr">
        <is>
          <t>Bar Léo - Centro</t>
        </is>
      </c>
      <c r="F1628" s="27" t="n">
        <v>45722</v>
      </c>
      <c r="G1628" t="inlineStr">
        <is>
          <t>CREDITO</t>
        </is>
      </c>
      <c r="H1628" t="inlineStr">
        <is>
          <t>RECEBIMENTO FORNECEDOR - ALELO INSTITUICAO DE PAGAMENTO SA</t>
        </is>
      </c>
      <c r="I1628" t="n">
        <v>252.13</v>
      </c>
    </row>
    <row r="1629">
      <c r="A1629" t="n">
        <v>79449</v>
      </c>
      <c r="B1629" t="n">
        <v>151</v>
      </c>
      <c r="C1629" t="inlineStr">
        <is>
          <t>Bar Léo -  Aurora Térreo - Banco do Brasil</t>
        </is>
      </c>
      <c r="D1629" t="n">
        <v>116</v>
      </c>
      <c r="E1629" t="inlineStr">
        <is>
          <t>Bar Léo - Centro</t>
        </is>
      </c>
      <c r="F1629" s="27" t="n">
        <v>45722</v>
      </c>
      <c r="G1629" t="inlineStr">
        <is>
          <t>DEBITO</t>
        </is>
      </c>
      <c r="H1629" t="inlineStr">
        <is>
          <t>PIX - ENVIADO - 06/03 14:52 JOAO BATISTA DA COSTA SOBR</t>
        </is>
      </c>
      <c r="I1629" t="n">
        <v>-2423.14</v>
      </c>
    </row>
    <row r="1630">
      <c r="A1630" t="n">
        <v>79450</v>
      </c>
      <c r="B1630" t="n">
        <v>151</v>
      </c>
      <c r="C1630" t="inlineStr">
        <is>
          <t>Bar Léo -  Aurora Térreo - Banco do Brasil</t>
        </is>
      </c>
      <c r="D1630" t="n">
        <v>116</v>
      </c>
      <c r="E1630" t="inlineStr">
        <is>
          <t>Bar Léo - Centro</t>
        </is>
      </c>
      <c r="F1630" s="27" t="n">
        <v>45722</v>
      </c>
      <c r="G1630" t="inlineStr">
        <is>
          <t>DEBITO</t>
        </is>
      </c>
      <c r="H1630" t="inlineStr">
        <is>
          <t>PIX - ENVIADO - 06/03 14:52 MARIA CRISTINA LEMOS</t>
        </is>
      </c>
      <c r="I1630" t="n">
        <v>-2343.94</v>
      </c>
    </row>
    <row r="1631">
      <c r="A1631" t="n">
        <v>79452</v>
      </c>
      <c r="B1631" t="n">
        <v>151</v>
      </c>
      <c r="C1631" t="inlineStr">
        <is>
          <t>Bar Léo -  Aurora Térreo - Banco do Brasil</t>
        </is>
      </c>
      <c r="D1631" t="n">
        <v>116</v>
      </c>
      <c r="E1631" t="inlineStr">
        <is>
          <t>Bar Léo - Centro</t>
        </is>
      </c>
      <c r="F1631" s="27" t="n">
        <v>45722</v>
      </c>
      <c r="G1631" t="inlineStr">
        <is>
          <t>DEBITO</t>
        </is>
      </c>
      <c r="H1631" t="inlineStr">
        <is>
          <t>PAGAMENTO DE BOLETO - NESTLE BRASIL LTDA</t>
        </is>
      </c>
      <c r="I1631" t="n">
        <v>-500</v>
      </c>
    </row>
    <row r="1632">
      <c r="A1632" t="n">
        <v>79454</v>
      </c>
      <c r="B1632" t="n">
        <v>151</v>
      </c>
      <c r="C1632" t="inlineStr">
        <is>
          <t>Bar Léo -  Aurora Térreo - Banco do Brasil</t>
        </is>
      </c>
      <c r="D1632" t="n">
        <v>116</v>
      </c>
      <c r="E1632" t="inlineStr">
        <is>
          <t>Bar Léo - Centro</t>
        </is>
      </c>
      <c r="F1632" s="27" t="n">
        <v>45722</v>
      </c>
      <c r="G1632" t="inlineStr">
        <is>
          <t>DEBITO</t>
        </is>
      </c>
      <c r="H1632" t="inlineStr">
        <is>
          <t>PAGAMENTO DE BOLETO - N K S   NEW KONTROLL SYSTEM CO</t>
        </is>
      </c>
      <c r="I1632" t="n">
        <v>-181.27</v>
      </c>
    </row>
    <row r="1633">
      <c r="A1633" t="n">
        <v>79455</v>
      </c>
      <c r="B1633" t="n">
        <v>151</v>
      </c>
      <c r="C1633" t="inlineStr">
        <is>
          <t>Bar Léo -  Aurora Térreo - Banco do Brasil</t>
        </is>
      </c>
      <c r="D1633" t="n">
        <v>116</v>
      </c>
      <c r="E1633" t="inlineStr">
        <is>
          <t>Bar Léo - Centro</t>
        </is>
      </c>
      <c r="F1633" s="27" t="n">
        <v>45722</v>
      </c>
      <c r="G1633" t="inlineStr">
        <is>
          <t>DEBITO</t>
        </is>
      </c>
      <c r="H1633" t="inlineStr">
        <is>
          <t>PAGAMENTO DE BOLETO - N K S   NEW KONTROLL SYSTEM CO</t>
        </is>
      </c>
      <c r="I1633" t="n">
        <v>-192.32</v>
      </c>
    </row>
    <row r="1634">
      <c r="A1634" t="n">
        <v>79456</v>
      </c>
      <c r="B1634" t="n">
        <v>151</v>
      </c>
      <c r="C1634" t="inlineStr">
        <is>
          <t>Bar Léo -  Aurora Térreo - Banco do Brasil</t>
        </is>
      </c>
      <c r="D1634" t="n">
        <v>116</v>
      </c>
      <c r="E1634" t="inlineStr">
        <is>
          <t>Bar Léo - Centro</t>
        </is>
      </c>
      <c r="F1634" s="27" t="n">
        <v>45722</v>
      </c>
      <c r="G1634" t="inlineStr">
        <is>
          <t>DEBITO</t>
        </is>
      </c>
      <c r="H1634" t="inlineStr">
        <is>
          <t>PAGTO CONTA TELEFONE - VIVO FIXO/BRASIL</t>
        </is>
      </c>
      <c r="I1634" t="n">
        <v>-100.99</v>
      </c>
    </row>
    <row r="1635">
      <c r="A1635" t="n">
        <v>79451</v>
      </c>
      <c r="B1635" t="n">
        <v>151</v>
      </c>
      <c r="C1635" t="inlineStr">
        <is>
          <t>Bar Léo -  Aurora Térreo - Banco do Brasil</t>
        </is>
      </c>
      <c r="D1635" t="n">
        <v>116</v>
      </c>
      <c r="E1635" t="inlineStr">
        <is>
          <t>Bar Léo - Centro</t>
        </is>
      </c>
      <c r="F1635" s="27" t="n">
        <v>45722</v>
      </c>
      <c r="G1635" t="inlineStr">
        <is>
          <t>DEBITO</t>
        </is>
      </c>
      <c r="H1635" t="inlineStr">
        <is>
          <t>PAGAMENTO DE BOLETO - ESTAFF SOLUCOES TECNOLOGICAS D</t>
        </is>
      </c>
      <c r="I1635" t="n">
        <v>-2442</v>
      </c>
    </row>
    <row r="1636">
      <c r="A1636" t="n">
        <v>76537</v>
      </c>
      <c r="B1636" t="n">
        <v>151</v>
      </c>
      <c r="C1636" t="inlineStr">
        <is>
          <t>Bar Léo -  Aurora Térreo - Banco do Brasil</t>
        </is>
      </c>
      <c r="D1636" t="n">
        <v>116</v>
      </c>
      <c r="E1636" t="inlineStr">
        <is>
          <t>Bar Léo - Centro</t>
        </is>
      </c>
      <c r="F1636" s="27" t="n">
        <v>45721</v>
      </c>
      <c r="G1636" t="inlineStr">
        <is>
          <t>DEBITO</t>
        </is>
      </c>
      <c r="H1636" t="inlineStr">
        <is>
          <t>PAGAMENTO DE BOLETO - PSS - CENTRAL DA LIMPEZA LTDA</t>
        </is>
      </c>
      <c r="I1636" t="n">
        <v>-320.58</v>
      </c>
    </row>
    <row r="1637">
      <c r="A1637" t="n">
        <v>76544</v>
      </c>
      <c r="B1637" t="n">
        <v>151</v>
      </c>
      <c r="C1637" t="inlineStr">
        <is>
          <t>Bar Léo -  Aurora Térreo - Banco do Brasil</t>
        </is>
      </c>
      <c r="D1637" t="n">
        <v>116</v>
      </c>
      <c r="E1637" t="inlineStr">
        <is>
          <t>Bar Léo - Centro</t>
        </is>
      </c>
      <c r="F1637" s="27" t="n">
        <v>45721</v>
      </c>
      <c r="G1637" t="inlineStr">
        <is>
          <t>DEBITO</t>
        </is>
      </c>
      <c r="H1637" t="inlineStr">
        <is>
          <t>PAGAMENTO DE BOLETO - HEADCHEF ASSESSORIA DE SEGURAN</t>
        </is>
      </c>
      <c r="I1637" t="n">
        <v>-940.9400000000001</v>
      </c>
    </row>
    <row r="1638">
      <c r="A1638" t="n">
        <v>76543</v>
      </c>
      <c r="B1638" t="n">
        <v>151</v>
      </c>
      <c r="C1638" t="inlineStr">
        <is>
          <t>Bar Léo -  Aurora Térreo - Banco do Brasil</t>
        </is>
      </c>
      <c r="D1638" t="n">
        <v>116</v>
      </c>
      <c r="E1638" t="inlineStr">
        <is>
          <t>Bar Léo - Centro</t>
        </is>
      </c>
      <c r="F1638" s="27" t="n">
        <v>45721</v>
      </c>
      <c r="G1638" t="inlineStr">
        <is>
          <t>DEBITO</t>
        </is>
      </c>
      <c r="H1638" t="inlineStr">
        <is>
          <t>PAGAMENTO DE BOLETO - AMBEV SA</t>
        </is>
      </c>
      <c r="I1638" t="n">
        <v>-714.73</v>
      </c>
    </row>
    <row r="1639">
      <c r="A1639" t="n">
        <v>76542</v>
      </c>
      <c r="B1639" t="n">
        <v>151</v>
      </c>
      <c r="C1639" t="inlineStr">
        <is>
          <t>Bar Léo -  Aurora Térreo - Banco do Brasil</t>
        </is>
      </c>
      <c r="D1639" t="n">
        <v>116</v>
      </c>
      <c r="E1639" t="inlineStr">
        <is>
          <t>Bar Léo - Centro</t>
        </is>
      </c>
      <c r="F1639" s="27" t="n">
        <v>45721</v>
      </c>
      <c r="G1639" t="inlineStr">
        <is>
          <t>DEBITO</t>
        </is>
      </c>
      <c r="H1639" t="inlineStr">
        <is>
          <t>PIX - ENVIADO - 05/03 12:17 EVA FATIMA LORINI</t>
        </is>
      </c>
      <c r="I1639" t="n">
        <v>-163</v>
      </c>
    </row>
    <row r="1640">
      <c r="A1640" t="n">
        <v>76541</v>
      </c>
      <c r="B1640" t="n">
        <v>151</v>
      </c>
      <c r="C1640" t="inlineStr">
        <is>
          <t>Bar Léo -  Aurora Térreo - Banco do Brasil</t>
        </is>
      </c>
      <c r="D1640" t="n">
        <v>116</v>
      </c>
      <c r="E1640" t="inlineStr">
        <is>
          <t>Bar Léo - Centro</t>
        </is>
      </c>
      <c r="F1640" s="27" t="n">
        <v>45721</v>
      </c>
      <c r="G1640" t="inlineStr">
        <is>
          <t>DEBITO</t>
        </is>
      </c>
      <c r="H1640" t="inlineStr">
        <is>
          <t>PAGAMENTO DE BOLETO - CIA DO WHISKY</t>
        </is>
      </c>
      <c r="I1640" t="n">
        <v>-610.72</v>
      </c>
    </row>
    <row r="1641">
      <c r="A1641" t="n">
        <v>76540</v>
      </c>
      <c r="B1641" t="n">
        <v>151</v>
      </c>
      <c r="C1641" t="inlineStr">
        <is>
          <t>Bar Léo -  Aurora Térreo - Banco do Brasil</t>
        </is>
      </c>
      <c r="D1641" t="n">
        <v>116</v>
      </c>
      <c r="E1641" t="inlineStr">
        <is>
          <t>Bar Léo - Centro</t>
        </is>
      </c>
      <c r="F1641" s="27" t="n">
        <v>45721</v>
      </c>
      <c r="G1641" t="inlineStr">
        <is>
          <t>DEBITO</t>
        </is>
      </c>
      <c r="H1641" t="inlineStr">
        <is>
          <t>PAGAMENTO DE BOLETO - NOVA COMERCIAL DO PEIXE EIRELI</t>
        </is>
      </c>
      <c r="I1641" t="n">
        <v>-689.9</v>
      </c>
    </row>
    <row r="1642">
      <c r="A1642" t="n">
        <v>76529</v>
      </c>
      <c r="B1642" t="n">
        <v>151</v>
      </c>
      <c r="C1642" t="inlineStr">
        <is>
          <t>Bar Léo -  Aurora Térreo - Banco do Brasil</t>
        </is>
      </c>
      <c r="D1642" t="n">
        <v>116</v>
      </c>
      <c r="E1642" t="inlineStr">
        <is>
          <t>Bar Léo - Centro</t>
        </is>
      </c>
      <c r="F1642" s="27" t="n">
        <v>45721</v>
      </c>
      <c r="G1642" t="inlineStr">
        <is>
          <t>DEBITO</t>
        </is>
      </c>
      <c r="H1642" t="inlineStr">
        <is>
          <t>PIX - ENVIADO - 05/03 12:14 49261832 BRUNO DOS SANTOS</t>
        </is>
      </c>
      <c r="I1642" t="n">
        <v>-51.4</v>
      </c>
    </row>
    <row r="1643">
      <c r="A1643" t="n">
        <v>76539</v>
      </c>
      <c r="B1643" t="n">
        <v>151</v>
      </c>
      <c r="C1643" t="inlineStr">
        <is>
          <t>Bar Léo -  Aurora Térreo - Banco do Brasil</t>
        </is>
      </c>
      <c r="D1643" t="n">
        <v>116</v>
      </c>
      <c r="E1643" t="inlineStr">
        <is>
          <t>Bar Léo - Centro</t>
        </is>
      </c>
      <c r="F1643" s="27" t="n">
        <v>45721</v>
      </c>
      <c r="G1643" t="inlineStr">
        <is>
          <t>DEBITO</t>
        </is>
      </c>
      <c r="H1643" t="inlineStr">
        <is>
          <t>PAGAMENTO DE BOLETO - LATICINIOS PIRAMIDE LTDA</t>
        </is>
      </c>
      <c r="I1643" t="n">
        <v>-426.2</v>
      </c>
    </row>
    <row r="1644">
      <c r="A1644" t="n">
        <v>76538</v>
      </c>
      <c r="B1644" t="n">
        <v>151</v>
      </c>
      <c r="C1644" t="inlineStr">
        <is>
          <t>Bar Léo -  Aurora Térreo - Banco do Brasil</t>
        </is>
      </c>
      <c r="D1644" t="n">
        <v>116</v>
      </c>
      <c r="E1644" t="inlineStr">
        <is>
          <t>Bar Léo - Centro</t>
        </is>
      </c>
      <c r="F1644" s="27" t="n">
        <v>45721</v>
      </c>
      <c r="G1644" t="inlineStr">
        <is>
          <t>DEBITO</t>
        </is>
      </c>
      <c r="H1644" t="inlineStr">
        <is>
          <t>PAGAMENTO DE BOLETO - NG27 CONSULTORIA E GESTAO EMPR</t>
        </is>
      </c>
      <c r="I1644" t="n">
        <v>-382.91</v>
      </c>
    </row>
    <row r="1645">
      <c r="A1645" t="n">
        <v>76533</v>
      </c>
      <c r="B1645" t="n">
        <v>151</v>
      </c>
      <c r="C1645" t="inlineStr">
        <is>
          <t>Bar Léo -  Aurora Térreo - Banco do Brasil</t>
        </is>
      </c>
      <c r="D1645" t="n">
        <v>116</v>
      </c>
      <c r="E1645" t="inlineStr">
        <is>
          <t>Bar Léo - Centro</t>
        </is>
      </c>
      <c r="F1645" s="27" t="n">
        <v>45721</v>
      </c>
      <c r="G1645" t="inlineStr">
        <is>
          <t>DEBITO</t>
        </is>
      </c>
      <c r="H1645" t="inlineStr">
        <is>
          <t>PAGAMENTO DE BOLETO - CG FOOD S DISTR ALIMENTOS LTDA</t>
        </is>
      </c>
      <c r="I1645" t="n">
        <v>-265.7</v>
      </c>
    </row>
    <row r="1646">
      <c r="A1646" t="n">
        <v>76536</v>
      </c>
      <c r="B1646" t="n">
        <v>151</v>
      </c>
      <c r="C1646" t="inlineStr">
        <is>
          <t>Bar Léo -  Aurora Térreo - Banco do Brasil</t>
        </is>
      </c>
      <c r="D1646" t="n">
        <v>116</v>
      </c>
      <c r="E1646" t="inlineStr">
        <is>
          <t>Bar Léo - Centro</t>
        </is>
      </c>
      <c r="F1646" s="27" t="n">
        <v>45721</v>
      </c>
      <c r="G1646" t="inlineStr">
        <is>
          <t>DEBITO</t>
        </is>
      </c>
      <c r="H1646" t="inlineStr">
        <is>
          <t>PAGAMENTO DE BOLETO - FG7 COMERCIO D B EIRELI EPP</t>
        </is>
      </c>
      <c r="I1646" t="n">
        <v>-317.65</v>
      </c>
    </row>
    <row r="1647">
      <c r="A1647" t="n">
        <v>76530</v>
      </c>
      <c r="B1647" t="n">
        <v>151</v>
      </c>
      <c r="C1647" t="inlineStr">
        <is>
          <t>Bar Léo -  Aurora Térreo - Banco do Brasil</t>
        </is>
      </c>
      <c r="D1647" t="n">
        <v>116</v>
      </c>
      <c r="E1647" t="inlineStr">
        <is>
          <t>Bar Léo - Centro</t>
        </is>
      </c>
      <c r="F1647" s="27" t="n">
        <v>45721</v>
      </c>
      <c r="G1647" t="inlineStr">
        <is>
          <t>DEBITO</t>
        </is>
      </c>
      <c r="H1647" t="inlineStr">
        <is>
          <t>PAGAMENTO DE BOLETO - DIST CARNES CANT LTDA EPP</t>
        </is>
      </c>
      <c r="I1647" t="n">
        <v>-189.14</v>
      </c>
    </row>
    <row r="1648">
      <c r="A1648" t="n">
        <v>76531</v>
      </c>
      <c r="B1648" t="n">
        <v>151</v>
      </c>
      <c r="C1648" t="inlineStr">
        <is>
          <t>Bar Léo -  Aurora Térreo - Banco do Brasil</t>
        </is>
      </c>
      <c r="D1648" t="n">
        <v>116</v>
      </c>
      <c r="E1648" t="inlineStr">
        <is>
          <t>Bar Léo - Centro</t>
        </is>
      </c>
      <c r="F1648" s="27" t="n">
        <v>45721</v>
      </c>
      <c r="G1648" t="inlineStr">
        <is>
          <t>DEBITO</t>
        </is>
      </c>
      <c r="H1648" t="inlineStr">
        <is>
          <t>PAGAMENTO DE BOLETO - SKY COMERCIO DE PRODUTOS ALIME</t>
        </is>
      </c>
      <c r="I1648" t="n">
        <v>-233.74</v>
      </c>
    </row>
    <row r="1649">
      <c r="A1649" t="n">
        <v>76532</v>
      </c>
      <c r="B1649" t="n">
        <v>151</v>
      </c>
      <c r="C1649" t="inlineStr">
        <is>
          <t>Bar Léo -  Aurora Térreo - Banco do Brasil</t>
        </is>
      </c>
      <c r="D1649" t="n">
        <v>116</v>
      </c>
      <c r="E1649" t="inlineStr">
        <is>
          <t>Bar Léo - Centro</t>
        </is>
      </c>
      <c r="F1649" s="27" t="n">
        <v>45721</v>
      </c>
      <c r="G1649" t="inlineStr">
        <is>
          <t>DEBITO</t>
        </is>
      </c>
      <c r="H1649" t="inlineStr">
        <is>
          <t>PAGAMENTO DE BOLETO - CRYSTALMIXX-GAS COMERCIO E MAN</t>
        </is>
      </c>
      <c r="I1649" t="n">
        <v>-234</v>
      </c>
    </row>
    <row r="1650">
      <c r="A1650" t="n">
        <v>76535</v>
      </c>
      <c r="B1650" t="n">
        <v>151</v>
      </c>
      <c r="C1650" t="inlineStr">
        <is>
          <t>Bar Léo -  Aurora Térreo - Banco do Brasil</t>
        </is>
      </c>
      <c r="D1650" t="n">
        <v>116</v>
      </c>
      <c r="E1650" t="inlineStr">
        <is>
          <t>Bar Léo - Centro</t>
        </is>
      </c>
      <c r="F1650" s="27" t="n">
        <v>45721</v>
      </c>
      <c r="G1650" t="inlineStr">
        <is>
          <t>DEBITO</t>
        </is>
      </c>
      <c r="H1650" t="inlineStr">
        <is>
          <t>PAGAMENTO DE BOLETO - MURILLO S DUARTE COMERCIAL LTD</t>
        </is>
      </c>
      <c r="I1650" t="n">
        <v>-311.1</v>
      </c>
    </row>
    <row r="1651">
      <c r="A1651" t="n">
        <v>76534</v>
      </c>
      <c r="B1651" t="n">
        <v>151</v>
      </c>
      <c r="C1651" t="inlineStr">
        <is>
          <t>Bar Léo -  Aurora Térreo - Banco do Brasil</t>
        </is>
      </c>
      <c r="D1651" t="n">
        <v>116</v>
      </c>
      <c r="E1651" t="inlineStr">
        <is>
          <t>Bar Léo - Centro</t>
        </is>
      </c>
      <c r="F1651" s="27" t="n">
        <v>45721</v>
      </c>
      <c r="G1651" t="inlineStr">
        <is>
          <t>DEBITO</t>
        </is>
      </c>
      <c r="H1651" t="inlineStr">
        <is>
          <t>PAGAMENTO DE BOLETO - WIDE STOCK COM E REP LTDA</t>
        </is>
      </c>
      <c r="I1651" t="n">
        <v>-268.24</v>
      </c>
    </row>
    <row r="1652">
      <c r="A1652" t="n">
        <v>76546</v>
      </c>
      <c r="B1652" t="n">
        <v>151</v>
      </c>
      <c r="C1652" t="inlineStr">
        <is>
          <t>Bar Léo -  Aurora Térreo - Banco do Brasil</t>
        </is>
      </c>
      <c r="D1652" t="n">
        <v>116</v>
      </c>
      <c r="E1652" t="inlineStr">
        <is>
          <t>Bar Léo - Centro</t>
        </is>
      </c>
      <c r="F1652" s="27" t="n">
        <v>45721</v>
      </c>
      <c r="G1652" t="inlineStr">
        <is>
          <t>DEBITO</t>
        </is>
      </c>
      <c r="H1652" t="inlineStr">
        <is>
          <t>PAGAMENTO DE BOLETO - DTK COMERCIO DE ALIMENTOS LTDA</t>
        </is>
      </c>
      <c r="I1652" t="n">
        <v>-1297.71</v>
      </c>
    </row>
    <row r="1653">
      <c r="A1653" t="n">
        <v>76547</v>
      </c>
      <c r="B1653" t="n">
        <v>151</v>
      </c>
      <c r="C1653" t="inlineStr">
        <is>
          <t>Bar Léo -  Aurora Térreo - Banco do Brasil</t>
        </is>
      </c>
      <c r="D1653" t="n">
        <v>116</v>
      </c>
      <c r="E1653" t="inlineStr">
        <is>
          <t>Bar Léo - Centro</t>
        </is>
      </c>
      <c r="F1653" s="27" t="n">
        <v>45721</v>
      </c>
      <c r="G1653" t="inlineStr">
        <is>
          <t>DEBITO</t>
        </is>
      </c>
      <c r="H1653" t="inlineStr">
        <is>
          <t>PAGAMENTO DE BOLETO - FORTE ALIM COM IMP LTDA</t>
        </is>
      </c>
      <c r="I1653" t="n">
        <v>-1926.14</v>
      </c>
    </row>
    <row r="1654">
      <c r="A1654" t="n">
        <v>76548</v>
      </c>
      <c r="B1654" t="n">
        <v>151</v>
      </c>
      <c r="C1654" t="inlineStr">
        <is>
          <t>Bar Léo -  Aurora Térreo - Banco do Brasil</t>
        </is>
      </c>
      <c r="D1654" t="n">
        <v>116</v>
      </c>
      <c r="E1654" t="inlineStr">
        <is>
          <t>Bar Léo - Centro</t>
        </is>
      </c>
      <c r="F1654" s="27" t="n">
        <v>45721</v>
      </c>
      <c r="G1654" t="inlineStr">
        <is>
          <t>DEBITO</t>
        </is>
      </c>
      <c r="H1654" t="inlineStr">
        <is>
          <t>PAGAMENTO DE BOLETO - AMBEV SA</t>
        </is>
      </c>
      <c r="I1654" t="n">
        <v>-2574</v>
      </c>
    </row>
    <row r="1655">
      <c r="A1655" t="n">
        <v>76549</v>
      </c>
      <c r="B1655" t="n">
        <v>151</v>
      </c>
      <c r="C1655" t="inlineStr">
        <is>
          <t>Bar Léo -  Aurora Térreo - Banco do Brasil</t>
        </is>
      </c>
      <c r="D1655" t="n">
        <v>116</v>
      </c>
      <c r="E1655" t="inlineStr">
        <is>
          <t>Bar Léo - Centro</t>
        </is>
      </c>
      <c r="F1655" s="27" t="n">
        <v>45721</v>
      </c>
      <c r="G1655" t="inlineStr">
        <is>
          <t>DEBITO</t>
        </is>
      </c>
      <c r="H1655" t="inlineStr">
        <is>
          <t>PAGAMENTO DE BOLETO - AMBEV SA</t>
        </is>
      </c>
      <c r="I1655" t="n">
        <v>-2839.8</v>
      </c>
    </row>
    <row r="1656">
      <c r="A1656" t="n">
        <v>76545</v>
      </c>
      <c r="B1656" t="n">
        <v>151</v>
      </c>
      <c r="C1656" t="inlineStr">
        <is>
          <t>Bar Léo -  Aurora Térreo - Banco do Brasil</t>
        </is>
      </c>
      <c r="D1656" t="n">
        <v>116</v>
      </c>
      <c r="E1656" t="inlineStr">
        <is>
          <t>Bar Léo - Centro</t>
        </is>
      </c>
      <c r="F1656" s="27" t="n">
        <v>45721</v>
      </c>
      <c r="G1656" t="inlineStr">
        <is>
          <t>DEBITO</t>
        </is>
      </c>
      <c r="H1656" t="inlineStr">
        <is>
          <t>PAGAMENTO DE BOLETO - LATICINIOS PIRAMIDE LTDA</t>
        </is>
      </c>
      <c r="I1656" t="n">
        <v>-977.9</v>
      </c>
    </row>
    <row r="1657">
      <c r="A1657" t="n">
        <v>76550</v>
      </c>
      <c r="B1657" t="n">
        <v>151</v>
      </c>
      <c r="C1657" t="inlineStr">
        <is>
          <t>Bar Léo -  Aurora Térreo - Banco do Brasil</t>
        </is>
      </c>
      <c r="D1657" t="n">
        <v>116</v>
      </c>
      <c r="E1657" t="inlineStr">
        <is>
          <t>Bar Léo - Centro</t>
        </is>
      </c>
      <c r="F1657" s="27" t="n">
        <v>45721</v>
      </c>
      <c r="G1657" t="inlineStr">
        <is>
          <t>DEBITO</t>
        </is>
      </c>
      <c r="H1657" t="inlineStr">
        <is>
          <t>PAGAMENTO DE BOLETO - PARAMU COMERCIO R P A LTDA</t>
        </is>
      </c>
      <c r="I1657" t="n">
        <v>-2938.38</v>
      </c>
    </row>
    <row r="1658">
      <c r="A1658" t="n">
        <v>76525</v>
      </c>
      <c r="B1658" t="n">
        <v>151</v>
      </c>
      <c r="C1658" t="inlineStr">
        <is>
          <t>Bar Léo -  Aurora Térreo - Banco do Brasil</t>
        </is>
      </c>
      <c r="D1658" t="n">
        <v>116</v>
      </c>
      <c r="E1658" t="inlineStr">
        <is>
          <t>Bar Léo - Centro</t>
        </is>
      </c>
      <c r="F1658" s="27" t="n">
        <v>45721</v>
      </c>
      <c r="G1658" t="inlineStr">
        <is>
          <t>CREDITO</t>
        </is>
      </c>
      <c r="H1658" t="inlineStr">
        <is>
          <t>TED-CRDITO EM CONTA - 341 0262 47866934000174 TICKET SERVICO</t>
        </is>
      </c>
      <c r="I1658" t="n">
        <v>353.64</v>
      </c>
    </row>
    <row r="1659">
      <c r="A1659" t="n">
        <v>76526</v>
      </c>
      <c r="B1659" t="n">
        <v>151</v>
      </c>
      <c r="C1659" t="inlineStr">
        <is>
          <t>Bar Léo -  Aurora Térreo - Banco do Brasil</t>
        </is>
      </c>
      <c r="D1659" t="n">
        <v>116</v>
      </c>
      <c r="E1659" t="inlineStr">
        <is>
          <t>Bar Léo - Centro</t>
        </is>
      </c>
      <c r="F1659" s="27" t="n">
        <v>45721</v>
      </c>
      <c r="G1659" t="inlineStr">
        <is>
          <t>CREDITO</t>
        </is>
      </c>
      <c r="H1659" t="inlineStr">
        <is>
          <t>PIX - RECEBIDO - 05/03 09:33 02535864000133 VR BENEFICI</t>
        </is>
      </c>
      <c r="I1659" t="n">
        <v>156.77</v>
      </c>
    </row>
    <row r="1660">
      <c r="A1660" t="n">
        <v>76528</v>
      </c>
      <c r="B1660" t="n">
        <v>151</v>
      </c>
      <c r="C1660" t="inlineStr">
        <is>
          <t>Bar Léo -  Aurora Térreo - Banco do Brasil</t>
        </is>
      </c>
      <c r="D1660" t="n">
        <v>116</v>
      </c>
      <c r="E1660" t="inlineStr">
        <is>
          <t>Bar Léo - Centro</t>
        </is>
      </c>
      <c r="F1660" s="27" t="n">
        <v>45721</v>
      </c>
      <c r="G1660" t="inlineStr">
        <is>
          <t>DEBITO</t>
        </is>
      </c>
      <c r="H1660" t="inlineStr">
        <is>
          <t>PIX - ENVIADO - 05/03 12:11 MARLENE M DE JESUS OLIVEIR</t>
        </is>
      </c>
      <c r="I1660" t="n">
        <v>-1350</v>
      </c>
    </row>
    <row r="1661">
      <c r="A1661" t="n">
        <v>76527</v>
      </c>
      <c r="B1661" t="n">
        <v>151</v>
      </c>
      <c r="C1661" t="inlineStr">
        <is>
          <t>Bar Léo -  Aurora Térreo - Banco do Brasil</t>
        </is>
      </c>
      <c r="D1661" t="n">
        <v>116</v>
      </c>
      <c r="E1661" t="inlineStr">
        <is>
          <t>Bar Léo - Centro</t>
        </is>
      </c>
      <c r="F1661" s="27" t="n">
        <v>45721</v>
      </c>
      <c r="G1661" t="inlineStr">
        <is>
          <t>CREDITO</t>
        </is>
      </c>
      <c r="H1661" t="inlineStr">
        <is>
          <t>PIX - RECEBIDO - 05/03 14:56 61281556000198 GLUK COMERC</t>
        </is>
      </c>
      <c r="I1661" t="n">
        <v>39648.76</v>
      </c>
    </row>
    <row r="1662">
      <c r="A1662" t="n">
        <v>76523</v>
      </c>
      <c r="B1662" t="n">
        <v>151</v>
      </c>
      <c r="C1662" t="inlineStr">
        <is>
          <t>Bar Léo -  Aurora Térreo - Banco do Brasil</t>
        </is>
      </c>
      <c r="D1662" t="n">
        <v>116</v>
      </c>
      <c r="E1662" t="inlineStr">
        <is>
          <t>Bar Léo - Centro</t>
        </is>
      </c>
      <c r="F1662" s="27" t="n">
        <v>45716</v>
      </c>
      <c r="G1662" t="inlineStr">
        <is>
          <t>CREDITO</t>
        </is>
      </c>
      <c r="H1662" t="inlineStr">
        <is>
          <t>TED-CRDITO EM CONTA - 341 0912 69034668000156 PLUXEE BENEFIC</t>
        </is>
      </c>
      <c r="I1662" t="n">
        <v>455.2</v>
      </c>
    </row>
    <row r="1663">
      <c r="A1663" t="n">
        <v>76524</v>
      </c>
      <c r="B1663" t="n">
        <v>151</v>
      </c>
      <c r="C1663" t="inlineStr">
        <is>
          <t>Bar Léo -  Aurora Térreo - Banco do Brasil</t>
        </is>
      </c>
      <c r="D1663" t="n">
        <v>116</v>
      </c>
      <c r="E1663" t="inlineStr">
        <is>
          <t>Bar Léo - Centro</t>
        </is>
      </c>
      <c r="F1663" s="27" t="n">
        <v>45716</v>
      </c>
      <c r="G1663" t="inlineStr">
        <is>
          <t>CREDITO</t>
        </is>
      </c>
      <c r="H1663" t="inlineStr">
        <is>
          <t>PIX - RECEBIDO - 28/02 10:06 26356125000142 ZIG TECNOLO</t>
        </is>
      </c>
      <c r="I1663" t="n">
        <v>12329.39</v>
      </c>
    </row>
    <row r="1664">
      <c r="A1664" t="n">
        <v>76522</v>
      </c>
      <c r="B1664" t="n">
        <v>151</v>
      </c>
      <c r="C1664" t="inlineStr">
        <is>
          <t>Bar Léo -  Aurora Térreo - Banco do Brasil</t>
        </is>
      </c>
      <c r="D1664" t="n">
        <v>116</v>
      </c>
      <c r="E1664" t="inlineStr">
        <is>
          <t>Bar Léo - Centro</t>
        </is>
      </c>
      <c r="F1664" s="27" t="n">
        <v>45715</v>
      </c>
      <c r="G1664" t="inlineStr">
        <is>
          <t>DEBITO</t>
        </is>
      </c>
      <c r="H1664" t="inlineStr">
        <is>
          <t>PAGAMENTO DE BOLETO - SAO PAULO TRANSPORTE SA</t>
        </is>
      </c>
      <c r="I1664" t="n">
        <v>-1003.68</v>
      </c>
    </row>
    <row r="1665">
      <c r="A1665" t="n">
        <v>76518</v>
      </c>
      <c r="B1665" t="n">
        <v>151</v>
      </c>
      <c r="C1665" t="inlineStr">
        <is>
          <t>Bar Léo -  Aurora Térreo - Banco do Brasil</t>
        </is>
      </c>
      <c r="D1665" t="n">
        <v>116</v>
      </c>
      <c r="E1665" t="inlineStr">
        <is>
          <t>Bar Léo - Centro</t>
        </is>
      </c>
      <c r="F1665" s="27" t="n">
        <v>45715</v>
      </c>
      <c r="G1665" t="inlineStr">
        <is>
          <t>DEBITO</t>
        </is>
      </c>
      <c r="H1665" t="inlineStr">
        <is>
          <t>PAGAMENTO DE BOLETO - CIA DO WHISKY</t>
        </is>
      </c>
      <c r="I1665" t="n">
        <v>-206.28</v>
      </c>
    </row>
    <row r="1666">
      <c r="A1666" t="n">
        <v>76519</v>
      </c>
      <c r="B1666" t="n">
        <v>151</v>
      </c>
      <c r="C1666" t="inlineStr">
        <is>
          <t>Bar Léo -  Aurora Térreo - Banco do Brasil</t>
        </is>
      </c>
      <c r="D1666" t="n">
        <v>116</v>
      </c>
      <c r="E1666" t="inlineStr">
        <is>
          <t>Bar Léo - Centro</t>
        </is>
      </c>
      <c r="F1666" s="27" t="n">
        <v>45715</v>
      </c>
      <c r="G1666" t="inlineStr">
        <is>
          <t>DEBITO</t>
        </is>
      </c>
      <c r="H1666" t="inlineStr">
        <is>
          <t>PAGAMENTO DE BOLETO - NG27 CONSULTORIA E GESTAO EMPR</t>
        </is>
      </c>
      <c r="I1666" t="n">
        <v>-243.05</v>
      </c>
    </row>
    <row r="1667">
      <c r="A1667" t="n">
        <v>76520</v>
      </c>
      <c r="B1667" t="n">
        <v>151</v>
      </c>
      <c r="C1667" t="inlineStr">
        <is>
          <t>Bar Léo -  Aurora Térreo - Banco do Brasil</t>
        </is>
      </c>
      <c r="D1667" t="n">
        <v>116</v>
      </c>
      <c r="E1667" t="inlineStr">
        <is>
          <t>Bar Léo - Centro</t>
        </is>
      </c>
      <c r="F1667" s="27" t="n">
        <v>45715</v>
      </c>
      <c r="G1667" t="inlineStr">
        <is>
          <t>DEBITO</t>
        </is>
      </c>
      <c r="H1667" t="inlineStr">
        <is>
          <t>PAGAMENTO DE BOLETO - J. A. DOS SANTOS HORTIFRUTI</t>
        </is>
      </c>
      <c r="I1667" t="n">
        <v>-250.65</v>
      </c>
    </row>
    <row r="1668">
      <c r="A1668" t="n">
        <v>76521</v>
      </c>
      <c r="B1668" t="n">
        <v>151</v>
      </c>
      <c r="C1668" t="inlineStr">
        <is>
          <t>Bar Léo -  Aurora Térreo - Banco do Brasil</t>
        </is>
      </c>
      <c r="D1668" t="n">
        <v>116</v>
      </c>
      <c r="E1668" t="inlineStr">
        <is>
          <t>Bar Léo - Centro</t>
        </is>
      </c>
      <c r="F1668" s="27" t="n">
        <v>45715</v>
      </c>
      <c r="G1668" t="inlineStr">
        <is>
          <t>DEBITO</t>
        </is>
      </c>
      <c r="H1668" t="inlineStr">
        <is>
          <t>PAGAMENTO DE BOLETO - D.D.T. SERVICE SOCIEDADE EMPRE</t>
        </is>
      </c>
      <c r="I1668" t="n">
        <v>-550</v>
      </c>
    </row>
    <row r="1669">
      <c r="A1669" t="n">
        <v>76510</v>
      </c>
      <c r="B1669" t="n">
        <v>151</v>
      </c>
      <c r="C1669" t="inlineStr">
        <is>
          <t>Bar Léo -  Aurora Térreo - Banco do Brasil</t>
        </is>
      </c>
      <c r="D1669" t="n">
        <v>116</v>
      </c>
      <c r="E1669" t="inlineStr">
        <is>
          <t>Bar Léo - Centro</t>
        </is>
      </c>
      <c r="F1669" s="27" t="n">
        <v>45714</v>
      </c>
      <c r="G1669" t="inlineStr">
        <is>
          <t>DEBITO</t>
        </is>
      </c>
      <c r="H1669" t="inlineStr">
        <is>
          <t>PAGAMENTO DE BOLETO - EAU DISTRIBUIDORA A M LTDA</t>
        </is>
      </c>
      <c r="I1669" t="n">
        <v>-396</v>
      </c>
    </row>
    <row r="1670">
      <c r="A1670" t="n">
        <v>76509</v>
      </c>
      <c r="B1670" t="n">
        <v>151</v>
      </c>
      <c r="C1670" t="inlineStr">
        <is>
          <t>Bar Léo -  Aurora Térreo - Banco do Brasil</t>
        </is>
      </c>
      <c r="D1670" t="n">
        <v>116</v>
      </c>
      <c r="E1670" t="inlineStr">
        <is>
          <t>Bar Léo - Centro</t>
        </is>
      </c>
      <c r="F1670" s="27" t="n">
        <v>45714</v>
      </c>
      <c r="G1670" t="inlineStr">
        <is>
          <t>DEBITO</t>
        </is>
      </c>
      <c r="H1670" t="inlineStr">
        <is>
          <t>PAGAMENTO DE BOLETO - CG FOOD S DISTR ALIMENTOS LTDA</t>
        </is>
      </c>
      <c r="I1670" t="n">
        <v>-378.8</v>
      </c>
    </row>
    <row r="1671">
      <c r="A1671" t="n">
        <v>76504</v>
      </c>
      <c r="B1671" t="n">
        <v>151</v>
      </c>
      <c r="C1671" t="inlineStr">
        <is>
          <t>Bar Léo -  Aurora Térreo - Banco do Brasil</t>
        </is>
      </c>
      <c r="D1671" t="n">
        <v>116</v>
      </c>
      <c r="E1671" t="inlineStr">
        <is>
          <t>Bar Léo - Centro</t>
        </is>
      </c>
      <c r="F1671" s="27" t="n">
        <v>45714</v>
      </c>
      <c r="G1671" t="inlineStr">
        <is>
          <t>CREDITO</t>
        </is>
      </c>
      <c r="H1671" t="inlineStr">
        <is>
          <t>RECEBIMENTO FORNECEDOR - ALELO INSTITUICAO DE PAGAMENTO SA</t>
        </is>
      </c>
      <c r="I1671" t="n">
        <v>66.56</v>
      </c>
    </row>
    <row r="1672">
      <c r="A1672" t="n">
        <v>76505</v>
      </c>
      <c r="B1672" t="n">
        <v>151</v>
      </c>
      <c r="C1672" t="inlineStr">
        <is>
          <t>Bar Léo -  Aurora Térreo - Banco do Brasil</t>
        </is>
      </c>
      <c r="D1672" t="n">
        <v>116</v>
      </c>
      <c r="E1672" t="inlineStr">
        <is>
          <t>Bar Léo - Centro</t>
        </is>
      </c>
      <c r="F1672" s="27" t="n">
        <v>45714</v>
      </c>
      <c r="G1672" t="inlineStr">
        <is>
          <t>CREDITO</t>
        </is>
      </c>
      <c r="H1672" t="inlineStr">
        <is>
          <t>PIX - RECEBIDO - 26/02 08:54 02535864000133 VR BENEFICI</t>
        </is>
      </c>
      <c r="I1672" t="n">
        <v>214.06</v>
      </c>
    </row>
    <row r="1673">
      <c r="A1673" t="n">
        <v>76506</v>
      </c>
      <c r="B1673" t="n">
        <v>151</v>
      </c>
      <c r="C1673" t="inlineStr">
        <is>
          <t>Bar Léo -  Aurora Térreo - Banco do Brasil</t>
        </is>
      </c>
      <c r="D1673" t="n">
        <v>116</v>
      </c>
      <c r="E1673" t="inlineStr">
        <is>
          <t>Bar Léo - Centro</t>
        </is>
      </c>
      <c r="F1673" s="27" t="n">
        <v>45714</v>
      </c>
      <c r="G1673" t="inlineStr">
        <is>
          <t>CREDITO</t>
        </is>
      </c>
      <c r="H1673" t="inlineStr">
        <is>
          <t>PIX - RECEBIDO - 26/02 10:54 26356125000142 ZIG TECNOLO</t>
        </is>
      </c>
      <c r="I1673" t="n">
        <v>4141.25</v>
      </c>
    </row>
    <row r="1674">
      <c r="A1674" t="n">
        <v>76507</v>
      </c>
      <c r="B1674" t="n">
        <v>151</v>
      </c>
      <c r="C1674" t="inlineStr">
        <is>
          <t>Bar Léo -  Aurora Térreo - Banco do Brasil</t>
        </is>
      </c>
      <c r="D1674" t="n">
        <v>116</v>
      </c>
      <c r="E1674" t="inlineStr">
        <is>
          <t>Bar Léo - Centro</t>
        </is>
      </c>
      <c r="F1674" s="27" t="n">
        <v>45714</v>
      </c>
      <c r="G1674" t="inlineStr">
        <is>
          <t>DEBITO</t>
        </is>
      </c>
      <c r="H1674" t="inlineStr">
        <is>
          <t>PAGAMENTO DE BOLETO - BRH SAUDE OCUPACIONAL LTDA EPP</t>
        </is>
      </c>
      <c r="I1674" t="n">
        <v>-38.56</v>
      </c>
    </row>
    <row r="1675">
      <c r="A1675" t="n">
        <v>76508</v>
      </c>
      <c r="B1675" t="n">
        <v>151</v>
      </c>
      <c r="C1675" t="inlineStr">
        <is>
          <t>Bar Léo -  Aurora Térreo - Banco do Brasil</t>
        </is>
      </c>
      <c r="D1675" t="n">
        <v>116</v>
      </c>
      <c r="E1675" t="inlineStr">
        <is>
          <t>Bar Léo - Centro</t>
        </is>
      </c>
      <c r="F1675" s="27" t="n">
        <v>45714</v>
      </c>
      <c r="G1675" t="inlineStr">
        <is>
          <t>DEBITO</t>
        </is>
      </c>
      <c r="H1675" t="inlineStr">
        <is>
          <t>PAGAMENTO DE BOLETO - CEPEL COMERCIO DE PAPEIS E EMB</t>
        </is>
      </c>
      <c r="I1675" t="n">
        <v>-301.66</v>
      </c>
    </row>
    <row r="1676">
      <c r="A1676" t="n">
        <v>76517</v>
      </c>
      <c r="B1676" t="n">
        <v>151</v>
      </c>
      <c r="C1676" t="inlineStr">
        <is>
          <t>Bar Léo -  Aurora Térreo - Banco do Brasil</t>
        </is>
      </c>
      <c r="D1676" t="n">
        <v>116</v>
      </c>
      <c r="E1676" t="inlineStr">
        <is>
          <t>Bar Léo - Centro</t>
        </is>
      </c>
      <c r="F1676" s="27" t="n">
        <v>45714</v>
      </c>
      <c r="G1676" t="inlineStr">
        <is>
          <t>DEBITO</t>
        </is>
      </c>
      <c r="H1676" t="inlineStr">
        <is>
          <t>PAGAMENTO DE BOLETO - ESHOWS PROMOCOES ARTISTICAS LT</t>
        </is>
      </c>
      <c r="I1676" t="n">
        <v>-1400</v>
      </c>
    </row>
    <row r="1677">
      <c r="A1677" t="n">
        <v>76516</v>
      </c>
      <c r="B1677" t="n">
        <v>151</v>
      </c>
      <c r="C1677" t="inlineStr">
        <is>
          <t>Bar Léo -  Aurora Térreo - Banco do Brasil</t>
        </is>
      </c>
      <c r="D1677" t="n">
        <v>116</v>
      </c>
      <c r="E1677" t="inlineStr">
        <is>
          <t>Bar Léo - Centro</t>
        </is>
      </c>
      <c r="F1677" s="27" t="n">
        <v>45714</v>
      </c>
      <c r="G1677" t="inlineStr">
        <is>
          <t>DEBITO</t>
        </is>
      </c>
      <c r="H1677" t="inlineStr">
        <is>
          <t>PAGAMENTO DE BOLETO - AMBEV SA</t>
        </is>
      </c>
      <c r="I1677" t="n">
        <v>-2839.8</v>
      </c>
    </row>
    <row r="1678">
      <c r="A1678" t="n">
        <v>76515</v>
      </c>
      <c r="B1678" t="n">
        <v>151</v>
      </c>
      <c r="C1678" t="inlineStr">
        <is>
          <t>Bar Léo -  Aurora Térreo - Banco do Brasil</t>
        </is>
      </c>
      <c r="D1678" t="n">
        <v>116</v>
      </c>
      <c r="E1678" t="inlineStr">
        <is>
          <t>Bar Léo - Centro</t>
        </is>
      </c>
      <c r="F1678" s="27" t="n">
        <v>45714</v>
      </c>
      <c r="G1678" t="inlineStr">
        <is>
          <t>DEBITO</t>
        </is>
      </c>
      <c r="H1678" t="inlineStr">
        <is>
          <t>PAGAMENTO DE BOLETO - FORTE ALIM COM IMP LTDA</t>
        </is>
      </c>
      <c r="I1678" t="n">
        <v>-980.88</v>
      </c>
    </row>
    <row r="1679">
      <c r="A1679" t="n">
        <v>76514</v>
      </c>
      <c r="B1679" t="n">
        <v>151</v>
      </c>
      <c r="C1679" t="inlineStr">
        <is>
          <t>Bar Léo -  Aurora Térreo - Banco do Brasil</t>
        </is>
      </c>
      <c r="D1679" t="n">
        <v>116</v>
      </c>
      <c r="E1679" t="inlineStr">
        <is>
          <t>Bar Léo - Centro</t>
        </is>
      </c>
      <c r="F1679" s="27" t="n">
        <v>45714</v>
      </c>
      <c r="G1679" t="inlineStr">
        <is>
          <t>DEBITO</t>
        </is>
      </c>
      <c r="H1679" t="inlineStr">
        <is>
          <t>PAGAMENTO DE BOLETO - BB DIST DE CARNES LTDA</t>
        </is>
      </c>
      <c r="I1679" t="n">
        <v>-832.1900000000001</v>
      </c>
    </row>
    <row r="1680">
      <c r="A1680" t="n">
        <v>76513</v>
      </c>
      <c r="B1680" t="n">
        <v>151</v>
      </c>
      <c r="C1680" t="inlineStr">
        <is>
          <t>Bar Léo -  Aurora Térreo - Banco do Brasil</t>
        </is>
      </c>
      <c r="D1680" t="n">
        <v>116</v>
      </c>
      <c r="E1680" t="inlineStr">
        <is>
          <t>Bar Léo - Centro</t>
        </is>
      </c>
      <c r="F1680" s="27" t="n">
        <v>45714</v>
      </c>
      <c r="G1680" t="inlineStr">
        <is>
          <t>DEBITO</t>
        </is>
      </c>
      <c r="H1680" t="inlineStr">
        <is>
          <t>PAGAMENTO DE BOLETO - CECILIA TSUYACO ARAKI SILVA LT</t>
        </is>
      </c>
      <c r="I1680" t="n">
        <v>-584.95</v>
      </c>
    </row>
    <row r="1681">
      <c r="A1681" t="n">
        <v>76512</v>
      </c>
      <c r="B1681" t="n">
        <v>151</v>
      </c>
      <c r="C1681" t="inlineStr">
        <is>
          <t>Bar Léo -  Aurora Térreo - Banco do Brasil</t>
        </is>
      </c>
      <c r="D1681" t="n">
        <v>116</v>
      </c>
      <c r="E1681" t="inlineStr">
        <is>
          <t>Bar Léo - Centro</t>
        </is>
      </c>
      <c r="F1681" s="27" t="n">
        <v>45714</v>
      </c>
      <c r="G1681" t="inlineStr">
        <is>
          <t>DEBITO</t>
        </is>
      </c>
      <c r="H1681" t="inlineStr">
        <is>
          <t>PAGAMENTO DE BOLETO - ALPHALIX AMBIENTAL LOCACAO DE</t>
        </is>
      </c>
      <c r="I1681" t="n">
        <v>-570</v>
      </c>
    </row>
    <row r="1682">
      <c r="A1682" t="n">
        <v>76511</v>
      </c>
      <c r="B1682" t="n">
        <v>151</v>
      </c>
      <c r="C1682" t="inlineStr">
        <is>
          <t>Bar Léo -  Aurora Térreo - Banco do Brasil</t>
        </is>
      </c>
      <c r="D1682" t="n">
        <v>116</v>
      </c>
      <c r="E1682" t="inlineStr">
        <is>
          <t>Bar Léo - Centro</t>
        </is>
      </c>
      <c r="F1682" s="27" t="n">
        <v>45714</v>
      </c>
      <c r="G1682" t="inlineStr">
        <is>
          <t>DEBITO</t>
        </is>
      </c>
      <c r="H1682" t="inlineStr">
        <is>
          <t>PAGAMENTO DE BOLETO - PSS - CENTRAL DA LIMPEZA LTDA</t>
        </is>
      </c>
      <c r="I1682" t="n">
        <v>-500.48</v>
      </c>
    </row>
    <row r="1683">
      <c r="A1683" t="n">
        <v>76495</v>
      </c>
      <c r="B1683" t="n">
        <v>151</v>
      </c>
      <c r="C1683" t="inlineStr">
        <is>
          <t>Bar Léo -  Aurora Térreo - Banco do Brasil</t>
        </is>
      </c>
      <c r="D1683" t="n">
        <v>116</v>
      </c>
      <c r="E1683" t="inlineStr">
        <is>
          <t>Bar Léo - Centro</t>
        </is>
      </c>
      <c r="F1683" s="27" t="n">
        <v>45713</v>
      </c>
      <c r="G1683" t="inlineStr">
        <is>
          <t>DEBITO</t>
        </is>
      </c>
      <c r="H1683" t="inlineStr">
        <is>
          <t>PAGAMENTO DE BOLETO - BRASALIMENT IND COM CARNES LT</t>
        </is>
      </c>
      <c r="I1683" t="n">
        <v>-1450.55</v>
      </c>
    </row>
    <row r="1684">
      <c r="A1684" t="n">
        <v>76494</v>
      </c>
      <c r="B1684" t="n">
        <v>151</v>
      </c>
      <c r="C1684" t="inlineStr">
        <is>
          <t>Bar Léo -  Aurora Térreo - Banco do Brasil</t>
        </is>
      </c>
      <c r="D1684" t="n">
        <v>116</v>
      </c>
      <c r="E1684" t="inlineStr">
        <is>
          <t>Bar Léo - Centro</t>
        </is>
      </c>
      <c r="F1684" s="27" t="n">
        <v>45713</v>
      </c>
      <c r="G1684" t="inlineStr">
        <is>
          <t>DEBITO</t>
        </is>
      </c>
      <c r="H1684" t="inlineStr">
        <is>
          <t>PAGAMENTO DE BOLETO - CIA DO WHISKY</t>
        </is>
      </c>
      <c r="I1684" t="n">
        <v>-1139.54</v>
      </c>
    </row>
    <row r="1685">
      <c r="A1685" t="n">
        <v>76493</v>
      </c>
      <c r="B1685" t="n">
        <v>151</v>
      </c>
      <c r="C1685" t="inlineStr">
        <is>
          <t>Bar Léo -  Aurora Térreo - Banco do Brasil</t>
        </is>
      </c>
      <c r="D1685" t="n">
        <v>116</v>
      </c>
      <c r="E1685" t="inlineStr">
        <is>
          <t>Bar Léo - Centro</t>
        </is>
      </c>
      <c r="F1685" s="27" t="n">
        <v>45713</v>
      </c>
      <c r="G1685" t="inlineStr">
        <is>
          <t>DEBITO</t>
        </is>
      </c>
      <c r="H1685" t="inlineStr">
        <is>
          <t>PAGAMENTO DE BOLETO - LATICINIOS PIRAMIDE LTDA</t>
        </is>
      </c>
      <c r="I1685" t="n">
        <v>-1091.3</v>
      </c>
    </row>
    <row r="1686">
      <c r="A1686" t="n">
        <v>76492</v>
      </c>
      <c r="B1686" t="n">
        <v>151</v>
      </c>
      <c r="C1686" t="inlineStr">
        <is>
          <t>Bar Léo -  Aurora Térreo - Banco do Brasil</t>
        </is>
      </c>
      <c r="D1686" t="n">
        <v>116</v>
      </c>
      <c r="E1686" t="inlineStr">
        <is>
          <t>Bar Léo - Centro</t>
        </is>
      </c>
      <c r="F1686" s="27" t="n">
        <v>45713</v>
      </c>
      <c r="G1686" t="inlineStr">
        <is>
          <t>DEBITO</t>
        </is>
      </c>
      <c r="H1686" t="inlineStr">
        <is>
          <t>PAGAMENTO DE BOLETO - NOVA COMERCIAL DO PEIXE EIRELI</t>
        </is>
      </c>
      <c r="I1686" t="n">
        <v>-689.9</v>
      </c>
    </row>
    <row r="1687">
      <c r="A1687" t="n">
        <v>76491</v>
      </c>
      <c r="B1687" t="n">
        <v>151</v>
      </c>
      <c r="C1687" t="inlineStr">
        <is>
          <t>Bar Léo -  Aurora Térreo - Banco do Brasil</t>
        </is>
      </c>
      <c r="D1687" t="n">
        <v>116</v>
      </c>
      <c r="E1687" t="inlineStr">
        <is>
          <t>Bar Léo - Centro</t>
        </is>
      </c>
      <c r="F1687" s="27" t="n">
        <v>45713</v>
      </c>
      <c r="G1687" t="inlineStr">
        <is>
          <t>DEBITO</t>
        </is>
      </c>
      <c r="H1687" t="inlineStr">
        <is>
          <t>PAGAMENTO DE BOLETO - CIA DO WHISKY</t>
        </is>
      </c>
      <c r="I1687" t="n">
        <v>-241.7</v>
      </c>
    </row>
    <row r="1688">
      <c r="A1688" t="n">
        <v>76490</v>
      </c>
      <c r="B1688" t="n">
        <v>151</v>
      </c>
      <c r="C1688" t="inlineStr">
        <is>
          <t>Bar Léo -  Aurora Térreo - Banco do Brasil</t>
        </is>
      </c>
      <c r="D1688" t="n">
        <v>116</v>
      </c>
      <c r="E1688" t="inlineStr">
        <is>
          <t>Bar Léo - Centro</t>
        </is>
      </c>
      <c r="F1688" s="27" t="n">
        <v>45713</v>
      </c>
      <c r="G1688" t="inlineStr">
        <is>
          <t>DEBITO</t>
        </is>
      </c>
      <c r="H1688" t="inlineStr">
        <is>
          <t>PAGAMENTO DE BOLETO - J. A. DOS SANTOS HORTIFRUTI</t>
        </is>
      </c>
      <c r="I1688" t="n">
        <v>-196.65</v>
      </c>
    </row>
    <row r="1689">
      <c r="A1689" t="n">
        <v>76489</v>
      </c>
      <c r="B1689" t="n">
        <v>151</v>
      </c>
      <c r="C1689" t="inlineStr">
        <is>
          <t>Bar Léo -  Aurora Térreo - Banco do Brasil</t>
        </is>
      </c>
      <c r="D1689" t="n">
        <v>116</v>
      </c>
      <c r="E1689" t="inlineStr">
        <is>
          <t>Bar Léo - Centro</t>
        </is>
      </c>
      <c r="F1689" s="27" t="n">
        <v>45713</v>
      </c>
      <c r="G1689" t="inlineStr">
        <is>
          <t>DEBITO</t>
        </is>
      </c>
      <c r="H1689" t="inlineStr">
        <is>
          <t>PAGAMENTO DE BOLETO - NG27 CONSULTORIA E GESTAO EMPR</t>
        </is>
      </c>
      <c r="I1689" t="n">
        <v>-175.9</v>
      </c>
    </row>
    <row r="1690">
      <c r="A1690" t="n">
        <v>76488</v>
      </c>
      <c r="B1690" t="n">
        <v>151</v>
      </c>
      <c r="C1690" t="inlineStr">
        <is>
          <t>Bar Léo -  Aurora Térreo - Banco do Brasil</t>
        </is>
      </c>
      <c r="D1690" t="n">
        <v>116</v>
      </c>
      <c r="E1690" t="inlineStr">
        <is>
          <t>Bar Léo - Centro</t>
        </is>
      </c>
      <c r="F1690" s="27" t="n">
        <v>45713</v>
      </c>
      <c r="G1690" t="inlineStr">
        <is>
          <t>DEBITO</t>
        </is>
      </c>
      <c r="H1690" t="inlineStr">
        <is>
          <t>PAGAMENTO CONTA GAS - COMGAS</t>
        </is>
      </c>
      <c r="I1690" t="n">
        <v>-3027.84</v>
      </c>
    </row>
    <row r="1691">
      <c r="A1691" t="n">
        <v>76487</v>
      </c>
      <c r="B1691" t="n">
        <v>151</v>
      </c>
      <c r="C1691" t="inlineStr">
        <is>
          <t>Bar Léo -  Aurora Térreo - Banco do Brasil</t>
        </is>
      </c>
      <c r="D1691" t="n">
        <v>116</v>
      </c>
      <c r="E1691" t="inlineStr">
        <is>
          <t>Bar Léo - Centro</t>
        </is>
      </c>
      <c r="F1691" s="27" t="n">
        <v>45713</v>
      </c>
      <c r="G1691" t="inlineStr">
        <is>
          <t>CREDITO</t>
        </is>
      </c>
      <c r="H1691" t="inlineStr">
        <is>
          <t>PIX - RECEBIDO - 25/02 10:23 26356125000142 ZIG TECNOLO</t>
        </is>
      </c>
      <c r="I1691" t="n">
        <v>13368.58</v>
      </c>
    </row>
    <row r="1692">
      <c r="A1692" t="n">
        <v>76503</v>
      </c>
      <c r="B1692" t="n">
        <v>151</v>
      </c>
      <c r="C1692" t="inlineStr">
        <is>
          <t>Bar Léo -  Aurora Térreo - Banco do Brasil</t>
        </is>
      </c>
      <c r="D1692" t="n">
        <v>116</v>
      </c>
      <c r="E1692" t="inlineStr">
        <is>
          <t>Bar Léo - Centro</t>
        </is>
      </c>
      <c r="F1692" s="27" t="n">
        <v>45713</v>
      </c>
      <c r="G1692" t="inlineStr">
        <is>
          <t>DEBITO</t>
        </is>
      </c>
      <c r="H1692" t="inlineStr">
        <is>
          <t>PAGAMENTOS DIVERSOS - CIELO</t>
        </is>
      </c>
      <c r="I1692" t="n">
        <v>-199.8</v>
      </c>
    </row>
    <row r="1693">
      <c r="A1693" t="n">
        <v>76502</v>
      </c>
      <c r="B1693" t="n">
        <v>151</v>
      </c>
      <c r="C1693" t="inlineStr">
        <is>
          <t>Bar Léo -  Aurora Térreo - Banco do Brasil</t>
        </is>
      </c>
      <c r="D1693" t="n">
        <v>116</v>
      </c>
      <c r="E1693" t="inlineStr">
        <is>
          <t>Bar Léo - Centro</t>
        </is>
      </c>
      <c r="F1693" s="27" t="n">
        <v>45713</v>
      </c>
      <c r="G1693" t="inlineStr">
        <is>
          <t>DEBITO</t>
        </is>
      </c>
      <c r="H1693" t="inlineStr">
        <is>
          <t>TARIFA PIX ENVIADO - TAR. AGRUPADAS - OCORRENCIA 25/02/2025</t>
        </is>
      </c>
      <c r="I1693" t="n">
        <v>-14.18</v>
      </c>
    </row>
    <row r="1694">
      <c r="A1694" t="n">
        <v>76501</v>
      </c>
      <c r="B1694" t="n">
        <v>151</v>
      </c>
      <c r="C1694" t="inlineStr">
        <is>
          <t>Bar Léo -  Aurora Térreo - Banco do Brasil</t>
        </is>
      </c>
      <c r="D1694" t="n">
        <v>116</v>
      </c>
      <c r="E1694" t="inlineStr">
        <is>
          <t>Bar Léo - Centro</t>
        </is>
      </c>
      <c r="F1694" s="27" t="n">
        <v>45713</v>
      </c>
      <c r="G1694" t="inlineStr">
        <is>
          <t>DEBITO</t>
        </is>
      </c>
      <c r="H1694" t="inlineStr">
        <is>
          <t>PIX - ENVIADO - 25/02 14:58 PASTIFICIO F MARTINS INDUS</t>
        </is>
      </c>
      <c r="I1694" t="n">
        <v>-240</v>
      </c>
    </row>
    <row r="1695">
      <c r="A1695" t="n">
        <v>76500</v>
      </c>
      <c r="B1695" t="n">
        <v>151</v>
      </c>
      <c r="C1695" t="inlineStr">
        <is>
          <t>Bar Léo -  Aurora Térreo - Banco do Brasil</t>
        </is>
      </c>
      <c r="D1695" t="n">
        <v>116</v>
      </c>
      <c r="E1695" t="inlineStr">
        <is>
          <t>Bar Léo - Centro</t>
        </is>
      </c>
      <c r="F1695" s="27" t="n">
        <v>45713</v>
      </c>
      <c r="G1695" t="inlineStr">
        <is>
          <t>DEBITO</t>
        </is>
      </c>
      <c r="H1695" t="inlineStr">
        <is>
          <t>PIX - ENVIADO - 25/02 14:58 COMERCIO E INDUSTRIA ARTHU</t>
        </is>
      </c>
      <c r="I1695" t="n">
        <v>-950</v>
      </c>
    </row>
    <row r="1696">
      <c r="A1696" t="n">
        <v>76499</v>
      </c>
      <c r="B1696" t="n">
        <v>151</v>
      </c>
      <c r="C1696" t="inlineStr">
        <is>
          <t>Bar Léo -  Aurora Térreo - Banco do Brasil</t>
        </is>
      </c>
      <c r="D1696" t="n">
        <v>116</v>
      </c>
      <c r="E1696" t="inlineStr">
        <is>
          <t>Bar Léo - Centro</t>
        </is>
      </c>
      <c r="F1696" s="27" t="n">
        <v>45713</v>
      </c>
      <c r="G1696" t="inlineStr">
        <is>
          <t>DEBITO</t>
        </is>
      </c>
      <c r="H1696" t="inlineStr">
        <is>
          <t>PIX - ENVIADO - 25/02 14:58 ELIZABETH BISPO 1708740180</t>
        </is>
      </c>
      <c r="I1696" t="n">
        <v>-244</v>
      </c>
    </row>
    <row r="1697">
      <c r="A1697" t="n">
        <v>76498</v>
      </c>
      <c r="B1697" t="n">
        <v>151</v>
      </c>
      <c r="C1697" t="inlineStr">
        <is>
          <t>Bar Léo -  Aurora Térreo - Banco do Brasil</t>
        </is>
      </c>
      <c r="D1697" t="n">
        <v>116</v>
      </c>
      <c r="E1697" t="inlineStr">
        <is>
          <t>Bar Léo - Centro</t>
        </is>
      </c>
      <c r="F1697" s="27" t="n">
        <v>45713</v>
      </c>
      <c r="G1697" t="inlineStr">
        <is>
          <t>DEBITO</t>
        </is>
      </c>
      <c r="H1697" t="inlineStr">
        <is>
          <t>PAGAMENTO DE BOLETO - ESTAFF SOLUCOES TECNOLOGICAS D</t>
        </is>
      </c>
      <c r="I1697" t="n">
        <v>-2887.5</v>
      </c>
    </row>
    <row r="1698">
      <c r="A1698" t="n">
        <v>76497</v>
      </c>
      <c r="B1698" t="n">
        <v>151</v>
      </c>
      <c r="C1698" t="inlineStr">
        <is>
          <t>Bar Léo -  Aurora Térreo - Banco do Brasil</t>
        </is>
      </c>
      <c r="D1698" t="n">
        <v>116</v>
      </c>
      <c r="E1698" t="inlineStr">
        <is>
          <t>Bar Léo - Centro</t>
        </is>
      </c>
      <c r="F1698" s="27" t="n">
        <v>45713</v>
      </c>
      <c r="G1698" t="inlineStr">
        <is>
          <t>DEBITO</t>
        </is>
      </c>
      <c r="H1698" t="inlineStr">
        <is>
          <t>PAGAMENTO DE BOLETO - PARAMU COMERCIO R P A LTDA</t>
        </is>
      </c>
      <c r="I1698" t="n">
        <v>-4123.26</v>
      </c>
    </row>
    <row r="1699">
      <c r="A1699" t="n">
        <v>76496</v>
      </c>
      <c r="B1699" t="n">
        <v>151</v>
      </c>
      <c r="C1699" t="inlineStr">
        <is>
          <t>Bar Léo -  Aurora Térreo - Banco do Brasil</t>
        </is>
      </c>
      <c r="D1699" t="n">
        <v>116</v>
      </c>
      <c r="E1699" t="inlineStr">
        <is>
          <t>Bar Léo - Centro</t>
        </is>
      </c>
      <c r="F1699" s="27" t="n">
        <v>45713</v>
      </c>
      <c r="G1699" t="inlineStr">
        <is>
          <t>DEBITO</t>
        </is>
      </c>
      <c r="H1699" t="inlineStr">
        <is>
          <t>PAGAMENTO DE BOLETO - LATICINIOS PIRAMIDE LTDA</t>
        </is>
      </c>
      <c r="I1699" t="n">
        <v>-2750</v>
      </c>
    </row>
    <row r="1700">
      <c r="A1700" t="n">
        <v>76465</v>
      </c>
      <c r="B1700" t="n">
        <v>151</v>
      </c>
      <c r="C1700" t="inlineStr">
        <is>
          <t>Bar Léo -  Aurora Térreo - Banco do Brasil</t>
        </is>
      </c>
      <c r="D1700" t="n">
        <v>116</v>
      </c>
      <c r="E1700" t="inlineStr">
        <is>
          <t>Bar Léo - Centro</t>
        </is>
      </c>
      <c r="F1700" s="27" t="n">
        <v>45712</v>
      </c>
      <c r="G1700" t="inlineStr">
        <is>
          <t>CREDITO</t>
        </is>
      </c>
      <c r="H1700" t="inlineStr">
        <is>
          <t>RECEBIMENTO FORNECEDOR - ALELO INSTITUICAO DE PAGAMENTO SA</t>
        </is>
      </c>
      <c r="I1700" t="n">
        <v>646.8200000000001</v>
      </c>
    </row>
    <row r="1701">
      <c r="A1701" t="n">
        <v>76486</v>
      </c>
      <c r="B1701" t="n">
        <v>151</v>
      </c>
      <c r="C1701" t="inlineStr">
        <is>
          <t>Bar Léo -  Aurora Térreo - Banco do Brasil</t>
        </is>
      </c>
      <c r="D1701" t="n">
        <v>116</v>
      </c>
      <c r="E1701" t="inlineStr">
        <is>
          <t>Bar Léo - Centro</t>
        </is>
      </c>
      <c r="F1701" s="27" t="n">
        <v>45712</v>
      </c>
      <c r="G1701" t="inlineStr">
        <is>
          <t>DEBITO</t>
        </is>
      </c>
      <c r="H1701" t="inlineStr">
        <is>
          <t>TARIFA PIX ENVIADO - TAR. AGRUPADAS - OCORRENCIA 24/02/2025</t>
        </is>
      </c>
      <c r="I1701" t="n">
        <v>-88.95</v>
      </c>
    </row>
    <row r="1702">
      <c r="A1702" t="n">
        <v>76485</v>
      </c>
      <c r="B1702" t="n">
        <v>151</v>
      </c>
      <c r="C1702" t="inlineStr">
        <is>
          <t>Bar Léo -  Aurora Térreo - Banco do Brasil</t>
        </is>
      </c>
      <c r="D1702" t="n">
        <v>116</v>
      </c>
      <c r="E1702" t="inlineStr">
        <is>
          <t>Bar Léo - Centro</t>
        </is>
      </c>
      <c r="F1702" s="27" t="n">
        <v>45712</v>
      </c>
      <c r="G1702" t="inlineStr">
        <is>
          <t>DEBITO</t>
        </is>
      </c>
      <c r="H1702" t="inlineStr">
        <is>
          <t>PAGAMENTO DE BOLETO - BENEFICIO FACIL SERVS LTDA</t>
        </is>
      </c>
      <c r="I1702" t="n">
        <v>-533.96</v>
      </c>
    </row>
    <row r="1703">
      <c r="A1703" t="n">
        <v>76484</v>
      </c>
      <c r="B1703" t="n">
        <v>151</v>
      </c>
      <c r="C1703" t="inlineStr">
        <is>
          <t>Bar Léo -  Aurora Térreo - Banco do Brasil</t>
        </is>
      </c>
      <c r="D1703" t="n">
        <v>116</v>
      </c>
      <c r="E1703" t="inlineStr">
        <is>
          <t>Bar Léo - Centro</t>
        </is>
      </c>
      <c r="F1703" s="27" t="n">
        <v>45712</v>
      </c>
      <c r="G1703" t="inlineStr">
        <is>
          <t>DEBITO</t>
        </is>
      </c>
      <c r="H1703" t="inlineStr">
        <is>
          <t>PAGAMENTO DE BOLETO - ELETROPAULO METROPOLITANA</t>
        </is>
      </c>
      <c r="I1703" t="n">
        <v>-3513.06</v>
      </c>
    </row>
    <row r="1704">
      <c r="A1704" t="n">
        <v>76483</v>
      </c>
      <c r="B1704" t="n">
        <v>151</v>
      </c>
      <c r="C1704" t="inlineStr">
        <is>
          <t>Bar Léo -  Aurora Térreo - Banco do Brasil</t>
        </is>
      </c>
      <c r="D1704" t="n">
        <v>116</v>
      </c>
      <c r="E1704" t="inlineStr">
        <is>
          <t>Bar Léo - Centro</t>
        </is>
      </c>
      <c r="F1704" s="27" t="n">
        <v>45712</v>
      </c>
      <c r="G1704" t="inlineStr">
        <is>
          <t>DEBITO</t>
        </is>
      </c>
      <c r="H1704" t="inlineStr">
        <is>
          <t>PAGAMENTO DE BOLETO - ELETROPAULO METROPOLITANA</t>
        </is>
      </c>
      <c r="I1704" t="n">
        <v>-2233.96</v>
      </c>
    </row>
    <row r="1705">
      <c r="A1705" t="n">
        <v>76482</v>
      </c>
      <c r="B1705" t="n">
        <v>151</v>
      </c>
      <c r="C1705" t="inlineStr">
        <is>
          <t>Bar Léo -  Aurora Térreo - Banco do Brasil</t>
        </is>
      </c>
      <c r="D1705" t="n">
        <v>116</v>
      </c>
      <c r="E1705" t="inlineStr">
        <is>
          <t>Bar Léo - Centro</t>
        </is>
      </c>
      <c r="F1705" s="27" t="n">
        <v>45712</v>
      </c>
      <c r="G1705" t="inlineStr">
        <is>
          <t>DEBITO</t>
        </is>
      </c>
      <c r="H1705" t="inlineStr">
        <is>
          <t>PAGAMENTO DE BOLETO - DTK COMERCIO DE ALIMENTOS LTDA</t>
        </is>
      </c>
      <c r="I1705" t="n">
        <v>-1212.48</v>
      </c>
    </row>
    <row r="1706">
      <c r="A1706" t="n">
        <v>76481</v>
      </c>
      <c r="B1706" t="n">
        <v>151</v>
      </c>
      <c r="C1706" t="inlineStr">
        <is>
          <t>Bar Léo -  Aurora Térreo - Banco do Brasil</t>
        </is>
      </c>
      <c r="D1706" t="n">
        <v>116</v>
      </c>
      <c r="E1706" t="inlineStr">
        <is>
          <t>Bar Léo - Centro</t>
        </is>
      </c>
      <c r="F1706" s="27" t="n">
        <v>45712</v>
      </c>
      <c r="G1706" t="inlineStr">
        <is>
          <t>DEBITO</t>
        </is>
      </c>
      <c r="H1706" t="inlineStr">
        <is>
          <t>PAGAMENTO DE BOLETO - MURILLO S DUARTE COMERCIAL LTD</t>
        </is>
      </c>
      <c r="I1706" t="n">
        <v>-446.42</v>
      </c>
    </row>
    <row r="1707">
      <c r="A1707" t="n">
        <v>76480</v>
      </c>
      <c r="B1707" t="n">
        <v>151</v>
      </c>
      <c r="C1707" t="inlineStr">
        <is>
          <t>Bar Léo -  Aurora Térreo - Banco do Brasil</t>
        </is>
      </c>
      <c r="D1707" t="n">
        <v>116</v>
      </c>
      <c r="E1707" t="inlineStr">
        <is>
          <t>Bar Léo - Centro</t>
        </is>
      </c>
      <c r="F1707" s="27" t="n">
        <v>45712</v>
      </c>
      <c r="G1707" t="inlineStr">
        <is>
          <t>DEBITO</t>
        </is>
      </c>
      <c r="H1707" t="inlineStr">
        <is>
          <t>PAGAMENTO DE BOLETO - DTK COMERCIO DE ALIMENTOS LTDA</t>
        </is>
      </c>
      <c r="I1707" t="n">
        <v>-76.38</v>
      </c>
    </row>
    <row r="1708">
      <c r="A1708" t="n">
        <v>76479</v>
      </c>
      <c r="B1708" t="n">
        <v>151</v>
      </c>
      <c r="C1708" t="inlineStr">
        <is>
          <t>Bar Léo -  Aurora Térreo - Banco do Brasil</t>
        </is>
      </c>
      <c r="D1708" t="n">
        <v>116</v>
      </c>
      <c r="E1708" t="inlineStr">
        <is>
          <t>Bar Léo - Centro</t>
        </is>
      </c>
      <c r="F1708" s="27" t="n">
        <v>45712</v>
      </c>
      <c r="G1708" t="inlineStr">
        <is>
          <t>DEBITO</t>
        </is>
      </c>
      <c r="H1708" t="inlineStr">
        <is>
          <t>PAGAMENTO DE BOLETO - CECILIA TSUYACO ARAKI SILVA LT</t>
        </is>
      </c>
      <c r="I1708" t="n">
        <v>-496.7</v>
      </c>
    </row>
    <row r="1709">
      <c r="A1709" t="n">
        <v>76478</v>
      </c>
      <c r="B1709" t="n">
        <v>151</v>
      </c>
      <c r="C1709" t="inlineStr">
        <is>
          <t>Bar Léo -  Aurora Térreo - Banco do Brasil</t>
        </is>
      </c>
      <c r="D1709" t="n">
        <v>116</v>
      </c>
      <c r="E1709" t="inlineStr">
        <is>
          <t>Bar Léo - Centro</t>
        </is>
      </c>
      <c r="F1709" s="27" t="n">
        <v>45712</v>
      </c>
      <c r="G1709" t="inlineStr">
        <is>
          <t>DEBITO</t>
        </is>
      </c>
      <c r="H1709" t="inlineStr">
        <is>
          <t>PAGAMENTO DE BOLETO - DTK COMERCIO DE ALIMENTOS LTDA</t>
        </is>
      </c>
      <c r="I1709" t="n">
        <v>-91.87</v>
      </c>
    </row>
    <row r="1710">
      <c r="A1710" t="n">
        <v>76477</v>
      </c>
      <c r="B1710" t="n">
        <v>151</v>
      </c>
      <c r="C1710" t="inlineStr">
        <is>
          <t>Bar Léo -  Aurora Térreo - Banco do Brasil</t>
        </is>
      </c>
      <c r="D1710" t="n">
        <v>116</v>
      </c>
      <c r="E1710" t="inlineStr">
        <is>
          <t>Bar Léo - Centro</t>
        </is>
      </c>
      <c r="F1710" s="27" t="n">
        <v>45712</v>
      </c>
      <c r="G1710" t="inlineStr">
        <is>
          <t>DEBITO</t>
        </is>
      </c>
      <c r="H1710" t="inlineStr">
        <is>
          <t>PIX - ENVIADO - 24/02 14:21 LUIZ CARLOS ALVES DA SILVA</t>
        </is>
      </c>
      <c r="I1710" t="n">
        <v>-1780</v>
      </c>
    </row>
    <row r="1711">
      <c r="A1711" t="n">
        <v>76476</v>
      </c>
      <c r="B1711" t="n">
        <v>151</v>
      </c>
      <c r="C1711" t="inlineStr">
        <is>
          <t>Bar Léo -  Aurora Térreo - Banco do Brasil</t>
        </is>
      </c>
      <c r="D1711" t="n">
        <v>116</v>
      </c>
      <c r="E1711" t="inlineStr">
        <is>
          <t>Bar Léo - Centro</t>
        </is>
      </c>
      <c r="F1711" s="27" t="n">
        <v>45712</v>
      </c>
      <c r="G1711" t="inlineStr">
        <is>
          <t>DEBITO</t>
        </is>
      </c>
      <c r="H1711" t="inlineStr">
        <is>
          <t>PIX - ENVIADO - 24/02 14:21 ANDERSON SOARES DE MEDEIRO</t>
        </is>
      </c>
      <c r="I1711" t="n">
        <v>-2660</v>
      </c>
    </row>
    <row r="1712">
      <c r="A1712" t="n">
        <v>76475</v>
      </c>
      <c r="B1712" t="n">
        <v>151</v>
      </c>
      <c r="C1712" t="inlineStr">
        <is>
          <t>Bar Léo -  Aurora Térreo - Banco do Brasil</t>
        </is>
      </c>
      <c r="D1712" t="n">
        <v>116</v>
      </c>
      <c r="E1712" t="inlineStr">
        <is>
          <t>Bar Léo - Centro</t>
        </is>
      </c>
      <c r="F1712" s="27" t="n">
        <v>45712</v>
      </c>
      <c r="G1712" t="inlineStr">
        <is>
          <t>DEBITO</t>
        </is>
      </c>
      <c r="H1712" t="inlineStr">
        <is>
          <t>PIX - ENVIADO - 24/02 14:21 WESLEY NASCIMENTO CONCEICA</t>
        </is>
      </c>
      <c r="I1712" t="n">
        <v>-880</v>
      </c>
    </row>
    <row r="1713">
      <c r="A1713" t="n">
        <v>76474</v>
      </c>
      <c r="B1713" t="n">
        <v>151</v>
      </c>
      <c r="C1713" t="inlineStr">
        <is>
          <t>Bar Léo -  Aurora Térreo - Banco do Brasil</t>
        </is>
      </c>
      <c r="D1713" t="n">
        <v>116</v>
      </c>
      <c r="E1713" t="inlineStr">
        <is>
          <t>Bar Léo - Centro</t>
        </is>
      </c>
      <c r="F1713" s="27" t="n">
        <v>45712</v>
      </c>
      <c r="G1713" t="inlineStr">
        <is>
          <t>DEBITO</t>
        </is>
      </c>
      <c r="H1713" t="inlineStr">
        <is>
          <t>PIX - ENVIADO - 24/02 14:21 JOS AUGUSTO DE VIEIRA DA</t>
        </is>
      </c>
      <c r="I1713" t="n">
        <v>-3500</v>
      </c>
    </row>
    <row r="1714">
      <c r="A1714" t="n">
        <v>76473</v>
      </c>
      <c r="B1714" t="n">
        <v>151</v>
      </c>
      <c r="C1714" t="inlineStr">
        <is>
          <t>Bar Léo -  Aurora Térreo - Banco do Brasil</t>
        </is>
      </c>
      <c r="D1714" t="n">
        <v>116</v>
      </c>
      <c r="E1714" t="inlineStr">
        <is>
          <t>Bar Léo - Centro</t>
        </is>
      </c>
      <c r="F1714" s="27" t="n">
        <v>45712</v>
      </c>
      <c r="G1714" t="inlineStr">
        <is>
          <t>DEBITO</t>
        </is>
      </c>
      <c r="H1714" t="inlineStr">
        <is>
          <t>PIX - ENVIADO - 24/02 14:21 ARMINDO DA SILVA FREITAS</t>
        </is>
      </c>
      <c r="I1714" t="n">
        <v>-2040</v>
      </c>
    </row>
    <row r="1715">
      <c r="A1715" t="n">
        <v>76472</v>
      </c>
      <c r="B1715" t="n">
        <v>151</v>
      </c>
      <c r="C1715" t="inlineStr">
        <is>
          <t>Bar Léo -  Aurora Térreo - Banco do Brasil</t>
        </is>
      </c>
      <c r="D1715" t="n">
        <v>116</v>
      </c>
      <c r="E1715" t="inlineStr">
        <is>
          <t>Bar Léo - Centro</t>
        </is>
      </c>
      <c r="F1715" s="27" t="n">
        <v>45712</v>
      </c>
      <c r="G1715" t="inlineStr">
        <is>
          <t>DEBITO</t>
        </is>
      </c>
      <c r="H1715" t="inlineStr">
        <is>
          <t>PIX - ENVIADO - 24/02 14:17 MACHINE SEGURANCA PATRIMON</t>
        </is>
      </c>
      <c r="I1715" t="n">
        <v>-950</v>
      </c>
    </row>
    <row r="1716">
      <c r="A1716" t="n">
        <v>76471</v>
      </c>
      <c r="B1716" t="n">
        <v>151</v>
      </c>
      <c r="C1716" t="inlineStr">
        <is>
          <t>Bar Léo -  Aurora Térreo - Banco do Brasil</t>
        </is>
      </c>
      <c r="D1716" t="n">
        <v>116</v>
      </c>
      <c r="E1716" t="inlineStr">
        <is>
          <t>Bar Léo - Centro</t>
        </is>
      </c>
      <c r="F1716" s="27" t="n">
        <v>45712</v>
      </c>
      <c r="G1716" t="inlineStr">
        <is>
          <t>DEBITO</t>
        </is>
      </c>
      <c r="H1716" t="inlineStr">
        <is>
          <t>PIX - ENVIADO - 24/02 14:17 EVA FATIMA LORINI</t>
        </is>
      </c>
      <c r="I1716" t="n">
        <v>-156</v>
      </c>
    </row>
    <row r="1717">
      <c r="A1717" t="n">
        <v>76470</v>
      </c>
      <c r="B1717" t="n">
        <v>151</v>
      </c>
      <c r="C1717" t="inlineStr">
        <is>
          <t>Bar Léo -  Aurora Térreo - Banco do Brasil</t>
        </is>
      </c>
      <c r="D1717" t="n">
        <v>116</v>
      </c>
      <c r="E1717" t="inlineStr">
        <is>
          <t>Bar Léo - Centro</t>
        </is>
      </c>
      <c r="F1717" s="27" t="n">
        <v>45712</v>
      </c>
      <c r="G1717" t="inlineStr">
        <is>
          <t>DEBITO</t>
        </is>
      </c>
      <c r="H1717" t="inlineStr">
        <is>
          <t>PIX - ENVIADO - 24/02 14:17 TIAGO HERNANDES JARDIM 387</t>
        </is>
      </c>
      <c r="I1717" t="n">
        <v>-1500</v>
      </c>
    </row>
    <row r="1718">
      <c r="A1718" t="n">
        <v>76469</v>
      </c>
      <c r="B1718" t="n">
        <v>151</v>
      </c>
      <c r="C1718" t="inlineStr">
        <is>
          <t>Bar Léo -  Aurora Térreo - Banco do Brasil</t>
        </is>
      </c>
      <c r="D1718" t="n">
        <v>116</v>
      </c>
      <c r="E1718" t="inlineStr">
        <is>
          <t>Bar Léo - Centro</t>
        </is>
      </c>
      <c r="F1718" s="27" t="n">
        <v>45712</v>
      </c>
      <c r="G1718" t="inlineStr">
        <is>
          <t>DEBITO</t>
        </is>
      </c>
      <c r="H1718" t="inlineStr">
        <is>
          <t>PIX - ENVIADO - 24/02 14:15 MARLENE M DE JESUS OLIVEIR</t>
        </is>
      </c>
      <c r="I1718" t="n">
        <v>-2670</v>
      </c>
    </row>
    <row r="1719">
      <c r="A1719" t="n">
        <v>76468</v>
      </c>
      <c r="B1719" t="n">
        <v>151</v>
      </c>
      <c r="C1719" t="inlineStr">
        <is>
          <t>Bar Léo -  Aurora Térreo - Banco do Brasil</t>
        </is>
      </c>
      <c r="D1719" t="n">
        <v>116</v>
      </c>
      <c r="E1719" t="inlineStr">
        <is>
          <t>Bar Léo - Centro</t>
        </is>
      </c>
      <c r="F1719" s="27" t="n">
        <v>45712</v>
      </c>
      <c r="G1719" t="inlineStr">
        <is>
          <t>DEBITO</t>
        </is>
      </c>
      <c r="H1719" t="inlineStr">
        <is>
          <t>PIX - ENVIADO - 24/02 14:15 KARINA CRISTINA GONALVES</t>
        </is>
      </c>
      <c r="I1719" t="n">
        <v>-590</v>
      </c>
    </row>
    <row r="1720">
      <c r="A1720" t="n">
        <v>76467</v>
      </c>
      <c r="B1720" t="n">
        <v>151</v>
      </c>
      <c r="C1720" t="inlineStr">
        <is>
          <t>Bar Léo -  Aurora Térreo - Banco do Brasil</t>
        </is>
      </c>
      <c r="D1720" t="n">
        <v>116</v>
      </c>
      <c r="E1720" t="inlineStr">
        <is>
          <t>Bar Léo - Centro</t>
        </is>
      </c>
      <c r="F1720" s="27" t="n">
        <v>45712</v>
      </c>
      <c r="G1720" t="inlineStr">
        <is>
          <t>DEBITO</t>
        </is>
      </c>
      <c r="H1720" t="inlineStr">
        <is>
          <t>PIX - ENVIADO - 24/02 14:15 ERIKA PAULA ALVES</t>
        </is>
      </c>
      <c r="I1720" t="n">
        <v>-350</v>
      </c>
    </row>
    <row r="1721">
      <c r="A1721" t="n">
        <v>76466</v>
      </c>
      <c r="B1721" t="n">
        <v>151</v>
      </c>
      <c r="C1721" t="inlineStr">
        <is>
          <t>Bar Léo -  Aurora Térreo - Banco do Brasil</t>
        </is>
      </c>
      <c r="D1721" t="n">
        <v>116</v>
      </c>
      <c r="E1721" t="inlineStr">
        <is>
          <t>Bar Léo - Centro</t>
        </is>
      </c>
      <c r="F1721" s="27" t="n">
        <v>45712</v>
      </c>
      <c r="G1721" t="inlineStr">
        <is>
          <t>CREDITO</t>
        </is>
      </c>
      <c r="H1721" t="inlineStr">
        <is>
          <t>PIX - RECEBIDO - 24/02 10:26 26356125000142 ZIG TECNOLO</t>
        </is>
      </c>
      <c r="I1721" t="n">
        <v>26859.42</v>
      </c>
    </row>
    <row r="1722">
      <c r="A1722" t="n">
        <v>76464</v>
      </c>
      <c r="B1722" t="n">
        <v>151</v>
      </c>
      <c r="C1722" t="inlineStr">
        <is>
          <t>Bar Léo -  Aurora Térreo - Banco do Brasil</t>
        </is>
      </c>
      <c r="D1722" t="n">
        <v>116</v>
      </c>
      <c r="E1722" t="inlineStr">
        <is>
          <t>Bar Léo - Centro</t>
        </is>
      </c>
      <c r="F1722" s="27" t="n">
        <v>45712</v>
      </c>
      <c r="G1722" t="inlineStr">
        <is>
          <t>CREDITO</t>
        </is>
      </c>
      <c r="H1722" t="inlineStr">
        <is>
          <t>TED-CRDITO EM CONTA - 341 0262 47866934000174 TICKET SERVICO</t>
        </is>
      </c>
      <c r="I1722" t="n">
        <v>882.17</v>
      </c>
    </row>
    <row r="1723">
      <c r="A1723" t="n">
        <v>76460</v>
      </c>
      <c r="B1723" t="n">
        <v>151</v>
      </c>
      <c r="C1723" t="inlineStr">
        <is>
          <t>Bar Léo -  Aurora Térreo - Banco do Brasil</t>
        </is>
      </c>
      <c r="D1723" t="n">
        <v>116</v>
      </c>
      <c r="E1723" t="inlineStr">
        <is>
          <t>Bar Léo - Centro</t>
        </is>
      </c>
      <c r="F1723" s="27" t="n">
        <v>45709</v>
      </c>
      <c r="G1723" t="inlineStr">
        <is>
          <t>DEBITO</t>
        </is>
      </c>
      <c r="H1723" t="inlineStr">
        <is>
          <t>PIX - ENVIADO - 21/02 11:31 IMPRESSAO ARTES GRAFICAS L</t>
        </is>
      </c>
      <c r="I1723" t="n">
        <v>-112</v>
      </c>
    </row>
    <row r="1724">
      <c r="A1724" t="n">
        <v>76462</v>
      </c>
      <c r="B1724" t="n">
        <v>151</v>
      </c>
      <c r="C1724" t="inlineStr">
        <is>
          <t>Bar Léo -  Aurora Térreo - Banco do Brasil</t>
        </is>
      </c>
      <c r="D1724" t="n">
        <v>116</v>
      </c>
      <c r="E1724" t="inlineStr">
        <is>
          <t>Bar Léo - Centro</t>
        </is>
      </c>
      <c r="F1724" s="27" t="n">
        <v>45709</v>
      </c>
      <c r="G1724" t="inlineStr">
        <is>
          <t>DEBITO</t>
        </is>
      </c>
      <c r="H1724" t="inlineStr">
        <is>
          <t>PAGAMENTO DE BOLETO - J. A. DOS SANTOS HORTIFRUTI</t>
        </is>
      </c>
      <c r="I1724" t="n">
        <v>-187.85</v>
      </c>
    </row>
    <row r="1725">
      <c r="A1725" t="n">
        <v>76463</v>
      </c>
      <c r="B1725" t="n">
        <v>151</v>
      </c>
      <c r="C1725" t="inlineStr">
        <is>
          <t>Bar Léo -  Aurora Térreo - Banco do Brasil</t>
        </is>
      </c>
      <c r="D1725" t="n">
        <v>116</v>
      </c>
      <c r="E1725" t="inlineStr">
        <is>
          <t>Bar Léo - Centro</t>
        </is>
      </c>
      <c r="F1725" s="27" t="n">
        <v>45709</v>
      </c>
      <c r="G1725" t="inlineStr">
        <is>
          <t>DEBITO</t>
        </is>
      </c>
      <c r="H1725" t="inlineStr">
        <is>
          <t>TARIFA PIX ENVIADO - TAR. AGRUPADAS - OCORRENCIA 21/02/2025</t>
        </is>
      </c>
      <c r="I1725" t="n">
        <v>-1.1</v>
      </c>
    </row>
    <row r="1726">
      <c r="A1726" t="n">
        <v>76461</v>
      </c>
      <c r="B1726" t="n">
        <v>151</v>
      </c>
      <c r="C1726" t="inlineStr">
        <is>
          <t>Bar Léo -  Aurora Térreo - Banco do Brasil</t>
        </is>
      </c>
      <c r="D1726" t="n">
        <v>116</v>
      </c>
      <c r="E1726" t="inlineStr">
        <is>
          <t>Bar Léo - Centro</t>
        </is>
      </c>
      <c r="F1726" s="27" t="n">
        <v>45709</v>
      </c>
      <c r="G1726" t="inlineStr">
        <is>
          <t>DEBITO</t>
        </is>
      </c>
      <c r="H1726" t="inlineStr">
        <is>
          <t>PAGAMENTO DE BOLETO - NG27 CONSULTORIA E GESTAO EMPR</t>
        </is>
      </c>
      <c r="I1726" t="n">
        <v>-293.6</v>
      </c>
    </row>
    <row r="1727">
      <c r="A1727" t="n">
        <v>76459</v>
      </c>
      <c r="B1727" t="n">
        <v>151</v>
      </c>
      <c r="C1727" t="inlineStr">
        <is>
          <t>Bar Léo -  Aurora Térreo - Banco do Brasil</t>
        </is>
      </c>
      <c r="D1727" t="n">
        <v>116</v>
      </c>
      <c r="E1727" t="inlineStr">
        <is>
          <t>Bar Léo - Centro</t>
        </is>
      </c>
      <c r="F1727" s="27" t="n">
        <v>45709</v>
      </c>
      <c r="G1727" t="inlineStr">
        <is>
          <t>DEBITO</t>
        </is>
      </c>
      <c r="H1727" t="inlineStr">
        <is>
          <t>PAGTO CONTA TELEFONE - VIVO FIXO/BRASIL</t>
        </is>
      </c>
      <c r="I1727" t="n">
        <v>-333.84</v>
      </c>
    </row>
    <row r="1728">
      <c r="A1728" t="n">
        <v>76458</v>
      </c>
      <c r="B1728" t="n">
        <v>151</v>
      </c>
      <c r="C1728" t="inlineStr">
        <is>
          <t>Bar Léo -  Aurora Térreo - Banco do Brasil</t>
        </is>
      </c>
      <c r="D1728" t="n">
        <v>116</v>
      </c>
      <c r="E1728" t="inlineStr">
        <is>
          <t>Bar Léo - Centro</t>
        </is>
      </c>
      <c r="F1728" s="27" t="n">
        <v>45709</v>
      </c>
      <c r="G1728" t="inlineStr">
        <is>
          <t>CREDITO</t>
        </is>
      </c>
      <c r="H1728" t="inlineStr">
        <is>
          <t>PIX - RECEBIDO - 21/02 10:23 26356125000142 ZIG TECNOLO</t>
        </is>
      </c>
      <c r="I1728" t="n">
        <v>9880.139999999999</v>
      </c>
    </row>
    <row r="1729">
      <c r="A1729" t="n">
        <v>76457</v>
      </c>
      <c r="B1729" t="n">
        <v>151</v>
      </c>
      <c r="C1729" t="inlineStr">
        <is>
          <t>Bar Léo -  Aurora Térreo - Banco do Brasil</t>
        </is>
      </c>
      <c r="D1729" t="n">
        <v>116</v>
      </c>
      <c r="E1729" t="inlineStr">
        <is>
          <t>Bar Léo - Centro</t>
        </is>
      </c>
      <c r="F1729" s="27" t="n">
        <v>45709</v>
      </c>
      <c r="G1729" t="inlineStr">
        <is>
          <t>CREDITO</t>
        </is>
      </c>
      <c r="H1729" t="inlineStr">
        <is>
          <t>TED-CRDITO EM CONTA - 341 0912 69034668000156 PLUXEE BENEFIC</t>
        </is>
      </c>
      <c r="I1729" t="n">
        <v>334.77</v>
      </c>
    </row>
    <row r="1730">
      <c r="A1730" t="n">
        <v>76441</v>
      </c>
      <c r="B1730" t="n">
        <v>151</v>
      </c>
      <c r="C1730" t="inlineStr">
        <is>
          <t>Bar Léo -  Aurora Térreo - Banco do Brasil</t>
        </is>
      </c>
      <c r="D1730" t="n">
        <v>116</v>
      </c>
      <c r="E1730" t="inlineStr">
        <is>
          <t>Bar Léo - Centro</t>
        </is>
      </c>
      <c r="F1730" s="27" t="n">
        <v>45708</v>
      </c>
      <c r="G1730" t="inlineStr">
        <is>
          <t>CREDITO</t>
        </is>
      </c>
      <c r="H1730" t="inlineStr">
        <is>
          <t>PIX - RECEBIDO - 20/02 09:53 26356125000142 ZIG TECNOLO</t>
        </is>
      </c>
      <c r="I1730" t="n">
        <v>5558.38</v>
      </c>
    </row>
    <row r="1731">
      <c r="A1731" t="n">
        <v>76456</v>
      </c>
      <c r="B1731" t="n">
        <v>151</v>
      </c>
      <c r="C1731" t="inlineStr">
        <is>
          <t>Bar Léo -  Aurora Térreo - Banco do Brasil</t>
        </is>
      </c>
      <c r="D1731" t="n">
        <v>116</v>
      </c>
      <c r="E1731" t="inlineStr">
        <is>
          <t>Bar Léo - Centro</t>
        </is>
      </c>
      <c r="F1731" s="27" t="n">
        <v>45708</v>
      </c>
      <c r="G1731" t="inlineStr">
        <is>
          <t>DEBITO</t>
        </is>
      </c>
      <c r="H1731" t="inlineStr">
        <is>
          <t>TARIFA PIX ENVIADO - TAR. AGRUPADAS - OCORRENCIA 20/02/2025</t>
        </is>
      </c>
      <c r="I1731" t="n">
        <v>-1.98</v>
      </c>
    </row>
    <row r="1732">
      <c r="A1732" t="n">
        <v>76455</v>
      </c>
      <c r="B1732" t="n">
        <v>151</v>
      </c>
      <c r="C1732" t="inlineStr">
        <is>
          <t>Bar Léo -  Aurora Térreo - Banco do Brasil</t>
        </is>
      </c>
      <c r="D1732" t="n">
        <v>116</v>
      </c>
      <c r="E1732" t="inlineStr">
        <is>
          <t>Bar Léo - Centro</t>
        </is>
      </c>
      <c r="F1732" s="27" t="n">
        <v>45708</v>
      </c>
      <c r="G1732" t="inlineStr">
        <is>
          <t>DEBITO</t>
        </is>
      </c>
      <c r="H1732" t="inlineStr">
        <is>
          <t>IMPOSTOS - DAS - SIMPLES NACIONAL</t>
        </is>
      </c>
      <c r="I1732" t="n">
        <v>-31209.82</v>
      </c>
    </row>
    <row r="1733">
      <c r="A1733" t="n">
        <v>76454</v>
      </c>
      <c r="B1733" t="n">
        <v>151</v>
      </c>
      <c r="C1733" t="inlineStr">
        <is>
          <t>Bar Léo -  Aurora Térreo - Banco do Brasil</t>
        </is>
      </c>
      <c r="D1733" t="n">
        <v>116</v>
      </c>
      <c r="E1733" t="inlineStr">
        <is>
          <t>Bar Léo - Centro</t>
        </is>
      </c>
      <c r="F1733" s="27" t="n">
        <v>45708</v>
      </c>
      <c r="G1733" t="inlineStr">
        <is>
          <t>DEBITO</t>
        </is>
      </c>
      <c r="H1733" t="inlineStr">
        <is>
          <t>PAGAMENTO DE BOLETO - KAMINO PROCESSAMENTO DE DADOS</t>
        </is>
      </c>
      <c r="I1733" t="n">
        <v>-700</v>
      </c>
    </row>
    <row r="1734">
      <c r="A1734" t="n">
        <v>76453</v>
      </c>
      <c r="B1734" t="n">
        <v>151</v>
      </c>
      <c r="C1734" t="inlineStr">
        <is>
          <t>Bar Léo -  Aurora Térreo - Banco do Brasil</t>
        </is>
      </c>
      <c r="D1734" t="n">
        <v>116</v>
      </c>
      <c r="E1734" t="inlineStr">
        <is>
          <t>Bar Léo - Centro</t>
        </is>
      </c>
      <c r="F1734" s="27" t="n">
        <v>45708</v>
      </c>
      <c r="G1734" t="inlineStr">
        <is>
          <t>DEBITO</t>
        </is>
      </c>
      <c r="H1734" t="inlineStr">
        <is>
          <t>PAGAMENTO DE BOLETO - STAR COPIAS COMERCIO E SERVICO</t>
        </is>
      </c>
      <c r="I1734" t="n">
        <v>-126.47</v>
      </c>
    </row>
    <row r="1735">
      <c r="A1735" t="n">
        <v>76452</v>
      </c>
      <c r="B1735" t="n">
        <v>151</v>
      </c>
      <c r="C1735" t="inlineStr">
        <is>
          <t>Bar Léo -  Aurora Térreo - Banco do Brasil</t>
        </is>
      </c>
      <c r="D1735" t="n">
        <v>116</v>
      </c>
      <c r="E1735" t="inlineStr">
        <is>
          <t>Bar Léo - Centro</t>
        </is>
      </c>
      <c r="F1735" s="27" t="n">
        <v>45708</v>
      </c>
      <c r="G1735" t="inlineStr">
        <is>
          <t>DEBITO</t>
        </is>
      </c>
      <c r="H1735" t="inlineStr">
        <is>
          <t>PAGAMENTO DE BOLETO - ASSOCIACAO BRASILEIRA DE BARES</t>
        </is>
      </c>
      <c r="I1735" t="n">
        <v>-185</v>
      </c>
    </row>
    <row r="1736">
      <c r="A1736" t="n">
        <v>76451</v>
      </c>
      <c r="B1736" t="n">
        <v>151</v>
      </c>
      <c r="C1736" t="inlineStr">
        <is>
          <t>Bar Léo -  Aurora Térreo - Banco do Brasil</t>
        </is>
      </c>
      <c r="D1736" t="n">
        <v>116</v>
      </c>
      <c r="E1736" t="inlineStr">
        <is>
          <t>Bar Léo - Centro</t>
        </is>
      </c>
      <c r="F1736" s="27" t="n">
        <v>45708</v>
      </c>
      <c r="G1736" t="inlineStr">
        <is>
          <t>DEBITO</t>
        </is>
      </c>
      <c r="H1736" t="inlineStr">
        <is>
          <t>PAGAMENTO DE BOLETO - AMBEV SA</t>
        </is>
      </c>
      <c r="I1736" t="n">
        <v>-8726.639999999999</v>
      </c>
    </row>
    <row r="1737">
      <c r="A1737" t="n">
        <v>76450</v>
      </c>
      <c r="B1737" t="n">
        <v>151</v>
      </c>
      <c r="C1737" t="inlineStr">
        <is>
          <t>Bar Léo -  Aurora Térreo - Banco do Brasil</t>
        </is>
      </c>
      <c r="D1737" t="n">
        <v>116</v>
      </c>
      <c r="E1737" t="inlineStr">
        <is>
          <t>Bar Léo - Centro</t>
        </is>
      </c>
      <c r="F1737" s="27" t="n">
        <v>45708</v>
      </c>
      <c r="G1737" t="inlineStr">
        <is>
          <t>DEBITO</t>
        </is>
      </c>
      <c r="H1737" t="inlineStr">
        <is>
          <t>PAGAMENTO DE BOLETO - CG FOOD S DISTR ALIMENTOS LTDA</t>
        </is>
      </c>
      <c r="I1737" t="n">
        <v>-367.5</v>
      </c>
    </row>
    <row r="1738">
      <c r="A1738" t="n">
        <v>76449</v>
      </c>
      <c r="B1738" t="n">
        <v>151</v>
      </c>
      <c r="C1738" t="inlineStr">
        <is>
          <t>Bar Léo -  Aurora Térreo - Banco do Brasil</t>
        </is>
      </c>
      <c r="D1738" t="n">
        <v>116</v>
      </c>
      <c r="E1738" t="inlineStr">
        <is>
          <t>Bar Léo - Centro</t>
        </is>
      </c>
      <c r="F1738" s="27" t="n">
        <v>45708</v>
      </c>
      <c r="G1738" t="inlineStr">
        <is>
          <t>DEBITO</t>
        </is>
      </c>
      <c r="H1738" t="inlineStr">
        <is>
          <t>PAGAMENTO DE BOLETO - FABLAB I E S T LTDA</t>
        </is>
      </c>
      <c r="I1738" t="n">
        <v>-360</v>
      </c>
    </row>
    <row r="1739">
      <c r="A1739" t="n">
        <v>76448</v>
      </c>
      <c r="B1739" t="n">
        <v>151</v>
      </c>
      <c r="C1739" t="inlineStr">
        <is>
          <t>Bar Léo -  Aurora Térreo - Banco do Brasil</t>
        </is>
      </c>
      <c r="D1739" t="n">
        <v>116</v>
      </c>
      <c r="E1739" t="inlineStr">
        <is>
          <t>Bar Léo - Centro</t>
        </is>
      </c>
      <c r="F1739" s="27" t="n">
        <v>45708</v>
      </c>
      <c r="G1739" t="inlineStr">
        <is>
          <t>DEBITO</t>
        </is>
      </c>
      <c r="H1739" t="inlineStr">
        <is>
          <t>PAGAMENTO DE BOLETO - CECILIA TSUYACO ARAKI SILVA LT</t>
        </is>
      </c>
      <c r="I1739" t="n">
        <v>-650.05</v>
      </c>
    </row>
    <row r="1740">
      <c r="A1740" t="n">
        <v>76447</v>
      </c>
      <c r="B1740" t="n">
        <v>151</v>
      </c>
      <c r="C1740" t="inlineStr">
        <is>
          <t>Bar Léo -  Aurora Térreo - Banco do Brasil</t>
        </is>
      </c>
      <c r="D1740" t="n">
        <v>116</v>
      </c>
      <c r="E1740" t="inlineStr">
        <is>
          <t>Bar Léo - Centro</t>
        </is>
      </c>
      <c r="F1740" s="27" t="n">
        <v>45708</v>
      </c>
      <c r="G1740" t="inlineStr">
        <is>
          <t>DEBITO</t>
        </is>
      </c>
      <c r="H1740" t="inlineStr">
        <is>
          <t>PIX - ENVIADO - 20/02 14:33 JUCELITO LOURENCO DE MOURA</t>
        </is>
      </c>
      <c r="I1740" t="n">
        <v>-200</v>
      </c>
    </row>
    <row r="1741">
      <c r="A1741" t="n">
        <v>76446</v>
      </c>
      <c r="B1741" t="n">
        <v>151</v>
      </c>
      <c r="C1741" t="inlineStr">
        <is>
          <t>Bar Léo -  Aurora Térreo - Banco do Brasil</t>
        </is>
      </c>
      <c r="D1741" t="n">
        <v>116</v>
      </c>
      <c r="E1741" t="inlineStr">
        <is>
          <t>Bar Léo - Centro</t>
        </is>
      </c>
      <c r="F1741" s="27" t="n">
        <v>45708</v>
      </c>
      <c r="G1741" t="inlineStr">
        <is>
          <t>DEBITO</t>
        </is>
      </c>
      <c r="H1741" t="inlineStr">
        <is>
          <t>PIX - ENVIADO - 20/02 14:33 CAIXA ECONOMICA FEDERAL</t>
        </is>
      </c>
      <c r="I1741" t="n">
        <v>-1492.77</v>
      </c>
    </row>
    <row r="1742">
      <c r="A1742" t="n">
        <v>76445</v>
      </c>
      <c r="B1742" t="n">
        <v>151</v>
      </c>
      <c r="C1742" t="inlineStr">
        <is>
          <t>Bar Léo -  Aurora Térreo - Banco do Brasil</t>
        </is>
      </c>
      <c r="D1742" t="n">
        <v>116</v>
      </c>
      <c r="E1742" t="inlineStr">
        <is>
          <t>Bar Léo - Centro</t>
        </is>
      </c>
      <c r="F1742" s="27" t="n">
        <v>45708</v>
      </c>
      <c r="G1742" t="inlineStr">
        <is>
          <t>DEBITO</t>
        </is>
      </c>
      <c r="H1742" t="inlineStr">
        <is>
          <t>IMPOSTOS - RFB-DARF CODIGO DE BARRAS</t>
        </is>
      </c>
      <c r="I1742" t="n">
        <v>-102.3</v>
      </c>
    </row>
    <row r="1743">
      <c r="A1743" t="n">
        <v>76444</v>
      </c>
      <c r="B1743" t="n">
        <v>151</v>
      </c>
      <c r="C1743" t="inlineStr">
        <is>
          <t>Bar Léo -  Aurora Térreo - Banco do Brasil</t>
        </is>
      </c>
      <c r="D1743" t="n">
        <v>116</v>
      </c>
      <c r="E1743" t="inlineStr">
        <is>
          <t>Bar Léo - Centro</t>
        </is>
      </c>
      <c r="F1743" s="27" t="n">
        <v>45708</v>
      </c>
      <c r="G1743" t="inlineStr">
        <is>
          <t>DEBITO</t>
        </is>
      </c>
      <c r="H1743" t="inlineStr">
        <is>
          <t>IMPOSTOS - RFB-DARF CODIGO DE BARRAS</t>
        </is>
      </c>
      <c r="I1743" t="n">
        <v>-1866.14</v>
      </c>
    </row>
    <row r="1744">
      <c r="A1744" t="n">
        <v>76443</v>
      </c>
      <c r="B1744" t="n">
        <v>151</v>
      </c>
      <c r="C1744" t="inlineStr">
        <is>
          <t>Bar Léo -  Aurora Térreo - Banco do Brasil</t>
        </is>
      </c>
      <c r="D1744" t="n">
        <v>116</v>
      </c>
      <c r="E1744" t="inlineStr">
        <is>
          <t>Bar Léo - Centro</t>
        </is>
      </c>
      <c r="F1744" s="27" t="n">
        <v>45708</v>
      </c>
      <c r="G1744" t="inlineStr">
        <is>
          <t>DEBITO</t>
        </is>
      </c>
      <c r="H1744" t="inlineStr">
        <is>
          <t>IMPOSTOS - RFB-DARF CODIGO DE BARRAS</t>
        </is>
      </c>
      <c r="I1744" t="n">
        <v>-1208.15</v>
      </c>
    </row>
    <row r="1745">
      <c r="A1745" t="n">
        <v>76442</v>
      </c>
      <c r="B1745" t="n">
        <v>151</v>
      </c>
      <c r="C1745" t="inlineStr">
        <is>
          <t>Bar Léo -  Aurora Térreo - Banco do Brasil</t>
        </is>
      </c>
      <c r="D1745" t="n">
        <v>116</v>
      </c>
      <c r="E1745" t="inlineStr">
        <is>
          <t>Bar Léo - Centro</t>
        </is>
      </c>
      <c r="F1745" s="27" t="n">
        <v>45708</v>
      </c>
      <c r="G1745" t="inlineStr">
        <is>
          <t>CREDITO</t>
        </is>
      </c>
      <c r="H1745" t="inlineStr">
        <is>
          <t>PIX - RECEBIDO - 20/02 16:42 42728081000190 TEMPUS FUGI</t>
        </is>
      </c>
      <c r="I1745" t="n">
        <v>36000</v>
      </c>
    </row>
    <row r="1746">
      <c r="A1746" t="n">
        <v>78738</v>
      </c>
      <c r="B1746" t="n">
        <v>140</v>
      </c>
      <c r="C1746" t="inlineStr">
        <is>
          <t>Bar Leo  - Leo Aurora - Kamino</t>
        </is>
      </c>
      <c r="D1746" t="n">
        <v>116</v>
      </c>
      <c r="E1746" t="inlineStr">
        <is>
          <t>Bar Léo - Centro</t>
        </is>
      </c>
      <c r="F1746" s="27" t="n">
        <v>45708</v>
      </c>
      <c r="G1746" t="inlineStr">
        <is>
          <t>DEBITO</t>
        </is>
      </c>
      <c r="H1746" t="inlineStr">
        <is>
          <t>Gomes D'Elia Equipamentos de Higiene Ltda</t>
        </is>
      </c>
      <c r="I1746" t="n">
        <v>-278</v>
      </c>
    </row>
    <row r="1747">
      <c r="A1747" t="n">
        <v>78737</v>
      </c>
      <c r="B1747" t="n">
        <v>140</v>
      </c>
      <c r="C1747" t="inlineStr">
        <is>
          <t>Bar Leo  - Leo Aurora - Kamino</t>
        </is>
      </c>
      <c r="D1747" t="n">
        <v>116</v>
      </c>
      <c r="E1747" t="inlineStr">
        <is>
          <t>Bar Léo - Centro</t>
        </is>
      </c>
      <c r="F1747" s="27" t="n">
        <v>45708</v>
      </c>
      <c r="G1747" t="inlineStr">
        <is>
          <t>DEBITO</t>
        </is>
      </c>
      <c r="H1747" t="inlineStr">
        <is>
          <t>Kamino Processamento de Dados Ltda</t>
        </is>
      </c>
      <c r="I1747" t="n">
        <v>-700</v>
      </c>
    </row>
    <row r="1748">
      <c r="A1748" t="n">
        <v>78736</v>
      </c>
      <c r="B1748" t="n">
        <v>140</v>
      </c>
      <c r="C1748" t="inlineStr">
        <is>
          <t>Bar Leo  - Leo Aurora - Kamino</t>
        </is>
      </c>
      <c r="D1748" t="n">
        <v>116</v>
      </c>
      <c r="E1748" t="inlineStr">
        <is>
          <t>Bar Léo - Centro</t>
        </is>
      </c>
      <c r="F1748" s="27" t="n">
        <v>45708</v>
      </c>
      <c r="G1748" t="inlineStr">
        <is>
          <t>CREDITO</t>
        </is>
      </c>
      <c r="H1748" t="inlineStr">
        <is>
          <t>TEMPUS FUGIT PARTICIPACOES E EMPREENDIMENTOS LTDA</t>
        </is>
      </c>
      <c r="I1748" t="n">
        <v>978</v>
      </c>
    </row>
    <row r="1749">
      <c r="A1749" t="n">
        <v>64098</v>
      </c>
      <c r="B1749" t="n">
        <v>151</v>
      </c>
      <c r="C1749" t="inlineStr">
        <is>
          <t>Bar Léo -  Aurora Térreo - Banco do Brasil</t>
        </is>
      </c>
      <c r="D1749" t="n">
        <v>116</v>
      </c>
      <c r="E1749" t="inlineStr">
        <is>
          <t>Bar Léo - Centro</t>
        </is>
      </c>
      <c r="F1749" s="27" t="n">
        <v>45707</v>
      </c>
      <c r="G1749" t="inlineStr">
        <is>
          <t>DEBITO</t>
        </is>
      </c>
      <c r="H1749" t="inlineStr">
        <is>
          <t>PIX - ENVIADO - 19/02 15:54 ARMINDO DA SILVA FREITAS</t>
        </is>
      </c>
      <c r="I1749" t="n">
        <v>-850</v>
      </c>
    </row>
    <row r="1750">
      <c r="A1750" t="n">
        <v>64093</v>
      </c>
      <c r="B1750" t="n">
        <v>151</v>
      </c>
      <c r="C1750" t="inlineStr">
        <is>
          <t>Bar Léo -  Aurora Térreo - Banco do Brasil</t>
        </is>
      </c>
      <c r="D1750" t="n">
        <v>116</v>
      </c>
      <c r="E1750" t="inlineStr">
        <is>
          <t>Bar Léo - Centro</t>
        </is>
      </c>
      <c r="F1750" s="27" t="n">
        <v>45707</v>
      </c>
      <c r="G1750" t="inlineStr">
        <is>
          <t>CREDITO</t>
        </is>
      </c>
      <c r="H1750" t="inlineStr">
        <is>
          <t>PIX - RECEBIDO - 19/02 09:14 02535864000133 VR BENEFICI</t>
        </is>
      </c>
      <c r="I1750" t="n">
        <v>574.16</v>
      </c>
    </row>
    <row r="1751">
      <c r="A1751" t="n">
        <v>64094</v>
      </c>
      <c r="B1751" t="n">
        <v>151</v>
      </c>
      <c r="C1751" t="inlineStr">
        <is>
          <t>Bar Léo -  Aurora Térreo - Banco do Brasil</t>
        </is>
      </c>
      <c r="D1751" t="n">
        <v>116</v>
      </c>
      <c r="E1751" t="inlineStr">
        <is>
          <t>Bar Léo - Centro</t>
        </is>
      </c>
      <c r="F1751" s="27" t="n">
        <v>45707</v>
      </c>
      <c r="G1751" t="inlineStr">
        <is>
          <t>DEBITO</t>
        </is>
      </c>
      <c r="H1751" t="inlineStr">
        <is>
          <t>PIX - ENVIADO - 19/02 15:50 ALEXSANDRA GRACIELE DA SIL</t>
        </is>
      </c>
      <c r="I1751" t="n">
        <v>-1080.22</v>
      </c>
    </row>
    <row r="1752">
      <c r="A1752" t="n">
        <v>64095</v>
      </c>
      <c r="B1752" t="n">
        <v>151</v>
      </c>
      <c r="C1752" t="inlineStr">
        <is>
          <t>Bar Léo -  Aurora Térreo - Banco do Brasil</t>
        </is>
      </c>
      <c r="D1752" t="n">
        <v>116</v>
      </c>
      <c r="E1752" t="inlineStr">
        <is>
          <t>Bar Léo - Centro</t>
        </is>
      </c>
      <c r="F1752" s="27" t="n">
        <v>45707</v>
      </c>
      <c r="G1752" t="inlineStr">
        <is>
          <t>DEBITO</t>
        </is>
      </c>
      <c r="H1752" t="inlineStr">
        <is>
          <t>PIX - ENVIADO - 19/02 15:50 JOAO BATISTA DA COSTA SOBR</t>
        </is>
      </c>
      <c r="I1752" t="n">
        <v>-776.24</v>
      </c>
    </row>
    <row r="1753">
      <c r="A1753" t="n">
        <v>64096</v>
      </c>
      <c r="B1753" t="n">
        <v>151</v>
      </c>
      <c r="C1753" t="inlineStr">
        <is>
          <t>Bar Léo -  Aurora Térreo - Banco do Brasil</t>
        </is>
      </c>
      <c r="D1753" t="n">
        <v>116</v>
      </c>
      <c r="E1753" t="inlineStr">
        <is>
          <t>Bar Léo - Centro</t>
        </is>
      </c>
      <c r="F1753" s="27" t="n">
        <v>45707</v>
      </c>
      <c r="G1753" t="inlineStr">
        <is>
          <t>DEBITO</t>
        </is>
      </c>
      <c r="H1753" t="inlineStr">
        <is>
          <t>PIX - ENVIADO - 19/02 15:50 MARIA CRISTINA LEMOS</t>
        </is>
      </c>
      <c r="I1753" t="n">
        <v>-791.99</v>
      </c>
    </row>
    <row r="1754">
      <c r="A1754" t="n">
        <v>64097</v>
      </c>
      <c r="B1754" t="n">
        <v>151</v>
      </c>
      <c r="C1754" t="inlineStr">
        <is>
          <t>Bar Léo -  Aurora Térreo - Banco do Brasil</t>
        </is>
      </c>
      <c r="D1754" t="n">
        <v>116</v>
      </c>
      <c r="E1754" t="inlineStr">
        <is>
          <t>Bar Léo - Centro</t>
        </is>
      </c>
      <c r="F1754" s="27" t="n">
        <v>45707</v>
      </c>
      <c r="G1754" t="inlineStr">
        <is>
          <t>DEBITO</t>
        </is>
      </c>
      <c r="H1754" t="inlineStr">
        <is>
          <t>PIX - ENVIADO - 19/02 15:54 JOS AUGUSTO DE VIEIRA DA</t>
        </is>
      </c>
      <c r="I1754" t="n">
        <v>-706</v>
      </c>
    </row>
    <row r="1755">
      <c r="A1755" t="n">
        <v>64099</v>
      </c>
      <c r="B1755" t="n">
        <v>151</v>
      </c>
      <c r="C1755" t="inlineStr">
        <is>
          <t>Bar Léo -  Aurora Térreo - Banco do Brasil</t>
        </is>
      </c>
      <c r="D1755" t="n">
        <v>116</v>
      </c>
      <c r="E1755" t="inlineStr">
        <is>
          <t>Bar Léo - Centro</t>
        </is>
      </c>
      <c r="F1755" s="27" t="n">
        <v>45707</v>
      </c>
      <c r="G1755" t="inlineStr">
        <is>
          <t>DEBITO</t>
        </is>
      </c>
      <c r="H1755" t="inlineStr">
        <is>
          <t>PIX - ENVIADO - 19/02 15:54 ANDERSON SOARES DE MEDEIRO</t>
        </is>
      </c>
      <c r="I1755" t="n">
        <v>-706</v>
      </c>
    </row>
    <row r="1756">
      <c r="A1756" t="n">
        <v>64100</v>
      </c>
      <c r="B1756" t="n">
        <v>151</v>
      </c>
      <c r="C1756" t="inlineStr">
        <is>
          <t>Bar Léo -  Aurora Térreo - Banco do Brasil</t>
        </is>
      </c>
      <c r="D1756" t="n">
        <v>116</v>
      </c>
      <c r="E1756" t="inlineStr">
        <is>
          <t>Bar Léo - Centro</t>
        </is>
      </c>
      <c r="F1756" s="27" t="n">
        <v>45707</v>
      </c>
      <c r="G1756" t="inlineStr">
        <is>
          <t>DEBITO</t>
        </is>
      </c>
      <c r="H1756" t="inlineStr">
        <is>
          <t>PIX - ENVIADO - 19/02 15:54 LUIZ CARLOS ALVES DA SILVA</t>
        </is>
      </c>
      <c r="I1756" t="n">
        <v>-1100</v>
      </c>
    </row>
    <row r="1757">
      <c r="A1757" t="n">
        <v>64101</v>
      </c>
      <c r="B1757" t="n">
        <v>151</v>
      </c>
      <c r="C1757" t="inlineStr">
        <is>
          <t>Bar Léo -  Aurora Térreo - Banco do Brasil</t>
        </is>
      </c>
      <c r="D1757" t="n">
        <v>116</v>
      </c>
      <c r="E1757" t="inlineStr">
        <is>
          <t>Bar Léo - Centro</t>
        </is>
      </c>
      <c r="F1757" s="27" t="n">
        <v>45707</v>
      </c>
      <c r="G1757" t="inlineStr">
        <is>
          <t>DEBITO</t>
        </is>
      </c>
      <c r="H1757" t="inlineStr">
        <is>
          <t>TARIFA PIX ENVIADO - TAR. AGRUPADAS - OCORRENCIA 19/02/2025</t>
        </is>
      </c>
      <c r="I1757" t="n">
        <v>-57.89</v>
      </c>
    </row>
    <row r="1758">
      <c r="A1758" t="n">
        <v>64086</v>
      </c>
      <c r="B1758" t="n">
        <v>151</v>
      </c>
      <c r="C1758" t="inlineStr">
        <is>
          <t>Bar Léo -  Aurora Térreo - Banco do Brasil</t>
        </is>
      </c>
      <c r="D1758" t="n">
        <v>116</v>
      </c>
      <c r="E1758" t="inlineStr">
        <is>
          <t>Bar Léo - Centro</t>
        </is>
      </c>
      <c r="F1758" s="27" t="n">
        <v>45706</v>
      </c>
      <c r="G1758" t="inlineStr">
        <is>
          <t>DEBITO</t>
        </is>
      </c>
      <c r="H1758" t="inlineStr">
        <is>
          <t>PAGAMENTO DE BOLETO - FORTE ALIM COM IMP LTDA</t>
        </is>
      </c>
      <c r="I1758" t="n">
        <v>-980.3</v>
      </c>
    </row>
    <row r="1759">
      <c r="A1759" t="n">
        <v>64085</v>
      </c>
      <c r="B1759" t="n">
        <v>151</v>
      </c>
      <c r="C1759" t="inlineStr">
        <is>
          <t>Bar Léo -  Aurora Térreo - Banco do Brasil</t>
        </is>
      </c>
      <c r="D1759" t="n">
        <v>116</v>
      </c>
      <c r="E1759" t="inlineStr">
        <is>
          <t>Bar Léo - Centro</t>
        </is>
      </c>
      <c r="F1759" s="27" t="n">
        <v>45706</v>
      </c>
      <c r="G1759" t="inlineStr">
        <is>
          <t>DEBITO</t>
        </is>
      </c>
      <c r="H1759" t="inlineStr">
        <is>
          <t>PAGAMENTO DE BOLETO - LATICINIOS PIRAMIDE LTDA</t>
        </is>
      </c>
      <c r="I1759" t="n">
        <v>-1335.9</v>
      </c>
    </row>
    <row r="1760">
      <c r="A1760" t="n">
        <v>64092</v>
      </c>
      <c r="B1760" t="n">
        <v>151</v>
      </c>
      <c r="C1760" t="inlineStr">
        <is>
          <t>Bar Léo -  Aurora Térreo - Banco do Brasil</t>
        </is>
      </c>
      <c r="D1760" t="n">
        <v>116</v>
      </c>
      <c r="E1760" t="inlineStr">
        <is>
          <t>Bar Léo - Centro</t>
        </is>
      </c>
      <c r="F1760" s="27" t="n">
        <v>45706</v>
      </c>
      <c r="G1760" t="inlineStr">
        <is>
          <t>DEBITO</t>
        </is>
      </c>
      <c r="H1760" t="inlineStr">
        <is>
          <t>TARIFA PIX ENVIADO - TAR. AGRUPADAS - OCORRENCIA 18/02/2025</t>
        </is>
      </c>
      <c r="I1760" t="n">
        <v>-6.08</v>
      </c>
    </row>
    <row r="1761">
      <c r="A1761" t="n">
        <v>64084</v>
      </c>
      <c r="B1761" t="n">
        <v>151</v>
      </c>
      <c r="C1761" t="inlineStr">
        <is>
          <t>Bar Léo -  Aurora Térreo - Banco do Brasil</t>
        </is>
      </c>
      <c r="D1761" t="n">
        <v>116</v>
      </c>
      <c r="E1761" t="inlineStr">
        <is>
          <t>Bar Léo - Centro</t>
        </is>
      </c>
      <c r="F1761" s="27" t="n">
        <v>45706</v>
      </c>
      <c r="G1761" t="inlineStr">
        <is>
          <t>DEBITO</t>
        </is>
      </c>
      <c r="H1761" t="inlineStr">
        <is>
          <t>PAGAMENTO DE BOLETO - PARAMU COMERCIO R P A LTDA</t>
        </is>
      </c>
      <c r="I1761" t="n">
        <v>-778.59</v>
      </c>
    </row>
    <row r="1762">
      <c r="A1762" t="n">
        <v>64083</v>
      </c>
      <c r="B1762" t="n">
        <v>151</v>
      </c>
      <c r="C1762" t="inlineStr">
        <is>
          <t>Bar Léo -  Aurora Térreo - Banco do Brasil</t>
        </is>
      </c>
      <c r="D1762" t="n">
        <v>116</v>
      </c>
      <c r="E1762" t="inlineStr">
        <is>
          <t>Bar Léo - Centro</t>
        </is>
      </c>
      <c r="F1762" s="27" t="n">
        <v>45706</v>
      </c>
      <c r="G1762" t="inlineStr">
        <is>
          <t>DEBITO</t>
        </is>
      </c>
      <c r="H1762" t="inlineStr">
        <is>
          <t>PAGAMENTO DE BOLETO - VORTEX L S V LTDA</t>
        </is>
      </c>
      <c r="I1762" t="n">
        <v>-860</v>
      </c>
    </row>
    <row r="1763">
      <c r="A1763" t="n">
        <v>64087</v>
      </c>
      <c r="B1763" t="n">
        <v>151</v>
      </c>
      <c r="C1763" t="inlineStr">
        <is>
          <t>Bar Léo -  Aurora Térreo - Banco do Brasil</t>
        </is>
      </c>
      <c r="D1763" t="n">
        <v>116</v>
      </c>
      <c r="E1763" t="inlineStr">
        <is>
          <t>Bar Léo - Centro</t>
        </is>
      </c>
      <c r="F1763" s="27" t="n">
        <v>45706</v>
      </c>
      <c r="G1763" t="inlineStr">
        <is>
          <t>DEBITO</t>
        </is>
      </c>
      <c r="H1763" t="inlineStr">
        <is>
          <t>PAGAMENTO DE BOLETO - BB DIST DE CARNES LTDA</t>
        </is>
      </c>
      <c r="I1763" t="n">
        <v>-754.09</v>
      </c>
    </row>
    <row r="1764">
      <c r="A1764" t="n">
        <v>64088</v>
      </c>
      <c r="B1764" t="n">
        <v>151</v>
      </c>
      <c r="C1764" t="inlineStr">
        <is>
          <t>Bar Léo -  Aurora Térreo - Banco do Brasil</t>
        </is>
      </c>
      <c r="D1764" t="n">
        <v>116</v>
      </c>
      <c r="E1764" t="inlineStr">
        <is>
          <t>Bar Léo - Centro</t>
        </is>
      </c>
      <c r="F1764" s="27" t="n">
        <v>45706</v>
      </c>
      <c r="G1764" t="inlineStr">
        <is>
          <t>DEBITO</t>
        </is>
      </c>
      <c r="H1764" t="inlineStr">
        <is>
          <t>PAGAMENTO DE BOLETO - PARAMU COMERCIO R P A LTDA</t>
        </is>
      </c>
      <c r="I1764" t="n">
        <v>-2940.13</v>
      </c>
    </row>
    <row r="1765">
      <c r="A1765" t="n">
        <v>64089</v>
      </c>
      <c r="B1765" t="n">
        <v>151</v>
      </c>
      <c r="C1765" t="inlineStr">
        <is>
          <t>Bar Léo -  Aurora Térreo - Banco do Brasil</t>
        </is>
      </c>
      <c r="D1765" t="n">
        <v>116</v>
      </c>
      <c r="E1765" t="inlineStr">
        <is>
          <t>Bar Léo - Centro</t>
        </is>
      </c>
      <c r="F1765" s="27" t="n">
        <v>45706</v>
      </c>
      <c r="G1765" t="inlineStr">
        <is>
          <t>DEBITO</t>
        </is>
      </c>
      <c r="H1765" t="inlineStr">
        <is>
          <t>PAGAMENTO DE BOLETO - CIA DO WHISKY</t>
        </is>
      </c>
      <c r="I1765" t="n">
        <v>-1002.8</v>
      </c>
    </row>
    <row r="1766">
      <c r="A1766" t="n">
        <v>64090</v>
      </c>
      <c r="B1766" t="n">
        <v>151</v>
      </c>
      <c r="C1766" t="inlineStr">
        <is>
          <t>Bar Léo -  Aurora Térreo - Banco do Brasil</t>
        </is>
      </c>
      <c r="D1766" t="n">
        <v>116</v>
      </c>
      <c r="E1766" t="inlineStr">
        <is>
          <t>Bar Léo - Centro</t>
        </is>
      </c>
      <c r="F1766" s="27" t="n">
        <v>45706</v>
      </c>
      <c r="G1766" t="inlineStr">
        <is>
          <t>DEBITO</t>
        </is>
      </c>
      <c r="H1766" t="inlineStr">
        <is>
          <t>PAGAMENTO DE BOLETO - ESTAFF SOLUCOES TECNOLOGICAS D</t>
        </is>
      </c>
      <c r="I1766" t="n">
        <v>-2871</v>
      </c>
    </row>
    <row r="1767">
      <c r="A1767" t="n">
        <v>64091</v>
      </c>
      <c r="B1767" t="n">
        <v>151</v>
      </c>
      <c r="C1767" t="inlineStr">
        <is>
          <t>Bar Léo -  Aurora Térreo - Banco do Brasil</t>
        </is>
      </c>
      <c r="D1767" t="n">
        <v>116</v>
      </c>
      <c r="E1767" t="inlineStr">
        <is>
          <t>Bar Léo - Centro</t>
        </is>
      </c>
      <c r="F1767" s="27" t="n">
        <v>45706</v>
      </c>
      <c r="G1767" t="inlineStr">
        <is>
          <t>DEBITO</t>
        </is>
      </c>
      <c r="H1767" t="inlineStr">
        <is>
          <t>PIX - ENVIADO - 18/02 16:17 ELIZABETH BISPO 1708740180</t>
        </is>
      </c>
      <c r="I1767" t="n">
        <v>-615</v>
      </c>
    </row>
    <row r="1768">
      <c r="A1768" t="n">
        <v>64078</v>
      </c>
      <c r="B1768" t="n">
        <v>151</v>
      </c>
      <c r="C1768" t="inlineStr">
        <is>
          <t>Bar Léo -  Aurora Térreo - Banco do Brasil</t>
        </is>
      </c>
      <c r="D1768" t="n">
        <v>116</v>
      </c>
      <c r="E1768" t="inlineStr">
        <is>
          <t>Bar Léo - Centro</t>
        </is>
      </c>
      <c r="F1768" s="27" t="n">
        <v>45706</v>
      </c>
      <c r="G1768" t="inlineStr">
        <is>
          <t>DEBITO</t>
        </is>
      </c>
      <c r="H1768" t="inlineStr">
        <is>
          <t>PAGAMENTO DE BOLETO - CRYSTALMIXX-GAS COMERCIO E MAN</t>
        </is>
      </c>
      <c r="I1768" t="n">
        <v>-234</v>
      </c>
    </row>
    <row r="1769">
      <c r="A1769" t="n">
        <v>64923</v>
      </c>
      <c r="B1769" t="n">
        <v>140</v>
      </c>
      <c r="C1769" t="inlineStr">
        <is>
          <t>Bar Leo  - Leo Aurora - Kamino</t>
        </is>
      </c>
      <c r="D1769" t="n">
        <v>116</v>
      </c>
      <c r="E1769" t="inlineStr">
        <is>
          <t>Bar Léo - Centro</t>
        </is>
      </c>
      <c r="F1769" s="27" t="n">
        <v>45706</v>
      </c>
      <c r="G1769" t="inlineStr">
        <is>
          <t>CREDITO</t>
        </is>
      </c>
      <c r="H1769" t="inlineStr">
        <is>
          <t>TEMPUS FUGIT PARTICIPACOES E EMPREENDIMENTOS LTDA</t>
        </is>
      </c>
      <c r="I1769" t="n">
        <v>2980</v>
      </c>
    </row>
    <row r="1770">
      <c r="A1770" t="n">
        <v>64924</v>
      </c>
      <c r="B1770" t="n">
        <v>140</v>
      </c>
      <c r="C1770" t="inlineStr">
        <is>
          <t>Bar Leo  - Leo Aurora - Kamino</t>
        </is>
      </c>
      <c r="D1770" t="n">
        <v>116</v>
      </c>
      <c r="E1770" t="inlineStr">
        <is>
          <t>Bar Léo - Centro</t>
        </is>
      </c>
      <c r="F1770" s="27" t="n">
        <v>45706</v>
      </c>
      <c r="G1770" t="inlineStr">
        <is>
          <t>DEBITO</t>
        </is>
      </c>
      <c r="H1770" t="inlineStr">
        <is>
          <t>Kamino Processamento de Dados Ltda</t>
        </is>
      </c>
      <c r="I1770" t="n">
        <v>-700</v>
      </c>
    </row>
    <row r="1771">
      <c r="A1771" t="n">
        <v>64925</v>
      </c>
      <c r="B1771" t="n">
        <v>140</v>
      </c>
      <c r="C1771" t="inlineStr">
        <is>
          <t>Bar Leo  - Leo Aurora - Kamino</t>
        </is>
      </c>
      <c r="D1771" t="n">
        <v>116</v>
      </c>
      <c r="E1771" t="inlineStr">
        <is>
          <t>Bar Léo - Centro</t>
        </is>
      </c>
      <c r="F1771" s="27" t="n">
        <v>45706</v>
      </c>
      <c r="G1771" t="inlineStr">
        <is>
          <t>DEBITO</t>
        </is>
      </c>
      <c r="H1771" t="inlineStr">
        <is>
          <t>Von Blumenau Industria e Comercio Ltda</t>
        </is>
      </c>
      <c r="I1771" t="n">
        <v>-2279.75</v>
      </c>
    </row>
    <row r="1772">
      <c r="A1772" t="n">
        <v>64079</v>
      </c>
      <c r="B1772" t="n">
        <v>151</v>
      </c>
      <c r="C1772" t="inlineStr">
        <is>
          <t>Bar Léo -  Aurora Térreo - Banco do Brasil</t>
        </is>
      </c>
      <c r="D1772" t="n">
        <v>116</v>
      </c>
      <c r="E1772" t="inlineStr">
        <is>
          <t>Bar Léo - Centro</t>
        </is>
      </c>
      <c r="F1772" s="27" t="n">
        <v>45706</v>
      </c>
      <c r="G1772" t="inlineStr">
        <is>
          <t>DEBITO</t>
        </is>
      </c>
      <c r="H1772" t="inlineStr">
        <is>
          <t>PAGAMENTO DE BOLETO - CEPEL COMERCIO DE PAPEIS E EMB</t>
        </is>
      </c>
      <c r="I1772" t="n">
        <v>-317.73</v>
      </c>
    </row>
    <row r="1773">
      <c r="A1773" t="n">
        <v>64081</v>
      </c>
      <c r="B1773" t="n">
        <v>151</v>
      </c>
      <c r="C1773" t="inlineStr">
        <is>
          <t>Bar Léo -  Aurora Térreo - Banco do Brasil</t>
        </is>
      </c>
      <c r="D1773" t="n">
        <v>116</v>
      </c>
      <c r="E1773" t="inlineStr">
        <is>
          <t>Bar Léo - Centro</t>
        </is>
      </c>
      <c r="F1773" s="27" t="n">
        <v>45706</v>
      </c>
      <c r="G1773" t="inlineStr">
        <is>
          <t>DEBITO</t>
        </is>
      </c>
      <c r="H1773" t="inlineStr">
        <is>
          <t>PAGAMENTO DE BOLETO - FG7 COMERCIO D B EIRELI EPP</t>
        </is>
      </c>
      <c r="I1773" t="n">
        <v>-216.64</v>
      </c>
    </row>
    <row r="1774">
      <c r="A1774" t="n">
        <v>64080</v>
      </c>
      <c r="B1774" t="n">
        <v>151</v>
      </c>
      <c r="C1774" t="inlineStr">
        <is>
          <t>Bar Léo -  Aurora Térreo - Banco do Brasil</t>
        </is>
      </c>
      <c r="D1774" t="n">
        <v>116</v>
      </c>
      <c r="E1774" t="inlineStr">
        <is>
          <t>Bar Léo - Centro</t>
        </is>
      </c>
      <c r="F1774" s="27" t="n">
        <v>45706</v>
      </c>
      <c r="G1774" t="inlineStr">
        <is>
          <t>DEBITO</t>
        </is>
      </c>
      <c r="H1774" t="inlineStr">
        <is>
          <t>PAGAMENTO DE BOLETO - DTK COMERCIO DE ALIMENTOS LTDA</t>
        </is>
      </c>
      <c r="I1774" t="n">
        <v>-537.6</v>
      </c>
    </row>
    <row r="1775">
      <c r="A1775" t="n">
        <v>64077</v>
      </c>
      <c r="B1775" t="n">
        <v>151</v>
      </c>
      <c r="C1775" t="inlineStr">
        <is>
          <t>Bar Léo -  Aurora Térreo - Banco do Brasil</t>
        </is>
      </c>
      <c r="D1775" t="n">
        <v>116</v>
      </c>
      <c r="E1775" t="inlineStr">
        <is>
          <t>Bar Léo - Centro</t>
        </is>
      </c>
      <c r="F1775" s="27" t="n">
        <v>45706</v>
      </c>
      <c r="G1775" t="inlineStr">
        <is>
          <t>DEBITO</t>
        </is>
      </c>
      <c r="H1775" t="inlineStr">
        <is>
          <t>PAGAMENTO DE BOLETO - CECILIA TSUYACO ARAKI SILVA</t>
        </is>
      </c>
      <c r="I1775" t="n">
        <v>-93.03</v>
      </c>
    </row>
    <row r="1776">
      <c r="A1776" t="n">
        <v>64076</v>
      </c>
      <c r="B1776" t="n">
        <v>151</v>
      </c>
      <c r="C1776" t="inlineStr">
        <is>
          <t>Bar Léo -  Aurora Térreo - Banco do Brasil</t>
        </is>
      </c>
      <c r="D1776" t="n">
        <v>116</v>
      </c>
      <c r="E1776" t="inlineStr">
        <is>
          <t>Bar Léo - Centro</t>
        </is>
      </c>
      <c r="F1776" s="27" t="n">
        <v>45706</v>
      </c>
      <c r="G1776" t="inlineStr">
        <is>
          <t>DEBITO</t>
        </is>
      </c>
      <c r="H1776" t="inlineStr">
        <is>
          <t>PAGAMENTO DE BOLETO - WIDE STOCK COM E REP LTDA</t>
        </is>
      </c>
      <c r="I1776" t="n">
        <v>-253.55</v>
      </c>
    </row>
    <row r="1777">
      <c r="A1777" t="n">
        <v>64075</v>
      </c>
      <c r="B1777" t="n">
        <v>151</v>
      </c>
      <c r="C1777" t="inlineStr">
        <is>
          <t>Bar Léo -  Aurora Térreo - Banco do Brasil</t>
        </is>
      </c>
      <c r="D1777" t="n">
        <v>116</v>
      </c>
      <c r="E1777" t="inlineStr">
        <is>
          <t>Bar Léo - Centro</t>
        </is>
      </c>
      <c r="F1777" s="27" t="n">
        <v>45706</v>
      </c>
      <c r="G1777" t="inlineStr">
        <is>
          <t>DEBITO</t>
        </is>
      </c>
      <c r="H1777" t="inlineStr">
        <is>
          <t>PAGAMENTO DE BOLETO - NG27 CONSULTORIA E GESTAO EMPR</t>
        </is>
      </c>
      <c r="I1777" t="n">
        <v>-259.25</v>
      </c>
    </row>
    <row r="1778">
      <c r="A1778" t="n">
        <v>64082</v>
      </c>
      <c r="B1778" t="n">
        <v>151</v>
      </c>
      <c r="C1778" t="inlineStr">
        <is>
          <t>Bar Léo -  Aurora Térreo - Banco do Brasil</t>
        </is>
      </c>
      <c r="D1778" t="n">
        <v>116</v>
      </c>
      <c r="E1778" t="inlineStr">
        <is>
          <t>Bar Léo - Centro</t>
        </is>
      </c>
      <c r="F1778" s="27" t="n">
        <v>45706</v>
      </c>
      <c r="G1778" t="inlineStr">
        <is>
          <t>DEBITO</t>
        </is>
      </c>
      <c r="H1778" t="inlineStr">
        <is>
          <t>PAGAMENTO DE BOLETO - DISTRIBUIDORA CANTAROS B LTDA</t>
        </is>
      </c>
      <c r="I1778" t="n">
        <v>-610.2</v>
      </c>
    </row>
    <row r="1779">
      <c r="A1779" t="n">
        <v>64072</v>
      </c>
      <c r="B1779" t="n">
        <v>151</v>
      </c>
      <c r="C1779" t="inlineStr">
        <is>
          <t>Bar Léo -  Aurora Térreo - Banco do Brasil</t>
        </is>
      </c>
      <c r="D1779" t="n">
        <v>116</v>
      </c>
      <c r="E1779" t="inlineStr">
        <is>
          <t>Bar Léo - Centro</t>
        </is>
      </c>
      <c r="F1779" s="27" t="n">
        <v>45705</v>
      </c>
      <c r="G1779" t="inlineStr">
        <is>
          <t>DEBITO</t>
        </is>
      </c>
      <c r="H1779" t="inlineStr">
        <is>
          <t>PIX - ENVIADO - 17/02 15:13 MARLENE M DE JESUS OLIVEIR</t>
        </is>
      </c>
      <c r="I1779" t="n">
        <v>-1350</v>
      </c>
    </row>
    <row r="1780">
      <c r="A1780" t="n">
        <v>64058</v>
      </c>
      <c r="B1780" t="n">
        <v>151</v>
      </c>
      <c r="C1780" t="inlineStr">
        <is>
          <t>Bar Léo -  Aurora Térreo - Banco do Brasil</t>
        </is>
      </c>
      <c r="D1780" t="n">
        <v>116</v>
      </c>
      <c r="E1780" t="inlineStr">
        <is>
          <t>Bar Léo - Centro</t>
        </is>
      </c>
      <c r="F1780" s="27" t="n">
        <v>45705</v>
      </c>
      <c r="G1780" t="inlineStr">
        <is>
          <t>CREDITO</t>
        </is>
      </c>
      <c r="H1780" t="inlineStr">
        <is>
          <t>TED-CRDITO EM CONTA - 341 0262 47866934000174 TICKET SERVICO</t>
        </is>
      </c>
      <c r="I1780" t="n">
        <v>601.59</v>
      </c>
    </row>
    <row r="1781">
      <c r="A1781" t="n">
        <v>64059</v>
      </c>
      <c r="B1781" t="n">
        <v>151</v>
      </c>
      <c r="C1781" t="inlineStr">
        <is>
          <t>Bar Léo -  Aurora Térreo - Banco do Brasil</t>
        </is>
      </c>
      <c r="D1781" t="n">
        <v>116</v>
      </c>
      <c r="E1781" t="inlineStr">
        <is>
          <t>Bar Léo - Centro</t>
        </is>
      </c>
      <c r="F1781" s="27" t="n">
        <v>45705</v>
      </c>
      <c r="G1781" t="inlineStr">
        <is>
          <t>CREDITO</t>
        </is>
      </c>
      <c r="H1781" t="inlineStr">
        <is>
          <t>RECEBIMENTO FORNECEDOR - ALELO INSTITUICAO DE PAGAMENTO SA</t>
        </is>
      </c>
      <c r="I1781" t="n">
        <v>360.8</v>
      </c>
    </row>
    <row r="1782">
      <c r="A1782" t="n">
        <v>64060</v>
      </c>
      <c r="B1782" t="n">
        <v>151</v>
      </c>
      <c r="C1782" t="inlineStr">
        <is>
          <t>Bar Léo -  Aurora Térreo - Banco do Brasil</t>
        </is>
      </c>
      <c r="D1782" t="n">
        <v>116</v>
      </c>
      <c r="E1782" t="inlineStr">
        <is>
          <t>Bar Léo - Centro</t>
        </is>
      </c>
      <c r="F1782" s="27" t="n">
        <v>45705</v>
      </c>
      <c r="G1782" t="inlineStr">
        <is>
          <t>CREDITO</t>
        </is>
      </c>
      <c r="H1782" t="inlineStr">
        <is>
          <t>PIX - RECEBIDO - 17/02 10:23 26356125000142 ZIG TECNOLO</t>
        </is>
      </c>
      <c r="I1782" t="n">
        <v>33229.52</v>
      </c>
    </row>
    <row r="1783">
      <c r="A1783" t="n">
        <v>64074</v>
      </c>
      <c r="B1783" t="n">
        <v>151</v>
      </c>
      <c r="C1783" t="inlineStr">
        <is>
          <t>Bar Léo -  Aurora Térreo - Banco do Brasil</t>
        </is>
      </c>
      <c r="D1783" t="n">
        <v>116</v>
      </c>
      <c r="E1783" t="inlineStr">
        <is>
          <t>Bar Léo - Centro</t>
        </is>
      </c>
      <c r="F1783" s="27" t="n">
        <v>45705</v>
      </c>
      <c r="G1783" t="inlineStr">
        <is>
          <t>DEBITO</t>
        </is>
      </c>
      <c r="H1783" t="inlineStr">
        <is>
          <t>TARIFA PIX ENVIADO - TAR. AGRUPADAS - OCORRENCIA 17/02/2025</t>
        </is>
      </c>
      <c r="I1783" t="n">
        <v>-46.43</v>
      </c>
    </row>
    <row r="1784">
      <c r="A1784" t="n">
        <v>64073</v>
      </c>
      <c r="B1784" t="n">
        <v>151</v>
      </c>
      <c r="C1784" t="inlineStr">
        <is>
          <t>Bar Léo -  Aurora Térreo - Banco do Brasil</t>
        </is>
      </c>
      <c r="D1784" t="n">
        <v>116</v>
      </c>
      <c r="E1784" t="inlineStr">
        <is>
          <t>Bar Léo - Centro</t>
        </is>
      </c>
      <c r="F1784" s="27" t="n">
        <v>45705</v>
      </c>
      <c r="G1784" t="inlineStr">
        <is>
          <t>DEBITO</t>
        </is>
      </c>
      <c r="H1784" t="inlineStr">
        <is>
          <t>PIX - ENVIADO - 17/02 16:34 GORILLAZ CREATIVE MENU</t>
        </is>
      </c>
      <c r="I1784" t="n">
        <v>-1250</v>
      </c>
    </row>
    <row r="1785">
      <c r="A1785" t="n">
        <v>64071</v>
      </c>
      <c r="B1785" t="n">
        <v>151</v>
      </c>
      <c r="C1785" t="inlineStr">
        <is>
          <t>Bar Léo -  Aurora Térreo - Banco do Brasil</t>
        </is>
      </c>
      <c r="D1785" t="n">
        <v>116</v>
      </c>
      <c r="E1785" t="inlineStr">
        <is>
          <t>Bar Léo - Centro</t>
        </is>
      </c>
      <c r="F1785" s="27" t="n">
        <v>45705</v>
      </c>
      <c r="G1785" t="inlineStr">
        <is>
          <t>DEBITO</t>
        </is>
      </c>
      <c r="H1785" t="inlineStr">
        <is>
          <t>PIX - ENVIADO - 17/02 14:23 ACUDIR CONSULTORIA</t>
        </is>
      </c>
      <c r="I1785" t="n">
        <v>-8000</v>
      </c>
    </row>
    <row r="1786">
      <c r="A1786" t="n">
        <v>64070</v>
      </c>
      <c r="B1786" t="n">
        <v>151</v>
      </c>
      <c r="C1786" t="inlineStr">
        <is>
          <t>Bar Léo -  Aurora Térreo - Banco do Brasil</t>
        </is>
      </c>
      <c r="D1786" t="n">
        <v>116</v>
      </c>
      <c r="E1786" t="inlineStr">
        <is>
          <t>Bar Léo - Centro</t>
        </is>
      </c>
      <c r="F1786" s="27" t="n">
        <v>45705</v>
      </c>
      <c r="G1786" t="inlineStr">
        <is>
          <t>DEBITO</t>
        </is>
      </c>
      <c r="H1786" t="inlineStr">
        <is>
          <t>PIX - ENVIADO - 17/02 14:23 FELIPE FERREIRA FRANCA 364</t>
        </is>
      </c>
      <c r="I1786" t="n">
        <v>-2750</v>
      </c>
    </row>
    <row r="1787">
      <c r="A1787" t="n">
        <v>64069</v>
      </c>
      <c r="B1787" t="n">
        <v>151</v>
      </c>
      <c r="C1787" t="inlineStr">
        <is>
          <t>Bar Léo -  Aurora Térreo - Banco do Brasil</t>
        </is>
      </c>
      <c r="D1787" t="n">
        <v>116</v>
      </c>
      <c r="E1787" t="inlineStr">
        <is>
          <t>Bar Léo - Centro</t>
        </is>
      </c>
      <c r="F1787" s="27" t="n">
        <v>45705</v>
      </c>
      <c r="G1787" t="inlineStr">
        <is>
          <t>DEBITO</t>
        </is>
      </c>
      <c r="H1787" t="inlineStr">
        <is>
          <t>PIX - ENVIADO - 17/02 14:22 KARINA CRISTINA GONALVES</t>
        </is>
      </c>
      <c r="I1787" t="n">
        <v>-250</v>
      </c>
    </row>
    <row r="1788">
      <c r="A1788" t="n">
        <v>64068</v>
      </c>
      <c r="B1788" t="n">
        <v>151</v>
      </c>
      <c r="C1788" t="inlineStr">
        <is>
          <t>Bar Léo -  Aurora Térreo - Banco do Brasil</t>
        </is>
      </c>
      <c r="D1788" t="n">
        <v>116</v>
      </c>
      <c r="E1788" t="inlineStr">
        <is>
          <t>Bar Léo - Centro</t>
        </is>
      </c>
      <c r="F1788" s="27" t="n">
        <v>45705</v>
      </c>
      <c r="G1788" t="inlineStr">
        <is>
          <t>DEBITO</t>
        </is>
      </c>
      <c r="H1788" t="inlineStr">
        <is>
          <t>PIX - ENVIADO - 17/02 14:22 NATHALIA SANTOS CABRAL</t>
        </is>
      </c>
      <c r="I1788" t="n">
        <v>-400</v>
      </c>
    </row>
    <row r="1789">
      <c r="A1789" t="n">
        <v>64061</v>
      </c>
      <c r="B1789" t="n">
        <v>151</v>
      </c>
      <c r="C1789" t="inlineStr">
        <is>
          <t>Bar Léo -  Aurora Térreo - Banco do Brasil</t>
        </is>
      </c>
      <c r="D1789" t="n">
        <v>116</v>
      </c>
      <c r="E1789" t="inlineStr">
        <is>
          <t>Bar Léo - Centro</t>
        </is>
      </c>
      <c r="F1789" s="27" t="n">
        <v>45705</v>
      </c>
      <c r="G1789" t="inlineStr">
        <is>
          <t>DEBITO</t>
        </is>
      </c>
      <c r="H1789" t="inlineStr">
        <is>
          <t>PAGAMENTO DE BOLETO - SKY COMERCIO DE PRODUTOS ALIME</t>
        </is>
      </c>
      <c r="I1789" t="n">
        <v>-274.31</v>
      </c>
    </row>
    <row r="1790">
      <c r="A1790" t="n">
        <v>64062</v>
      </c>
      <c r="B1790" t="n">
        <v>151</v>
      </c>
      <c r="C1790" t="inlineStr">
        <is>
          <t>Bar Léo -  Aurora Térreo - Banco do Brasil</t>
        </is>
      </c>
      <c r="D1790" t="n">
        <v>116</v>
      </c>
      <c r="E1790" t="inlineStr">
        <is>
          <t>Bar Léo - Centro</t>
        </is>
      </c>
      <c r="F1790" s="27" t="n">
        <v>45705</v>
      </c>
      <c r="G1790" t="inlineStr">
        <is>
          <t>DEBITO</t>
        </is>
      </c>
      <c r="H1790" t="inlineStr">
        <is>
          <t>PAGAMENTO DE BOLETO - JOSE CASSIO PREVEDEL SISTEMAS</t>
        </is>
      </c>
      <c r="I1790" t="n">
        <v>-400</v>
      </c>
    </row>
    <row r="1791">
      <c r="A1791" t="n">
        <v>64063</v>
      </c>
      <c r="B1791" t="n">
        <v>151</v>
      </c>
      <c r="C1791" t="inlineStr">
        <is>
          <t>Bar Léo -  Aurora Térreo - Banco do Brasil</t>
        </is>
      </c>
      <c r="D1791" t="n">
        <v>116</v>
      </c>
      <c r="E1791" t="inlineStr">
        <is>
          <t>Bar Léo - Centro</t>
        </is>
      </c>
      <c r="F1791" s="27" t="n">
        <v>45705</v>
      </c>
      <c r="G1791" t="inlineStr">
        <is>
          <t>DEBITO</t>
        </is>
      </c>
      <c r="H1791" t="inlineStr">
        <is>
          <t>PAGAMENTO DE BOLETO - DTK COMERCIO DE ALIMENTOS LTDA</t>
        </is>
      </c>
      <c r="I1791" t="n">
        <v>-542</v>
      </c>
    </row>
    <row r="1792">
      <c r="A1792" t="n">
        <v>64064</v>
      </c>
      <c r="B1792" t="n">
        <v>151</v>
      </c>
      <c r="C1792" t="inlineStr">
        <is>
          <t>Bar Léo -  Aurora Térreo - Banco do Brasil</t>
        </is>
      </c>
      <c r="D1792" t="n">
        <v>116</v>
      </c>
      <c r="E1792" t="inlineStr">
        <is>
          <t>Bar Léo - Centro</t>
        </is>
      </c>
      <c r="F1792" s="27" t="n">
        <v>45705</v>
      </c>
      <c r="G1792" t="inlineStr">
        <is>
          <t>DEBITO</t>
        </is>
      </c>
      <c r="H1792" t="inlineStr">
        <is>
          <t>PAGAMENTO DE BOLETO - CG FOOD S DISTR ALIMENTOS LTDA</t>
        </is>
      </c>
      <c r="I1792" t="n">
        <v>-45.5</v>
      </c>
    </row>
    <row r="1793">
      <c r="A1793" t="n">
        <v>64065</v>
      </c>
      <c r="B1793" t="n">
        <v>151</v>
      </c>
      <c r="C1793" t="inlineStr">
        <is>
          <t>Bar Léo -  Aurora Térreo - Banco do Brasil</t>
        </is>
      </c>
      <c r="D1793" t="n">
        <v>116</v>
      </c>
      <c r="E1793" t="inlineStr">
        <is>
          <t>Bar Léo - Centro</t>
        </is>
      </c>
      <c r="F1793" s="27" t="n">
        <v>45705</v>
      </c>
      <c r="G1793" t="inlineStr">
        <is>
          <t>DEBITO</t>
        </is>
      </c>
      <c r="H1793" t="inlineStr">
        <is>
          <t>PAGAMENTO DE BOLETO - SKY COMERCIO DE PRODUTOS ALIME</t>
        </is>
      </c>
      <c r="I1793" t="n">
        <v>-243.08</v>
      </c>
    </row>
    <row r="1794">
      <c r="A1794" t="n">
        <v>64066</v>
      </c>
      <c r="B1794" t="n">
        <v>151</v>
      </c>
      <c r="C1794" t="inlineStr">
        <is>
          <t>Bar Léo -  Aurora Térreo - Banco do Brasil</t>
        </is>
      </c>
      <c r="D1794" t="n">
        <v>116</v>
      </c>
      <c r="E1794" t="inlineStr">
        <is>
          <t>Bar Léo - Centro</t>
        </is>
      </c>
      <c r="F1794" s="27" t="n">
        <v>45705</v>
      </c>
      <c r="G1794" t="inlineStr">
        <is>
          <t>DEBITO</t>
        </is>
      </c>
      <c r="H1794" t="inlineStr">
        <is>
          <t>PAGAMENTO DE BOLETO - STRENGTH SERVICOS DE MONITORAM</t>
        </is>
      </c>
      <c r="I1794" t="n">
        <v>-350</v>
      </c>
    </row>
    <row r="1795">
      <c r="A1795" t="n">
        <v>64067</v>
      </c>
      <c r="B1795" t="n">
        <v>151</v>
      </c>
      <c r="C1795" t="inlineStr">
        <is>
          <t>Bar Léo -  Aurora Térreo - Banco do Brasil</t>
        </is>
      </c>
      <c r="D1795" t="n">
        <v>116</v>
      </c>
      <c r="E1795" t="inlineStr">
        <is>
          <t>Bar Léo - Centro</t>
        </is>
      </c>
      <c r="F1795" s="27" t="n">
        <v>45705</v>
      </c>
      <c r="G1795" t="inlineStr">
        <is>
          <t>DEBITO</t>
        </is>
      </c>
      <c r="H1795" t="inlineStr">
        <is>
          <t>PAGAMENTO DE BOLETO - MACRO CONTABILIDADE C LTDA</t>
        </is>
      </c>
      <c r="I1795" t="n">
        <v>-2167</v>
      </c>
    </row>
    <row r="1796">
      <c r="A1796" t="n">
        <v>64057</v>
      </c>
      <c r="B1796" t="n">
        <v>151</v>
      </c>
      <c r="C1796" t="inlineStr">
        <is>
          <t>Bar Léo -  Aurora Térreo - Banco do Brasil</t>
        </is>
      </c>
      <c r="D1796" t="n">
        <v>116</v>
      </c>
      <c r="E1796" t="inlineStr">
        <is>
          <t>Bar Léo - Centro</t>
        </is>
      </c>
      <c r="F1796" s="27" t="n">
        <v>45702</v>
      </c>
      <c r="G1796" t="inlineStr">
        <is>
          <t>DEBITO</t>
        </is>
      </c>
      <c r="H1796" t="inlineStr">
        <is>
          <t>PAGAMENTO DE BOLETO - J. A. DOS SANTOS HORTIFRUTI</t>
        </is>
      </c>
      <c r="I1796" t="n">
        <v>-164.4</v>
      </c>
    </row>
    <row r="1797">
      <c r="A1797" t="n">
        <v>64056</v>
      </c>
      <c r="B1797" t="n">
        <v>151</v>
      </c>
      <c r="C1797" t="inlineStr">
        <is>
          <t>Bar Léo -  Aurora Térreo - Banco do Brasil</t>
        </is>
      </c>
      <c r="D1797" t="n">
        <v>116</v>
      </c>
      <c r="E1797" t="inlineStr">
        <is>
          <t>Bar Léo - Centro</t>
        </is>
      </c>
      <c r="F1797" s="27" t="n">
        <v>45702</v>
      </c>
      <c r="G1797" t="inlineStr">
        <is>
          <t>DEBITO</t>
        </is>
      </c>
      <c r="H1797" t="inlineStr">
        <is>
          <t>PAGAMENTO DE BOLETO - AMBEV SA</t>
        </is>
      </c>
      <c r="I1797" t="n">
        <v>-531.6</v>
      </c>
    </row>
    <row r="1798">
      <c r="A1798" t="n">
        <v>64055</v>
      </c>
      <c r="B1798" t="n">
        <v>151</v>
      </c>
      <c r="C1798" t="inlineStr">
        <is>
          <t>Bar Léo -  Aurora Térreo - Banco do Brasil</t>
        </is>
      </c>
      <c r="D1798" t="n">
        <v>116</v>
      </c>
      <c r="E1798" t="inlineStr">
        <is>
          <t>Bar Léo - Centro</t>
        </is>
      </c>
      <c r="F1798" s="27" t="n">
        <v>45702</v>
      </c>
      <c r="G1798" t="inlineStr">
        <is>
          <t>DEBITO</t>
        </is>
      </c>
      <c r="H1798" t="inlineStr">
        <is>
          <t>PAGAMENTO DE BOLETO - CG FOOD S DISTR ALIMENTOS LTDA</t>
        </is>
      </c>
      <c r="I1798" t="n">
        <v>-624.05</v>
      </c>
    </row>
    <row r="1799">
      <c r="A1799" t="n">
        <v>64054</v>
      </c>
      <c r="B1799" t="n">
        <v>151</v>
      </c>
      <c r="C1799" t="inlineStr">
        <is>
          <t>Bar Léo -  Aurora Térreo - Banco do Brasil</t>
        </is>
      </c>
      <c r="D1799" t="n">
        <v>116</v>
      </c>
      <c r="E1799" t="inlineStr">
        <is>
          <t>Bar Léo - Centro</t>
        </is>
      </c>
      <c r="F1799" s="27" t="n">
        <v>45702</v>
      </c>
      <c r="G1799" t="inlineStr">
        <is>
          <t>DEBITO</t>
        </is>
      </c>
      <c r="H1799" t="inlineStr">
        <is>
          <t>PAGAMENTO DE BOLETO - FREIRE   CARVALHO AMORIM LTDA</t>
        </is>
      </c>
      <c r="I1799" t="n">
        <v>-1214.45</v>
      </c>
    </row>
    <row r="1800">
      <c r="A1800" t="n">
        <v>64053</v>
      </c>
      <c r="B1800" t="n">
        <v>151</v>
      </c>
      <c r="C1800" t="inlineStr">
        <is>
          <t>Bar Léo -  Aurora Térreo - Banco do Brasil</t>
        </is>
      </c>
      <c r="D1800" t="n">
        <v>116</v>
      </c>
      <c r="E1800" t="inlineStr">
        <is>
          <t>Bar Léo - Centro</t>
        </is>
      </c>
      <c r="F1800" s="27" t="n">
        <v>45702</v>
      </c>
      <c r="G1800" t="inlineStr">
        <is>
          <t>CREDITO</t>
        </is>
      </c>
      <c r="H1800" t="inlineStr">
        <is>
          <t>TED-CRDITO EM CONTA - 341 0912 69034668000156 PLUXEE BENEFIC</t>
        </is>
      </c>
      <c r="I1800" t="n">
        <v>689.91</v>
      </c>
    </row>
    <row r="1801">
      <c r="A1801" t="n">
        <v>64043</v>
      </c>
      <c r="B1801" t="n">
        <v>151</v>
      </c>
      <c r="C1801" t="inlineStr">
        <is>
          <t>Bar Léo -  Aurora Térreo - Banco do Brasil</t>
        </is>
      </c>
      <c r="D1801" t="n">
        <v>116</v>
      </c>
      <c r="E1801" t="inlineStr">
        <is>
          <t>Bar Léo - Centro</t>
        </is>
      </c>
      <c r="F1801" s="27" t="n">
        <v>45700</v>
      </c>
      <c r="G1801" t="inlineStr">
        <is>
          <t>DEBITO</t>
        </is>
      </c>
      <c r="H1801" t="inlineStr">
        <is>
          <t>PIX - ENVIADO - 12/02 12:09 EVA FATIMA LORINI</t>
        </is>
      </c>
      <c r="I1801" t="n">
        <v>-153.5</v>
      </c>
    </row>
    <row r="1802">
      <c r="A1802" t="n">
        <v>64048</v>
      </c>
      <c r="B1802" t="n">
        <v>151</v>
      </c>
      <c r="C1802" t="inlineStr">
        <is>
          <t>Bar Léo -  Aurora Térreo - Banco do Brasil</t>
        </is>
      </c>
      <c r="D1802" t="n">
        <v>116</v>
      </c>
      <c r="E1802" t="inlineStr">
        <is>
          <t>Bar Léo - Centro</t>
        </is>
      </c>
      <c r="F1802" s="27" t="n">
        <v>45700</v>
      </c>
      <c r="G1802" t="inlineStr">
        <is>
          <t>DEBITO</t>
        </is>
      </c>
      <c r="H1802" t="inlineStr">
        <is>
          <t>PAGAMENTO DE BOLETO - LATICINIOS PIRAMIDE LTDA</t>
        </is>
      </c>
      <c r="I1802" t="n">
        <v>-693.84</v>
      </c>
    </row>
    <row r="1803">
      <c r="A1803" t="n">
        <v>64047</v>
      </c>
      <c r="B1803" t="n">
        <v>151</v>
      </c>
      <c r="C1803" t="inlineStr">
        <is>
          <t>Bar Léo -  Aurora Térreo - Banco do Brasil</t>
        </is>
      </c>
      <c r="D1803" t="n">
        <v>116</v>
      </c>
      <c r="E1803" t="inlineStr">
        <is>
          <t>Bar Léo - Centro</t>
        </is>
      </c>
      <c r="F1803" s="27" t="n">
        <v>45700</v>
      </c>
      <c r="G1803" t="inlineStr">
        <is>
          <t>DEBITO</t>
        </is>
      </c>
      <c r="H1803" t="inlineStr">
        <is>
          <t>PAGAMENTO DE BOLETO - PSS - CENTRAL DA LIMPEZA LTDA</t>
        </is>
      </c>
      <c r="I1803" t="n">
        <v>-447.58</v>
      </c>
    </row>
    <row r="1804">
      <c r="A1804" t="n">
        <v>64046</v>
      </c>
      <c r="B1804" t="n">
        <v>151</v>
      </c>
      <c r="C1804" t="inlineStr">
        <is>
          <t>Bar Léo -  Aurora Térreo - Banco do Brasil</t>
        </is>
      </c>
      <c r="D1804" t="n">
        <v>116</v>
      </c>
      <c r="E1804" t="inlineStr">
        <is>
          <t>Bar Léo - Centro</t>
        </is>
      </c>
      <c r="F1804" s="27" t="n">
        <v>45700</v>
      </c>
      <c r="G1804" t="inlineStr">
        <is>
          <t>DEBITO</t>
        </is>
      </c>
      <c r="H1804" t="inlineStr">
        <is>
          <t>PAGAMENTO DE BOLETO - FORTE ALIM COM IMP LTDA</t>
        </is>
      </c>
      <c r="I1804" t="n">
        <v>-411.62</v>
      </c>
    </row>
    <row r="1805">
      <c r="A1805" t="n">
        <v>64045</v>
      </c>
      <c r="B1805" t="n">
        <v>151</v>
      </c>
      <c r="C1805" t="inlineStr">
        <is>
          <t>Bar Léo -  Aurora Térreo - Banco do Brasil</t>
        </is>
      </c>
      <c r="D1805" t="n">
        <v>116</v>
      </c>
      <c r="E1805" t="inlineStr">
        <is>
          <t>Bar Léo - Centro</t>
        </is>
      </c>
      <c r="F1805" s="27" t="n">
        <v>45700</v>
      </c>
      <c r="G1805" t="inlineStr">
        <is>
          <t>DEBITO</t>
        </is>
      </c>
      <c r="H1805" t="inlineStr">
        <is>
          <t>PAGAMENTO DE BOLETO - CEPEL COMERCIO DE PAPEIS E EMB</t>
        </is>
      </c>
      <c r="I1805" t="n">
        <v>-311.73</v>
      </c>
    </row>
    <row r="1806">
      <c r="A1806" t="n">
        <v>64042</v>
      </c>
      <c r="B1806" t="n">
        <v>151</v>
      </c>
      <c r="C1806" t="inlineStr">
        <is>
          <t>Bar Léo -  Aurora Térreo - Banco do Brasil</t>
        </is>
      </c>
      <c r="D1806" t="n">
        <v>116</v>
      </c>
      <c r="E1806" t="inlineStr">
        <is>
          <t>Bar Léo - Centro</t>
        </is>
      </c>
      <c r="F1806" s="27" t="n">
        <v>45700</v>
      </c>
      <c r="G1806" t="inlineStr">
        <is>
          <t>DEBITO</t>
        </is>
      </c>
      <c r="H1806" t="inlineStr">
        <is>
          <t>PIX - ENVIADO - 12/02 12:09 DUO COMUNICA LTDA</t>
        </is>
      </c>
      <c r="I1806" t="n">
        <v>-460</v>
      </c>
    </row>
    <row r="1807">
      <c r="A1807" t="n">
        <v>64041</v>
      </c>
      <c r="B1807" t="n">
        <v>151</v>
      </c>
      <c r="C1807" t="inlineStr">
        <is>
          <t>Bar Léo -  Aurora Térreo - Banco do Brasil</t>
        </is>
      </c>
      <c r="D1807" t="n">
        <v>116</v>
      </c>
      <c r="E1807" t="inlineStr">
        <is>
          <t>Bar Léo - Centro</t>
        </is>
      </c>
      <c r="F1807" s="27" t="n">
        <v>45700</v>
      </c>
      <c r="G1807" t="inlineStr">
        <is>
          <t>CREDITO</t>
        </is>
      </c>
      <c r="H1807" t="inlineStr">
        <is>
          <t>PIX - RECEBIDO - 12/02 10:18 26356125000142 ZIG TECNOLO</t>
        </is>
      </c>
      <c r="I1807" t="n">
        <v>3827.31</v>
      </c>
    </row>
    <row r="1808">
      <c r="A1808" t="n">
        <v>64040</v>
      </c>
      <c r="B1808" t="n">
        <v>151</v>
      </c>
      <c r="C1808" t="inlineStr">
        <is>
          <t>Bar Léo -  Aurora Térreo - Banco do Brasil</t>
        </is>
      </c>
      <c r="D1808" t="n">
        <v>116</v>
      </c>
      <c r="E1808" t="inlineStr">
        <is>
          <t>Bar Léo - Centro</t>
        </is>
      </c>
      <c r="F1808" s="27" t="n">
        <v>45700</v>
      </c>
      <c r="G1808" t="inlineStr">
        <is>
          <t>CREDITO</t>
        </is>
      </c>
      <c r="H1808" t="inlineStr">
        <is>
          <t>PIX - RECEBIDO - 12/02 09:27 02535864000133 VR BENEFICI</t>
        </is>
      </c>
      <c r="I1808" t="n">
        <v>159.76</v>
      </c>
    </row>
    <row r="1809">
      <c r="A1809" t="n">
        <v>64044</v>
      </c>
      <c r="B1809" t="n">
        <v>151</v>
      </c>
      <c r="C1809" t="inlineStr">
        <is>
          <t>Bar Léo -  Aurora Térreo - Banco do Brasil</t>
        </is>
      </c>
      <c r="D1809" t="n">
        <v>116</v>
      </c>
      <c r="E1809" t="inlineStr">
        <is>
          <t>Bar Léo - Centro</t>
        </is>
      </c>
      <c r="F1809" s="27" t="n">
        <v>45700</v>
      </c>
      <c r="G1809" t="inlineStr">
        <is>
          <t>DEBITO</t>
        </is>
      </c>
      <c r="H1809" t="inlineStr">
        <is>
          <t>PIX - ENVIADO - 12/02 12:09 ERIKA PAULA ALVES</t>
        </is>
      </c>
      <c r="I1809" t="n">
        <v>-500</v>
      </c>
    </row>
    <row r="1810">
      <c r="A1810" t="n">
        <v>64050</v>
      </c>
      <c r="B1810" t="n">
        <v>151</v>
      </c>
      <c r="C1810" t="inlineStr">
        <is>
          <t>Bar Léo -  Aurora Térreo - Banco do Brasil</t>
        </is>
      </c>
      <c r="D1810" t="n">
        <v>116</v>
      </c>
      <c r="E1810" t="inlineStr">
        <is>
          <t>Bar Léo - Centro</t>
        </is>
      </c>
      <c r="F1810" s="27" t="n">
        <v>45700</v>
      </c>
      <c r="G1810" t="inlineStr">
        <is>
          <t>DEBITO</t>
        </is>
      </c>
      <c r="H1810" t="inlineStr">
        <is>
          <t>PAGAMENTO DE BOLETO - AMBEV SA</t>
        </is>
      </c>
      <c r="I1810" t="n">
        <v>-3432</v>
      </c>
    </row>
    <row r="1811">
      <c r="A1811" t="n">
        <v>64051</v>
      </c>
      <c r="B1811" t="n">
        <v>151</v>
      </c>
      <c r="C1811" t="inlineStr">
        <is>
          <t>Bar Léo -  Aurora Térreo - Banco do Brasil</t>
        </is>
      </c>
      <c r="D1811" t="n">
        <v>116</v>
      </c>
      <c r="E1811" t="inlineStr">
        <is>
          <t>Bar Léo - Centro</t>
        </is>
      </c>
      <c r="F1811" s="27" t="n">
        <v>45700</v>
      </c>
      <c r="G1811" t="inlineStr">
        <is>
          <t>DEBITO</t>
        </is>
      </c>
      <c r="H1811" t="inlineStr">
        <is>
          <t>PAGAMENTO DE BOLETO - AMBEV SA</t>
        </is>
      </c>
      <c r="I1811" t="n">
        <v>-435.72</v>
      </c>
    </row>
    <row r="1812">
      <c r="A1812" t="n">
        <v>64052</v>
      </c>
      <c r="B1812" t="n">
        <v>151</v>
      </c>
      <c r="C1812" t="inlineStr">
        <is>
          <t>Bar Léo -  Aurora Térreo - Banco do Brasil</t>
        </is>
      </c>
      <c r="D1812" t="n">
        <v>116</v>
      </c>
      <c r="E1812" t="inlineStr">
        <is>
          <t>Bar Léo - Centro</t>
        </is>
      </c>
      <c r="F1812" s="27" t="n">
        <v>45700</v>
      </c>
      <c r="G1812" t="inlineStr">
        <is>
          <t>DEBITO</t>
        </is>
      </c>
      <c r="H1812" t="inlineStr">
        <is>
          <t>TARIFA PIX ENVIADO - TAR. AGRUPADAS - OCORRENCIA 12/02/2025</t>
        </is>
      </c>
      <c r="I1812" t="n">
        <v>-11.01</v>
      </c>
    </row>
    <row r="1813">
      <c r="A1813" t="n">
        <v>64049</v>
      </c>
      <c r="B1813" t="n">
        <v>151</v>
      </c>
      <c r="C1813" t="inlineStr">
        <is>
          <t>Bar Léo -  Aurora Térreo - Banco do Brasil</t>
        </is>
      </c>
      <c r="D1813" t="n">
        <v>116</v>
      </c>
      <c r="E1813" t="inlineStr">
        <is>
          <t>Bar Léo - Centro</t>
        </is>
      </c>
      <c r="F1813" s="27" t="n">
        <v>45700</v>
      </c>
      <c r="G1813" t="inlineStr">
        <is>
          <t>DEBITO</t>
        </is>
      </c>
      <c r="H1813" t="inlineStr">
        <is>
          <t>PAGAMENTO DE BOLETO - CECILIA TSUYACO ARAKI SILVA LT</t>
        </is>
      </c>
      <c r="I1813" t="n">
        <v>-849</v>
      </c>
    </row>
    <row r="1814">
      <c r="A1814" t="n">
        <v>61709</v>
      </c>
      <c r="B1814" t="n">
        <v>151</v>
      </c>
      <c r="C1814" t="inlineStr">
        <is>
          <t>Bar Léo -  Aurora Térreo - Banco do Brasil</t>
        </is>
      </c>
      <c r="D1814" t="n">
        <v>116</v>
      </c>
      <c r="E1814" t="inlineStr">
        <is>
          <t>Bar Léo - Centro</t>
        </is>
      </c>
      <c r="F1814" s="27" t="n">
        <v>45699</v>
      </c>
      <c r="G1814" t="inlineStr">
        <is>
          <t>DEBITO</t>
        </is>
      </c>
      <c r="H1814" t="inlineStr">
        <is>
          <t>PIX - ENVIADO - 11/02 15:39 COMERCIO E INDUSTRIA ARTHU</t>
        </is>
      </c>
      <c r="I1814" t="n">
        <v>-950</v>
      </c>
    </row>
    <row r="1815">
      <c r="A1815" t="n">
        <v>61710</v>
      </c>
      <c r="B1815" t="n">
        <v>151</v>
      </c>
      <c r="C1815" t="inlineStr">
        <is>
          <t>Bar Léo -  Aurora Térreo - Banco do Brasil</t>
        </is>
      </c>
      <c r="D1815" t="n">
        <v>116</v>
      </c>
      <c r="E1815" t="inlineStr">
        <is>
          <t>Bar Léo - Centro</t>
        </is>
      </c>
      <c r="F1815" s="27" t="n">
        <v>45699</v>
      </c>
      <c r="G1815" t="inlineStr">
        <is>
          <t>DEBITO</t>
        </is>
      </c>
      <c r="H1815" t="inlineStr">
        <is>
          <t>TARIFA PIX ENVIADO - TAR. AGRUPADAS - OCORRENCIA 11/02/2025</t>
        </is>
      </c>
      <c r="I1815" t="n">
        <v>-65.14</v>
      </c>
    </row>
    <row r="1816">
      <c r="A1816" t="n">
        <v>61693</v>
      </c>
      <c r="B1816" t="n">
        <v>151</v>
      </c>
      <c r="C1816" t="inlineStr">
        <is>
          <t>Bar Léo -  Aurora Térreo - Banco do Brasil</t>
        </is>
      </c>
      <c r="D1816" t="n">
        <v>116</v>
      </c>
      <c r="E1816" t="inlineStr">
        <is>
          <t>Bar Léo - Centro</t>
        </is>
      </c>
      <c r="F1816" s="27" t="n">
        <v>45699</v>
      </c>
      <c r="G1816" t="inlineStr">
        <is>
          <t>CREDITO</t>
        </is>
      </c>
      <c r="H1816" t="inlineStr">
        <is>
          <t>PIX - RECEBIDO - 11/02 11:29 26356125000142 ZIG TECNOLO</t>
        </is>
      </c>
      <c r="I1816" t="n">
        <v>16943.04</v>
      </c>
    </row>
    <row r="1817">
      <c r="A1817" t="n">
        <v>61694</v>
      </c>
      <c r="B1817" t="n">
        <v>151</v>
      </c>
      <c r="C1817" t="inlineStr">
        <is>
          <t>Bar Léo -  Aurora Térreo - Banco do Brasil</t>
        </is>
      </c>
      <c r="D1817" t="n">
        <v>116</v>
      </c>
      <c r="E1817" t="inlineStr">
        <is>
          <t>Bar Léo - Centro</t>
        </is>
      </c>
      <c r="F1817" s="27" t="n">
        <v>45699</v>
      </c>
      <c r="G1817" t="inlineStr">
        <is>
          <t>DEBITO</t>
        </is>
      </c>
      <c r="H1817" t="inlineStr">
        <is>
          <t>PIX - ENVIADO - 11/02 11:26 ARMINDO DA SILVA FREITAS</t>
        </is>
      </c>
      <c r="I1817" t="n">
        <v>-850</v>
      </c>
    </row>
    <row r="1818">
      <c r="A1818" t="n">
        <v>61695</v>
      </c>
      <c r="B1818" t="n">
        <v>151</v>
      </c>
      <c r="C1818" t="inlineStr">
        <is>
          <t>Bar Léo -  Aurora Térreo - Banco do Brasil</t>
        </is>
      </c>
      <c r="D1818" t="n">
        <v>116</v>
      </c>
      <c r="E1818" t="inlineStr">
        <is>
          <t>Bar Léo - Centro</t>
        </is>
      </c>
      <c r="F1818" s="27" t="n">
        <v>45699</v>
      </c>
      <c r="G1818" t="inlineStr">
        <is>
          <t>DEBITO</t>
        </is>
      </c>
      <c r="H1818" t="inlineStr">
        <is>
          <t>PIX - ENVIADO - 11/02 11:26 JOS AUGUSTO DE VIEIRA DA</t>
        </is>
      </c>
      <c r="I1818" t="n">
        <v>-706</v>
      </c>
    </row>
    <row r="1819">
      <c r="A1819" t="n">
        <v>61696</v>
      </c>
      <c r="B1819" t="n">
        <v>151</v>
      </c>
      <c r="C1819" t="inlineStr">
        <is>
          <t>Bar Léo -  Aurora Térreo - Banco do Brasil</t>
        </is>
      </c>
      <c r="D1819" t="n">
        <v>116</v>
      </c>
      <c r="E1819" t="inlineStr">
        <is>
          <t>Bar Léo - Centro</t>
        </is>
      </c>
      <c r="F1819" s="27" t="n">
        <v>45699</v>
      </c>
      <c r="G1819" t="inlineStr">
        <is>
          <t>DEBITO</t>
        </is>
      </c>
      <c r="H1819" t="inlineStr">
        <is>
          <t>PIX - ENVIADO - 11/02 11:26 ANDERSON SOARES DE MEDEIRO</t>
        </is>
      </c>
      <c r="I1819" t="n">
        <v>-706</v>
      </c>
    </row>
    <row r="1820">
      <c r="A1820" t="n">
        <v>61697</v>
      </c>
      <c r="B1820" t="n">
        <v>151</v>
      </c>
      <c r="C1820" t="inlineStr">
        <is>
          <t>Bar Léo -  Aurora Térreo - Banco do Brasil</t>
        </is>
      </c>
      <c r="D1820" t="n">
        <v>116</v>
      </c>
      <c r="E1820" t="inlineStr">
        <is>
          <t>Bar Léo - Centro</t>
        </is>
      </c>
      <c r="F1820" s="27" t="n">
        <v>45699</v>
      </c>
      <c r="G1820" t="inlineStr">
        <is>
          <t>DEBITO</t>
        </is>
      </c>
      <c r="H1820" t="inlineStr">
        <is>
          <t>PIX - ENVIADO - 11/02 11:26 LUIZ CARLOS ALVES DA SILVA</t>
        </is>
      </c>
      <c r="I1820" t="n">
        <v>-1100</v>
      </c>
    </row>
    <row r="1821">
      <c r="A1821" t="n">
        <v>61698</v>
      </c>
      <c r="B1821" t="n">
        <v>151</v>
      </c>
      <c r="C1821" t="inlineStr">
        <is>
          <t>Bar Léo -  Aurora Térreo - Banco do Brasil</t>
        </is>
      </c>
      <c r="D1821" t="n">
        <v>116</v>
      </c>
      <c r="E1821" t="inlineStr">
        <is>
          <t>Bar Léo - Centro</t>
        </is>
      </c>
      <c r="F1821" s="27" t="n">
        <v>45699</v>
      </c>
      <c r="G1821" t="inlineStr">
        <is>
          <t>DEBITO</t>
        </is>
      </c>
      <c r="H1821" t="inlineStr">
        <is>
          <t>PIX - ENVIADO - 11/02 11:27 MACHINE SEGURANCA PATRIMON</t>
        </is>
      </c>
      <c r="I1821" t="n">
        <v>-1140</v>
      </c>
    </row>
    <row r="1822">
      <c r="A1822" t="n">
        <v>61699</v>
      </c>
      <c r="B1822" t="n">
        <v>151</v>
      </c>
      <c r="C1822" t="inlineStr">
        <is>
          <t>Bar Léo -  Aurora Térreo - Banco do Brasil</t>
        </is>
      </c>
      <c r="D1822" t="n">
        <v>116</v>
      </c>
      <c r="E1822" t="inlineStr">
        <is>
          <t>Bar Léo - Centro</t>
        </is>
      </c>
      <c r="F1822" s="27" t="n">
        <v>45699</v>
      </c>
      <c r="G1822" t="inlineStr">
        <is>
          <t>DEBITO</t>
        </is>
      </c>
      <c r="H1822" t="inlineStr">
        <is>
          <t>PIX - ENVIADO - 11/02 11:29 SANDUICHE COMUNICACAO ME</t>
        </is>
      </c>
      <c r="I1822" t="n">
        <v>-3000</v>
      </c>
    </row>
    <row r="1823">
      <c r="A1823" t="n">
        <v>61700</v>
      </c>
      <c r="B1823" t="n">
        <v>151</v>
      </c>
      <c r="C1823" t="inlineStr">
        <is>
          <t>Bar Léo -  Aurora Térreo - Banco do Brasil</t>
        </is>
      </c>
      <c r="D1823" t="n">
        <v>116</v>
      </c>
      <c r="E1823" t="inlineStr">
        <is>
          <t>Bar Léo - Centro</t>
        </is>
      </c>
      <c r="F1823" s="27" t="n">
        <v>45699</v>
      </c>
      <c r="G1823" t="inlineStr">
        <is>
          <t>DEBITO</t>
        </is>
      </c>
      <c r="H1823" t="inlineStr">
        <is>
          <t>PAGAMENTO DE BOLETO - PARAMU COMERCIO R P A LTDA</t>
        </is>
      </c>
      <c r="I1823" t="n">
        <v>-86.25</v>
      </c>
    </row>
    <row r="1824">
      <c r="A1824" t="n">
        <v>61702</v>
      </c>
      <c r="B1824" t="n">
        <v>151</v>
      </c>
      <c r="C1824" t="inlineStr">
        <is>
          <t>Bar Léo -  Aurora Térreo - Banco do Brasil</t>
        </is>
      </c>
      <c r="D1824" t="n">
        <v>116</v>
      </c>
      <c r="E1824" t="inlineStr">
        <is>
          <t>Bar Léo - Centro</t>
        </is>
      </c>
      <c r="F1824" s="27" t="n">
        <v>45699</v>
      </c>
      <c r="G1824" t="inlineStr">
        <is>
          <t>DEBITO</t>
        </is>
      </c>
      <c r="H1824" t="inlineStr">
        <is>
          <t>PAGAMENTO DE BOLETO - EAU DISTRIBUIDORA A M LTDA</t>
        </is>
      </c>
      <c r="I1824" t="n">
        <v>-403.5</v>
      </c>
    </row>
    <row r="1825">
      <c r="A1825" t="n">
        <v>61703</v>
      </c>
      <c r="B1825" t="n">
        <v>151</v>
      </c>
      <c r="C1825" t="inlineStr">
        <is>
          <t>Bar Léo -  Aurora Térreo - Banco do Brasil</t>
        </is>
      </c>
      <c r="D1825" t="n">
        <v>116</v>
      </c>
      <c r="E1825" t="inlineStr">
        <is>
          <t>Bar Léo - Centro</t>
        </is>
      </c>
      <c r="F1825" s="27" t="n">
        <v>45699</v>
      </c>
      <c r="G1825" t="inlineStr">
        <is>
          <t>DEBITO</t>
        </is>
      </c>
      <c r="H1825" t="inlineStr">
        <is>
          <t>PAGAMENTO DE BOLETO - LATICINIOS PIRAMIDE LTDA</t>
        </is>
      </c>
      <c r="I1825" t="n">
        <v>-849</v>
      </c>
    </row>
    <row r="1826">
      <c r="A1826" t="n">
        <v>61704</v>
      </c>
      <c r="B1826" t="n">
        <v>151</v>
      </c>
      <c r="C1826" t="inlineStr">
        <is>
          <t>Bar Léo -  Aurora Térreo - Banco do Brasil</t>
        </is>
      </c>
      <c r="D1826" t="n">
        <v>116</v>
      </c>
      <c r="E1826" t="inlineStr">
        <is>
          <t>Bar Léo - Centro</t>
        </is>
      </c>
      <c r="F1826" s="27" t="n">
        <v>45699</v>
      </c>
      <c r="G1826" t="inlineStr">
        <is>
          <t>DEBITO</t>
        </is>
      </c>
      <c r="H1826" t="inlineStr">
        <is>
          <t>PAGAMENTO DE BOLETO - MAR DIRETO POC COMERCIO DE PEI</t>
        </is>
      </c>
      <c r="I1826" t="n">
        <v>-1035.5</v>
      </c>
    </row>
    <row r="1827">
      <c r="A1827" t="n">
        <v>61705</v>
      </c>
      <c r="B1827" t="n">
        <v>151</v>
      </c>
      <c r="C1827" t="inlineStr">
        <is>
          <t>Bar Léo -  Aurora Térreo - Banco do Brasil</t>
        </is>
      </c>
      <c r="D1827" t="n">
        <v>116</v>
      </c>
      <c r="E1827" t="inlineStr">
        <is>
          <t>Bar Léo - Centro</t>
        </is>
      </c>
      <c r="F1827" s="27" t="n">
        <v>45699</v>
      </c>
      <c r="G1827" t="inlineStr">
        <is>
          <t>DEBITO</t>
        </is>
      </c>
      <c r="H1827" t="inlineStr">
        <is>
          <t>PAGAMENTO DE BOLETO - CIA DO WHISKY</t>
        </is>
      </c>
      <c r="I1827" t="n">
        <v>-1306.44</v>
      </c>
    </row>
    <row r="1828">
      <c r="A1828" t="n">
        <v>61706</v>
      </c>
      <c r="B1828" t="n">
        <v>151</v>
      </c>
      <c r="C1828" t="inlineStr">
        <is>
          <t>Bar Léo -  Aurora Térreo - Banco do Brasil</t>
        </is>
      </c>
      <c r="D1828" t="n">
        <v>116</v>
      </c>
      <c r="E1828" t="inlineStr">
        <is>
          <t>Bar Léo - Centro</t>
        </is>
      </c>
      <c r="F1828" s="27" t="n">
        <v>45699</v>
      </c>
      <c r="G1828" t="inlineStr">
        <is>
          <t>DEBITO</t>
        </is>
      </c>
      <c r="H1828" t="inlineStr">
        <is>
          <t>PAGAMENTO DE BOLETO - ESTAFF SOLUCOES TECNOLOGICAS D</t>
        </is>
      </c>
      <c r="I1828" t="n">
        <v>-2271.5</v>
      </c>
    </row>
    <row r="1829">
      <c r="A1829" t="n">
        <v>61707</v>
      </c>
      <c r="B1829" t="n">
        <v>151</v>
      </c>
      <c r="C1829" t="inlineStr">
        <is>
          <t>Bar Léo -  Aurora Térreo - Banco do Brasil</t>
        </is>
      </c>
      <c r="D1829" t="n">
        <v>116</v>
      </c>
      <c r="E1829" t="inlineStr">
        <is>
          <t>Bar Léo - Centro</t>
        </is>
      </c>
      <c r="F1829" s="27" t="n">
        <v>45699</v>
      </c>
      <c r="G1829" t="inlineStr">
        <is>
          <t>DEBITO</t>
        </is>
      </c>
      <c r="H1829" t="inlineStr">
        <is>
          <t>PIX - ENVIADO - 11/02 15:39 PASTIFICIO F MARTINS INDUS</t>
        </is>
      </c>
      <c r="I1829" t="n">
        <v>-240</v>
      </c>
    </row>
    <row r="1830">
      <c r="A1830" t="n">
        <v>61708</v>
      </c>
      <c r="B1830" t="n">
        <v>151</v>
      </c>
      <c r="C1830" t="inlineStr">
        <is>
          <t>Bar Léo -  Aurora Térreo - Banco do Brasil</t>
        </is>
      </c>
      <c r="D1830" t="n">
        <v>116</v>
      </c>
      <c r="E1830" t="inlineStr">
        <is>
          <t>Bar Léo - Centro</t>
        </is>
      </c>
      <c r="F1830" s="27" t="n">
        <v>45699</v>
      </c>
      <c r="G1830" t="inlineStr">
        <is>
          <t>DEBITO</t>
        </is>
      </c>
      <c r="H1830" t="inlineStr">
        <is>
          <t>PIX - ENVIADO - 11/02 15:39 ELIZABETH BISPO 1708740180</t>
        </is>
      </c>
      <c r="I1830" t="n">
        <v>-65</v>
      </c>
    </row>
    <row r="1831">
      <c r="A1831" t="n">
        <v>61701</v>
      </c>
      <c r="B1831" t="n">
        <v>151</v>
      </c>
      <c r="C1831" t="inlineStr">
        <is>
          <t>Bar Léo -  Aurora Térreo - Banco do Brasil</t>
        </is>
      </c>
      <c r="D1831" t="n">
        <v>116</v>
      </c>
      <c r="E1831" t="inlineStr">
        <is>
          <t>Bar Léo - Centro</t>
        </is>
      </c>
      <c r="F1831" s="27" t="n">
        <v>45699</v>
      </c>
      <c r="G1831" t="inlineStr">
        <is>
          <t>DEBITO</t>
        </is>
      </c>
      <c r="H1831" t="inlineStr">
        <is>
          <t>PAGAMENTO DE BOLETO - NG27 CONSULTORIA E GESTAO EMPR</t>
        </is>
      </c>
      <c r="I1831" t="n">
        <v>-140.19</v>
      </c>
    </row>
    <row r="1832">
      <c r="A1832" t="n">
        <v>61680</v>
      </c>
      <c r="B1832" t="n">
        <v>151</v>
      </c>
      <c r="C1832" t="inlineStr">
        <is>
          <t>Bar Léo -  Aurora Térreo - Banco do Brasil</t>
        </is>
      </c>
      <c r="D1832" t="n">
        <v>116</v>
      </c>
      <c r="E1832" t="inlineStr">
        <is>
          <t>Bar Léo - Centro</t>
        </is>
      </c>
      <c r="F1832" s="27" t="n">
        <v>45698</v>
      </c>
      <c r="G1832" t="inlineStr">
        <is>
          <t>DEBITO</t>
        </is>
      </c>
      <c r="H1832" t="inlineStr">
        <is>
          <t>PAGAMENTO DE BOLETO - AROMIZY LOCACAO E DISTRIBUICAO</t>
        </is>
      </c>
      <c r="I1832" t="n">
        <v>-271.8</v>
      </c>
    </row>
    <row r="1833">
      <c r="A1833" t="n">
        <v>61684</v>
      </c>
      <c r="B1833" t="n">
        <v>151</v>
      </c>
      <c r="C1833" t="inlineStr">
        <is>
          <t>Bar Léo -  Aurora Térreo - Banco do Brasil</t>
        </is>
      </c>
      <c r="D1833" t="n">
        <v>116</v>
      </c>
      <c r="E1833" t="inlineStr">
        <is>
          <t>Bar Léo - Centro</t>
        </is>
      </c>
      <c r="F1833" s="27" t="n">
        <v>45698</v>
      </c>
      <c r="G1833" t="inlineStr">
        <is>
          <t>DEBITO</t>
        </is>
      </c>
      <c r="H1833" t="inlineStr">
        <is>
          <t>PAGAMENTO DE BOLETO - CECILIA TSUYACO ARAKI SILVA LT</t>
        </is>
      </c>
      <c r="I1833" t="n">
        <v>-460.44</v>
      </c>
    </row>
    <row r="1834">
      <c r="A1834" t="n">
        <v>61679</v>
      </c>
      <c r="B1834" t="n">
        <v>151</v>
      </c>
      <c r="C1834" t="inlineStr">
        <is>
          <t>Bar Léo -  Aurora Térreo - Banco do Brasil</t>
        </is>
      </c>
      <c r="D1834" t="n">
        <v>116</v>
      </c>
      <c r="E1834" t="inlineStr">
        <is>
          <t>Bar Léo - Centro</t>
        </is>
      </c>
      <c r="F1834" s="27" t="n">
        <v>45698</v>
      </c>
      <c r="G1834" t="inlineStr">
        <is>
          <t>DEBITO</t>
        </is>
      </c>
      <c r="H1834" t="inlineStr">
        <is>
          <t>PAGAMENTO DE BOLETO - MURILLO S DUARTE COMERCIAL LTD</t>
        </is>
      </c>
      <c r="I1834" t="n">
        <v>-241</v>
      </c>
    </row>
    <row r="1835">
      <c r="A1835" t="n">
        <v>61678</v>
      </c>
      <c r="B1835" t="n">
        <v>151</v>
      </c>
      <c r="C1835" t="inlineStr">
        <is>
          <t>Bar Léo -  Aurora Térreo - Banco do Brasil</t>
        </is>
      </c>
      <c r="D1835" t="n">
        <v>116</v>
      </c>
      <c r="E1835" t="inlineStr">
        <is>
          <t>Bar Léo - Centro</t>
        </is>
      </c>
      <c r="F1835" s="27" t="n">
        <v>45698</v>
      </c>
      <c r="G1835" t="inlineStr">
        <is>
          <t>DEBITO</t>
        </is>
      </c>
      <c r="H1835" t="inlineStr">
        <is>
          <t>PAGAMENTO DE BOLETO - STEMME TELECOMUNICACOES DO BRA</t>
        </is>
      </c>
      <c r="I1835" t="n">
        <v>-249.9</v>
      </c>
    </row>
    <row r="1836">
      <c r="A1836" t="n">
        <v>61677</v>
      </c>
      <c r="B1836" t="n">
        <v>151</v>
      </c>
      <c r="C1836" t="inlineStr">
        <is>
          <t>Bar Léo -  Aurora Térreo - Banco do Brasil</t>
        </is>
      </c>
      <c r="D1836" t="n">
        <v>116</v>
      </c>
      <c r="E1836" t="inlineStr">
        <is>
          <t>Bar Léo - Centro</t>
        </is>
      </c>
      <c r="F1836" s="27" t="n">
        <v>45698</v>
      </c>
      <c r="G1836" t="inlineStr">
        <is>
          <t>DEBITO</t>
        </is>
      </c>
      <c r="H1836" t="inlineStr">
        <is>
          <t>PAGAMENTO DE BOLETO - SKY COMERCIO DE PRODUTOS ALIME</t>
        </is>
      </c>
      <c r="I1836" t="n">
        <v>-132.45</v>
      </c>
    </row>
    <row r="1837">
      <c r="A1837" t="n">
        <v>61676</v>
      </c>
      <c r="B1837" t="n">
        <v>151</v>
      </c>
      <c r="C1837" t="inlineStr">
        <is>
          <t>Bar Léo -  Aurora Térreo - Banco do Brasil</t>
        </is>
      </c>
      <c r="D1837" t="n">
        <v>116</v>
      </c>
      <c r="E1837" t="inlineStr">
        <is>
          <t>Bar Léo - Centro</t>
        </is>
      </c>
      <c r="F1837" s="27" t="n">
        <v>45698</v>
      </c>
      <c r="G1837" t="inlineStr">
        <is>
          <t>DEBITO</t>
        </is>
      </c>
      <c r="H1837" t="inlineStr">
        <is>
          <t>PIX - ENVIADO - 10/02 12:35 FERNANDO ARAUJO DA SILVA 0</t>
        </is>
      </c>
      <c r="I1837" t="n">
        <v>-600</v>
      </c>
    </row>
    <row r="1838">
      <c r="A1838" t="n">
        <v>61675</v>
      </c>
      <c r="B1838" t="n">
        <v>151</v>
      </c>
      <c r="C1838" t="inlineStr">
        <is>
          <t>Bar Léo -  Aurora Térreo - Banco do Brasil</t>
        </is>
      </c>
      <c r="D1838" t="n">
        <v>116</v>
      </c>
      <c r="E1838" t="inlineStr">
        <is>
          <t>Bar Léo - Centro</t>
        </is>
      </c>
      <c r="F1838" s="27" t="n">
        <v>45698</v>
      </c>
      <c r="G1838" t="inlineStr">
        <is>
          <t>DEBITO</t>
        </is>
      </c>
      <c r="H1838" t="inlineStr">
        <is>
          <t>PIX - ENVIADO - 10/02 12:34 EVA FATIMA LORINI</t>
        </is>
      </c>
      <c r="I1838" t="n">
        <v>-155</v>
      </c>
    </row>
    <row r="1839">
      <c r="A1839" t="n">
        <v>61674</v>
      </c>
      <c r="B1839" t="n">
        <v>151</v>
      </c>
      <c r="C1839" t="inlineStr">
        <is>
          <t>Bar Léo -  Aurora Térreo - Banco do Brasil</t>
        </is>
      </c>
      <c r="D1839" t="n">
        <v>116</v>
      </c>
      <c r="E1839" t="inlineStr">
        <is>
          <t>Bar Léo - Centro</t>
        </is>
      </c>
      <c r="F1839" s="27" t="n">
        <v>45698</v>
      </c>
      <c r="G1839" t="inlineStr">
        <is>
          <t>CREDITO</t>
        </is>
      </c>
      <c r="H1839" t="inlineStr">
        <is>
          <t>PIX - RECEBIDO - 10/02 11:03 26356125000142 ZIG TECNOLO</t>
        </is>
      </c>
      <c r="I1839" t="n">
        <v>31675.62</v>
      </c>
    </row>
    <row r="1840">
      <c r="A1840" t="n">
        <v>61673</v>
      </c>
      <c r="B1840" t="n">
        <v>151</v>
      </c>
      <c r="C1840" t="inlineStr">
        <is>
          <t>Bar Léo -  Aurora Térreo - Banco do Brasil</t>
        </is>
      </c>
      <c r="D1840" t="n">
        <v>116</v>
      </c>
      <c r="E1840" t="inlineStr">
        <is>
          <t>Bar Léo - Centro</t>
        </is>
      </c>
      <c r="F1840" s="27" t="n">
        <v>45698</v>
      </c>
      <c r="G1840" t="inlineStr">
        <is>
          <t>CREDITO</t>
        </is>
      </c>
      <c r="H1840" t="inlineStr">
        <is>
          <t>RECEBIMENTO FORNECEDOR - ALELO INSTITUICAO DE PAGAMENTO SA</t>
        </is>
      </c>
      <c r="I1840" t="n">
        <v>636.25</v>
      </c>
    </row>
    <row r="1841">
      <c r="A1841" t="n">
        <v>61672</v>
      </c>
      <c r="B1841" t="n">
        <v>151</v>
      </c>
      <c r="C1841" t="inlineStr">
        <is>
          <t>Bar Léo -  Aurora Térreo - Banco do Brasil</t>
        </is>
      </c>
      <c r="D1841" t="n">
        <v>116</v>
      </c>
      <c r="E1841" t="inlineStr">
        <is>
          <t>Bar Léo - Centro</t>
        </is>
      </c>
      <c r="F1841" s="27" t="n">
        <v>45698</v>
      </c>
      <c r="G1841" t="inlineStr">
        <is>
          <t>CREDITO</t>
        </is>
      </c>
      <c r="H1841" t="inlineStr">
        <is>
          <t>TED-CRDITO EM CONTA - 341 0912 69034668000156 PLUXEE BENEFIC</t>
        </is>
      </c>
      <c r="I1841" t="n">
        <v>313.66</v>
      </c>
    </row>
    <row r="1842">
      <c r="A1842" t="n">
        <v>61671</v>
      </c>
      <c r="B1842" t="n">
        <v>151</v>
      </c>
      <c r="C1842" t="inlineStr">
        <is>
          <t>Bar Léo -  Aurora Térreo - Banco do Brasil</t>
        </is>
      </c>
      <c r="D1842" t="n">
        <v>116</v>
      </c>
      <c r="E1842" t="inlineStr">
        <is>
          <t>Bar Léo - Centro</t>
        </is>
      </c>
      <c r="F1842" s="27" t="n">
        <v>45698</v>
      </c>
      <c r="G1842" t="inlineStr">
        <is>
          <t>CREDITO</t>
        </is>
      </c>
      <c r="H1842" t="inlineStr">
        <is>
          <t>TED-CRDITO EM CONTA - 341 0262 47866934000174 TICKET SERVICO</t>
        </is>
      </c>
      <c r="I1842" t="n">
        <v>508</v>
      </c>
    </row>
    <row r="1843">
      <c r="A1843" t="n">
        <v>61681</v>
      </c>
      <c r="B1843" t="n">
        <v>151</v>
      </c>
      <c r="C1843" t="inlineStr">
        <is>
          <t>Bar Léo -  Aurora Térreo - Banco do Brasil</t>
        </is>
      </c>
      <c r="D1843" t="n">
        <v>116</v>
      </c>
      <c r="E1843" t="inlineStr">
        <is>
          <t>Bar Léo - Centro</t>
        </is>
      </c>
      <c r="F1843" s="27" t="n">
        <v>45698</v>
      </c>
      <c r="G1843" t="inlineStr">
        <is>
          <t>DEBITO</t>
        </is>
      </c>
      <c r="H1843" t="inlineStr">
        <is>
          <t>PAGAMENTO DE BOLETO - CEPEL COMERCIO DE PAPEIS E EMB</t>
        </is>
      </c>
      <c r="I1843" t="n">
        <v>-328.89</v>
      </c>
    </row>
    <row r="1844">
      <c r="A1844" t="n">
        <v>61682</v>
      </c>
      <c r="B1844" t="n">
        <v>151</v>
      </c>
      <c r="C1844" t="inlineStr">
        <is>
          <t>Bar Léo -  Aurora Térreo - Banco do Brasil</t>
        </is>
      </c>
      <c r="D1844" t="n">
        <v>116</v>
      </c>
      <c r="E1844" t="inlineStr">
        <is>
          <t>Bar Léo - Centro</t>
        </is>
      </c>
      <c r="F1844" s="27" t="n">
        <v>45698</v>
      </c>
      <c r="G1844" t="inlineStr">
        <is>
          <t>DEBITO</t>
        </is>
      </c>
      <c r="H1844" t="inlineStr">
        <is>
          <t>PAGAMENTO DE BOLETO - DIST CARNES CANT LTDA EPP</t>
        </is>
      </c>
      <c r="I1844" t="n">
        <v>-427</v>
      </c>
    </row>
    <row r="1845">
      <c r="A1845" t="n">
        <v>61683</v>
      </c>
      <c r="B1845" t="n">
        <v>151</v>
      </c>
      <c r="C1845" t="inlineStr">
        <is>
          <t>Bar Léo -  Aurora Térreo - Banco do Brasil</t>
        </is>
      </c>
      <c r="D1845" t="n">
        <v>116</v>
      </c>
      <c r="E1845" t="inlineStr">
        <is>
          <t>Bar Léo - Centro</t>
        </is>
      </c>
      <c r="F1845" s="27" t="n">
        <v>45698</v>
      </c>
      <c r="G1845" t="inlineStr">
        <is>
          <t>DEBITO</t>
        </is>
      </c>
      <c r="H1845" t="inlineStr">
        <is>
          <t>PAGAMENTO DE BOLETO - KING COMERCIO DE BEBIDAS LTDA</t>
        </is>
      </c>
      <c r="I1845" t="n">
        <v>-446.9</v>
      </c>
    </row>
    <row r="1846">
      <c r="A1846" t="n">
        <v>61685</v>
      </c>
      <c r="B1846" t="n">
        <v>151</v>
      </c>
      <c r="C1846" t="inlineStr">
        <is>
          <t>Bar Léo -  Aurora Térreo - Banco do Brasil</t>
        </is>
      </c>
      <c r="D1846" t="n">
        <v>116</v>
      </c>
      <c r="E1846" t="inlineStr">
        <is>
          <t>Bar Léo - Centro</t>
        </is>
      </c>
      <c r="F1846" s="27" t="n">
        <v>45698</v>
      </c>
      <c r="G1846" t="inlineStr">
        <is>
          <t>DEBITO</t>
        </is>
      </c>
      <c r="H1846" t="inlineStr">
        <is>
          <t>PAGAMENTO DE BOLETO - NOVA COMERCIAL DO PEIXE EIRELI</t>
        </is>
      </c>
      <c r="I1846" t="n">
        <v>-679</v>
      </c>
    </row>
    <row r="1847">
      <c r="A1847" t="n">
        <v>61686</v>
      </c>
      <c r="B1847" t="n">
        <v>151</v>
      </c>
      <c r="C1847" t="inlineStr">
        <is>
          <t>Bar Léo -  Aurora Térreo - Banco do Brasil</t>
        </is>
      </c>
      <c r="D1847" t="n">
        <v>116</v>
      </c>
      <c r="E1847" t="inlineStr">
        <is>
          <t>Bar Léo - Centro</t>
        </is>
      </c>
      <c r="F1847" s="27" t="n">
        <v>45698</v>
      </c>
      <c r="G1847" t="inlineStr">
        <is>
          <t>DEBITO</t>
        </is>
      </c>
      <c r="H1847" t="inlineStr">
        <is>
          <t>PAGAMENTO DE BOLETO - SKY COMERCIO DE PRODUTOS ALIME</t>
        </is>
      </c>
      <c r="I1847" t="n">
        <v>-706.02</v>
      </c>
    </row>
    <row r="1848">
      <c r="A1848" t="n">
        <v>61687</v>
      </c>
      <c r="B1848" t="n">
        <v>151</v>
      </c>
      <c r="C1848" t="inlineStr">
        <is>
          <t>Bar Léo -  Aurora Térreo - Banco do Brasil</t>
        </is>
      </c>
      <c r="D1848" t="n">
        <v>116</v>
      </c>
      <c r="E1848" t="inlineStr">
        <is>
          <t>Bar Léo - Centro</t>
        </is>
      </c>
      <c r="F1848" s="27" t="n">
        <v>45698</v>
      </c>
      <c r="G1848" t="inlineStr">
        <is>
          <t>DEBITO</t>
        </is>
      </c>
      <c r="H1848" t="inlineStr">
        <is>
          <t>PAGAMENTO DE BOLETO - DTK COMERCIO DE ALIMENTOS LTDA</t>
        </is>
      </c>
      <c r="I1848" t="n">
        <v>-2079.73</v>
      </c>
    </row>
    <row r="1849">
      <c r="A1849" t="n">
        <v>61688</v>
      </c>
      <c r="B1849" t="n">
        <v>151</v>
      </c>
      <c r="C1849" t="inlineStr">
        <is>
          <t>Bar Léo -  Aurora Térreo - Banco do Brasil</t>
        </is>
      </c>
      <c r="D1849" t="n">
        <v>116</v>
      </c>
      <c r="E1849" t="inlineStr">
        <is>
          <t>Bar Léo - Centro</t>
        </is>
      </c>
      <c r="F1849" s="27" t="n">
        <v>45698</v>
      </c>
      <c r="G1849" t="inlineStr">
        <is>
          <t>DEBITO</t>
        </is>
      </c>
      <c r="H1849" t="inlineStr">
        <is>
          <t>PAGAMENTO DE BOLETO - AMBEV SA</t>
        </is>
      </c>
      <c r="I1849" t="n">
        <v>-2574</v>
      </c>
    </row>
    <row r="1850">
      <c r="A1850" t="n">
        <v>61689</v>
      </c>
      <c r="B1850" t="n">
        <v>151</v>
      </c>
      <c r="C1850" t="inlineStr">
        <is>
          <t>Bar Léo -  Aurora Térreo - Banco do Brasil</t>
        </is>
      </c>
      <c r="D1850" t="n">
        <v>116</v>
      </c>
      <c r="E1850" t="inlineStr">
        <is>
          <t>Bar Léo - Centro</t>
        </is>
      </c>
      <c r="F1850" s="27" t="n">
        <v>45698</v>
      </c>
      <c r="G1850" t="inlineStr">
        <is>
          <t>DEBITO</t>
        </is>
      </c>
      <c r="H1850" t="inlineStr">
        <is>
          <t>PAGAMENTO DE BOLETO - PARAMU COMERCIO R P A LTDA</t>
        </is>
      </c>
      <c r="I1850" t="n">
        <v>-2856.72</v>
      </c>
    </row>
    <row r="1851">
      <c r="A1851" t="n">
        <v>61690</v>
      </c>
      <c r="B1851" t="n">
        <v>151</v>
      </c>
      <c r="C1851" t="inlineStr">
        <is>
          <t>Bar Léo -  Aurora Térreo - Banco do Brasil</t>
        </is>
      </c>
      <c r="D1851" t="n">
        <v>116</v>
      </c>
      <c r="E1851" t="inlineStr">
        <is>
          <t>Bar Léo - Centro</t>
        </is>
      </c>
      <c r="F1851" s="27" t="n">
        <v>45698</v>
      </c>
      <c r="G1851" t="inlineStr">
        <is>
          <t>DEBITO</t>
        </is>
      </c>
      <c r="H1851" t="inlineStr">
        <is>
          <t>PIX - ENVIADO - 10/02 13:33 55774785 THIAGO PINHEIRO D</t>
        </is>
      </c>
      <c r="I1851" t="n">
        <v>-1125</v>
      </c>
    </row>
    <row r="1852">
      <c r="A1852" t="n">
        <v>61691</v>
      </c>
      <c r="B1852" t="n">
        <v>151</v>
      </c>
      <c r="C1852" t="inlineStr">
        <is>
          <t>Bar Léo -  Aurora Térreo - Banco do Brasil</t>
        </is>
      </c>
      <c r="D1852" t="n">
        <v>116</v>
      </c>
      <c r="E1852" t="inlineStr">
        <is>
          <t>Bar Léo - Centro</t>
        </is>
      </c>
      <c r="F1852" s="27" t="n">
        <v>45698</v>
      </c>
      <c r="G1852" t="inlineStr">
        <is>
          <t>DEBITO</t>
        </is>
      </c>
      <c r="H1852" t="inlineStr">
        <is>
          <t>PIX - ENVIADO - 10/02 13:33 DUVAL MORITZ DOS SANTOS JU</t>
        </is>
      </c>
      <c r="I1852" t="n">
        <v>-1500</v>
      </c>
    </row>
    <row r="1853">
      <c r="A1853" t="n">
        <v>61692</v>
      </c>
      <c r="B1853" t="n">
        <v>151</v>
      </c>
      <c r="C1853" t="inlineStr">
        <is>
          <t>Bar Léo -  Aurora Térreo - Banco do Brasil</t>
        </is>
      </c>
      <c r="D1853" t="n">
        <v>116</v>
      </c>
      <c r="E1853" t="inlineStr">
        <is>
          <t>Bar Léo - Centro</t>
        </is>
      </c>
      <c r="F1853" s="27" t="n">
        <v>45698</v>
      </c>
      <c r="G1853" t="inlineStr">
        <is>
          <t>DEBITO</t>
        </is>
      </c>
      <c r="H1853" t="inlineStr">
        <is>
          <t>TARIFA PIX ENVIADO - TAR. AGRUPADAS - OCORRENCIA 10/02/2025</t>
        </is>
      </c>
      <c r="I1853" t="n">
        <v>-10</v>
      </c>
    </row>
    <row r="1854">
      <c r="A1854" t="n">
        <v>61667</v>
      </c>
      <c r="B1854" t="n">
        <v>151</v>
      </c>
      <c r="C1854" t="inlineStr">
        <is>
          <t>Bar Léo -  Aurora Térreo - Banco do Brasil</t>
        </is>
      </c>
      <c r="D1854" t="n">
        <v>116</v>
      </c>
      <c r="E1854" t="inlineStr">
        <is>
          <t>Bar Léo - Centro</t>
        </is>
      </c>
      <c r="F1854" s="27" t="n">
        <v>45695</v>
      </c>
      <c r="G1854" t="inlineStr">
        <is>
          <t>CREDITO</t>
        </is>
      </c>
      <c r="H1854" t="inlineStr">
        <is>
          <t>TRANSFERNCIA RECEBIDA - 07/02 17:51 LIRIUM IND E COM LTDA</t>
        </is>
      </c>
      <c r="I1854" t="n">
        <v>121.5</v>
      </c>
    </row>
    <row r="1855">
      <c r="A1855" t="n">
        <v>61668</v>
      </c>
      <c r="B1855" t="n">
        <v>151</v>
      </c>
      <c r="C1855" t="inlineStr">
        <is>
          <t>Bar Léo -  Aurora Térreo - Banco do Brasil</t>
        </is>
      </c>
      <c r="D1855" t="n">
        <v>116</v>
      </c>
      <c r="E1855" t="inlineStr">
        <is>
          <t>Bar Léo - Centro</t>
        </is>
      </c>
      <c r="F1855" s="27" t="n">
        <v>45695</v>
      </c>
      <c r="G1855" t="inlineStr">
        <is>
          <t>DEBITO</t>
        </is>
      </c>
      <c r="H1855" t="inlineStr">
        <is>
          <t>PIX - ENVIADO - 07/02 11:53 ADRIANA APARECIDA DE JESUS</t>
        </is>
      </c>
      <c r="I1855" t="n">
        <v>-4060.66</v>
      </c>
    </row>
    <row r="1856">
      <c r="A1856" t="n">
        <v>61670</v>
      </c>
      <c r="B1856" t="n">
        <v>151</v>
      </c>
      <c r="C1856" t="inlineStr">
        <is>
          <t>Bar Léo -  Aurora Térreo - Banco do Brasil</t>
        </is>
      </c>
      <c r="D1856" t="n">
        <v>116</v>
      </c>
      <c r="E1856" t="inlineStr">
        <is>
          <t>Bar Léo - Centro</t>
        </is>
      </c>
      <c r="F1856" s="27" t="n">
        <v>45695</v>
      </c>
      <c r="G1856" t="inlineStr">
        <is>
          <t>DEBITO</t>
        </is>
      </c>
      <c r="H1856" t="inlineStr">
        <is>
          <t>PAGAMENTO DE BOLETO - NG27 CONSULTORIA E GESTAO EMPR</t>
        </is>
      </c>
      <c r="I1856" t="n">
        <v>-479.43</v>
      </c>
    </row>
    <row r="1857">
      <c r="A1857" t="n">
        <v>61669</v>
      </c>
      <c r="B1857" t="n">
        <v>151</v>
      </c>
      <c r="C1857" t="inlineStr">
        <is>
          <t>Bar Léo -  Aurora Térreo - Banco do Brasil</t>
        </is>
      </c>
      <c r="D1857" t="n">
        <v>116</v>
      </c>
      <c r="E1857" t="inlineStr">
        <is>
          <t>Bar Léo - Centro</t>
        </is>
      </c>
      <c r="F1857" s="27" t="n">
        <v>45695</v>
      </c>
      <c r="G1857" t="inlineStr">
        <is>
          <t>DEBITO</t>
        </is>
      </c>
      <c r="H1857" t="inlineStr">
        <is>
          <t>PAGAMENTO DE BOLETO - CIA DO WHISKY</t>
        </is>
      </c>
      <c r="I1857" t="n">
        <v>-767.91</v>
      </c>
    </row>
    <row r="1858">
      <c r="A1858" t="n">
        <v>61666</v>
      </c>
      <c r="B1858" t="n">
        <v>151</v>
      </c>
      <c r="C1858" t="inlineStr">
        <is>
          <t>Bar Léo -  Aurora Térreo - Banco do Brasil</t>
        </is>
      </c>
      <c r="D1858" t="n">
        <v>116</v>
      </c>
      <c r="E1858" t="inlineStr">
        <is>
          <t>Bar Léo - Centro</t>
        </is>
      </c>
      <c r="F1858" s="27" t="n">
        <v>45694</v>
      </c>
      <c r="G1858" t="inlineStr">
        <is>
          <t>DEBITO</t>
        </is>
      </c>
      <c r="H1858" t="inlineStr">
        <is>
          <t>PAGAMENTO DE BOLETO - AMBEV SA</t>
        </is>
      </c>
      <c r="I1858" t="n">
        <v>-610.4400000000001</v>
      </c>
    </row>
    <row r="1859">
      <c r="A1859" t="n">
        <v>61665</v>
      </c>
      <c r="B1859" t="n">
        <v>151</v>
      </c>
      <c r="C1859" t="inlineStr">
        <is>
          <t>Bar Léo -  Aurora Térreo - Banco do Brasil</t>
        </is>
      </c>
      <c r="D1859" t="n">
        <v>116</v>
      </c>
      <c r="E1859" t="inlineStr">
        <is>
          <t>Bar Léo - Centro</t>
        </is>
      </c>
      <c r="F1859" s="27" t="n">
        <v>45694</v>
      </c>
      <c r="G1859" t="inlineStr">
        <is>
          <t>DEBITO</t>
        </is>
      </c>
      <c r="H1859" t="inlineStr">
        <is>
          <t>PAGAMENTO DE BOLETO - AMBEV SA</t>
        </is>
      </c>
      <c r="I1859" t="n">
        <v>-2574</v>
      </c>
    </row>
    <row r="1860">
      <c r="A1860" t="n">
        <v>61664</v>
      </c>
      <c r="B1860" t="n">
        <v>151</v>
      </c>
      <c r="C1860" t="inlineStr">
        <is>
          <t>Bar Léo -  Aurora Térreo - Banco do Brasil</t>
        </is>
      </c>
      <c r="D1860" t="n">
        <v>116</v>
      </c>
      <c r="E1860" t="inlineStr">
        <is>
          <t>Bar Léo - Centro</t>
        </is>
      </c>
      <c r="F1860" s="27" t="n">
        <v>45694</v>
      </c>
      <c r="G1860" t="inlineStr">
        <is>
          <t>DEBITO</t>
        </is>
      </c>
      <c r="H1860" t="inlineStr">
        <is>
          <t>PAGAMENTO DE BOLETO - AMBEV SA</t>
        </is>
      </c>
      <c r="I1860" t="n">
        <v>-3432</v>
      </c>
    </row>
    <row r="1861">
      <c r="A1861" t="n">
        <v>61663</v>
      </c>
      <c r="B1861" t="n">
        <v>151</v>
      </c>
      <c r="C1861" t="inlineStr">
        <is>
          <t>Bar Léo -  Aurora Térreo - Banco do Brasil</t>
        </is>
      </c>
      <c r="D1861" t="n">
        <v>116</v>
      </c>
      <c r="E1861" t="inlineStr">
        <is>
          <t>Bar Léo - Centro</t>
        </is>
      </c>
      <c r="F1861" s="27" t="n">
        <v>45694</v>
      </c>
      <c r="G1861" t="inlineStr">
        <is>
          <t>DEBITO</t>
        </is>
      </c>
      <c r="H1861" t="inlineStr">
        <is>
          <t>PAGAMENTO DE BOLETO - CECILIA TSUYACO ARAKI SILVA LT</t>
        </is>
      </c>
      <c r="I1861" t="n">
        <v>-735.7</v>
      </c>
    </row>
    <row r="1862">
      <c r="A1862" t="n">
        <v>61662</v>
      </c>
      <c r="B1862" t="n">
        <v>151</v>
      </c>
      <c r="C1862" t="inlineStr">
        <is>
          <t>Bar Léo -  Aurora Térreo - Banco do Brasil</t>
        </is>
      </c>
      <c r="D1862" t="n">
        <v>116</v>
      </c>
      <c r="E1862" t="inlineStr">
        <is>
          <t>Bar Léo - Centro</t>
        </is>
      </c>
      <c r="F1862" s="27" t="n">
        <v>45694</v>
      </c>
      <c r="G1862" t="inlineStr">
        <is>
          <t>DEBITO</t>
        </is>
      </c>
      <c r="H1862" t="inlineStr">
        <is>
          <t>PIX - ENVIADO - 06/02 12:02 IMPRESSAO ARTES GRAFICAS L</t>
        </is>
      </c>
      <c r="I1862" t="n">
        <v>-35</v>
      </c>
    </row>
    <row r="1863">
      <c r="A1863" t="n">
        <v>61661</v>
      </c>
      <c r="B1863" t="n">
        <v>151</v>
      </c>
      <c r="C1863" t="inlineStr">
        <is>
          <t>Bar Léo -  Aurora Térreo - Banco do Brasil</t>
        </is>
      </c>
      <c r="D1863" t="n">
        <v>116</v>
      </c>
      <c r="E1863" t="inlineStr">
        <is>
          <t>Bar Léo - Centro</t>
        </is>
      </c>
      <c r="F1863" s="27" t="n">
        <v>45694</v>
      </c>
      <c r="G1863" t="inlineStr">
        <is>
          <t>CREDITO</t>
        </is>
      </c>
      <c r="H1863" t="inlineStr">
        <is>
          <t>TED-CRDITO EM CONTA - 341 0912 69034668000156 PLUXEE BENEFIC</t>
        </is>
      </c>
      <c r="I1863" t="n">
        <v>47.8</v>
      </c>
    </row>
    <row r="1864">
      <c r="A1864" t="n">
        <v>61657</v>
      </c>
      <c r="B1864" t="n">
        <v>151</v>
      </c>
      <c r="C1864" t="inlineStr">
        <is>
          <t>Bar Léo -  Aurora Térreo - Banco do Brasil</t>
        </is>
      </c>
      <c r="D1864" t="n">
        <v>116</v>
      </c>
      <c r="E1864" t="inlineStr">
        <is>
          <t>Bar Léo - Centro</t>
        </is>
      </c>
      <c r="F1864" s="27" t="n">
        <v>45693</v>
      </c>
      <c r="G1864" t="inlineStr">
        <is>
          <t>DEBITO</t>
        </is>
      </c>
      <c r="H1864" t="inlineStr">
        <is>
          <t>PIX - ENVIADO - 05/02 17:05 ADRIANA APARECIDA DE JESUS</t>
        </is>
      </c>
      <c r="I1864" t="n">
        <v>-2700.67</v>
      </c>
    </row>
    <row r="1865">
      <c r="A1865" t="n">
        <v>61651</v>
      </c>
      <c r="B1865" t="n">
        <v>151</v>
      </c>
      <c r="C1865" t="inlineStr">
        <is>
          <t>Bar Léo -  Aurora Térreo - Banco do Brasil</t>
        </is>
      </c>
      <c r="D1865" t="n">
        <v>116</v>
      </c>
      <c r="E1865" t="inlineStr">
        <is>
          <t>Bar Léo - Centro</t>
        </is>
      </c>
      <c r="F1865" s="27" t="n">
        <v>45693</v>
      </c>
      <c r="G1865" t="inlineStr">
        <is>
          <t>CREDITO</t>
        </is>
      </c>
      <c r="H1865" t="inlineStr">
        <is>
          <t>PIX - RECEBIDO - 05/02 08:42 02535864000133 VR BENEFICI</t>
        </is>
      </c>
      <c r="I1865" t="n">
        <v>402.6</v>
      </c>
    </row>
    <row r="1866">
      <c r="A1866" t="n">
        <v>61652</v>
      </c>
      <c r="B1866" t="n">
        <v>151</v>
      </c>
      <c r="C1866" t="inlineStr">
        <is>
          <t>Bar Léo -  Aurora Térreo - Banco do Brasil</t>
        </is>
      </c>
      <c r="D1866" t="n">
        <v>116</v>
      </c>
      <c r="E1866" t="inlineStr">
        <is>
          <t>Bar Léo - Centro</t>
        </is>
      </c>
      <c r="F1866" s="27" t="n">
        <v>45693</v>
      </c>
      <c r="G1866" t="inlineStr">
        <is>
          <t>DEBITO</t>
        </is>
      </c>
      <c r="H1866" t="inlineStr">
        <is>
          <t>PAGTO CONTA TELEFONE - VIVO FIXO/BRASIL</t>
        </is>
      </c>
      <c r="I1866" t="n">
        <v>-100.99</v>
      </c>
    </row>
    <row r="1867">
      <c r="A1867" t="n">
        <v>61653</v>
      </c>
      <c r="B1867" t="n">
        <v>151</v>
      </c>
      <c r="C1867" t="inlineStr">
        <is>
          <t>Bar Léo -  Aurora Térreo - Banco do Brasil</t>
        </is>
      </c>
      <c r="D1867" t="n">
        <v>116</v>
      </c>
      <c r="E1867" t="inlineStr">
        <is>
          <t>Bar Léo - Centro</t>
        </is>
      </c>
      <c r="F1867" s="27" t="n">
        <v>45693</v>
      </c>
      <c r="G1867" t="inlineStr">
        <is>
          <t>DEBITO</t>
        </is>
      </c>
      <c r="H1867" t="inlineStr">
        <is>
          <t>PIX - ENVIADO - 05/02 13:57 PASTIFICIO F MARTINS INDUS</t>
        </is>
      </c>
      <c r="I1867" t="n">
        <v>-240</v>
      </c>
    </row>
    <row r="1868">
      <c r="A1868" t="n">
        <v>61654</v>
      </c>
      <c r="B1868" t="n">
        <v>151</v>
      </c>
      <c r="C1868" t="inlineStr">
        <is>
          <t>Bar Léo -  Aurora Térreo - Banco do Brasil</t>
        </is>
      </c>
      <c r="D1868" t="n">
        <v>116</v>
      </c>
      <c r="E1868" t="inlineStr">
        <is>
          <t>Bar Léo - Centro</t>
        </is>
      </c>
      <c r="F1868" s="27" t="n">
        <v>45693</v>
      </c>
      <c r="G1868" t="inlineStr">
        <is>
          <t>DEBITO</t>
        </is>
      </c>
      <c r="H1868" t="inlineStr">
        <is>
          <t>PAGAMENTO DE BOLETO - CG FOOD S DISTR ALIMENTOS LTDA</t>
        </is>
      </c>
      <c r="I1868" t="n">
        <v>-647.72</v>
      </c>
    </row>
    <row r="1869">
      <c r="A1869" t="n">
        <v>61655</v>
      </c>
      <c r="B1869" t="n">
        <v>151</v>
      </c>
      <c r="C1869" t="inlineStr">
        <is>
          <t>Bar Léo -  Aurora Térreo - Banco do Brasil</t>
        </is>
      </c>
      <c r="D1869" t="n">
        <v>116</v>
      </c>
      <c r="E1869" t="inlineStr">
        <is>
          <t>Bar Léo - Centro</t>
        </is>
      </c>
      <c r="F1869" s="27" t="n">
        <v>45693</v>
      </c>
      <c r="G1869" t="inlineStr">
        <is>
          <t>DEBITO</t>
        </is>
      </c>
      <c r="H1869" t="inlineStr">
        <is>
          <t>PAGAMENTO DE BOLETO - HEADCHEF ASSESSORIA DE SEGURAN</t>
        </is>
      </c>
      <c r="I1869" t="n">
        <v>-940.9400000000001</v>
      </c>
    </row>
    <row r="1870">
      <c r="A1870" t="n">
        <v>61656</v>
      </c>
      <c r="B1870" t="n">
        <v>151</v>
      </c>
      <c r="C1870" t="inlineStr">
        <is>
          <t>Bar Léo -  Aurora Térreo - Banco do Brasil</t>
        </is>
      </c>
      <c r="D1870" t="n">
        <v>116</v>
      </c>
      <c r="E1870" t="inlineStr">
        <is>
          <t>Bar Léo - Centro</t>
        </is>
      </c>
      <c r="F1870" s="27" t="n">
        <v>45693</v>
      </c>
      <c r="G1870" t="inlineStr">
        <is>
          <t>DEBITO</t>
        </is>
      </c>
      <c r="H1870" t="inlineStr">
        <is>
          <t>PAGAMENTO DE BOLETO - PSS - CENTRAL DA LIMPEZA LTDA</t>
        </is>
      </c>
      <c r="I1870" t="n">
        <v>-337.5</v>
      </c>
    </row>
    <row r="1871">
      <c r="A1871" t="n">
        <v>61658</v>
      </c>
      <c r="B1871" t="n">
        <v>151</v>
      </c>
      <c r="C1871" t="inlineStr">
        <is>
          <t>Bar Léo -  Aurora Térreo - Banco do Brasil</t>
        </is>
      </c>
      <c r="D1871" t="n">
        <v>116</v>
      </c>
      <c r="E1871" t="inlineStr">
        <is>
          <t>Bar Léo - Centro</t>
        </is>
      </c>
      <c r="F1871" s="27" t="n">
        <v>45693</v>
      </c>
      <c r="G1871" t="inlineStr">
        <is>
          <t>DEBITO</t>
        </is>
      </c>
      <c r="H1871" t="inlineStr">
        <is>
          <t>PIX - ENVIADO - 05/02 17:05 ALEXSANDRA GRACIELE DA SIL</t>
        </is>
      </c>
      <c r="I1871" t="n">
        <v>-4127.64</v>
      </c>
    </row>
    <row r="1872">
      <c r="A1872" t="n">
        <v>61659</v>
      </c>
      <c r="B1872" t="n">
        <v>151</v>
      </c>
      <c r="C1872" t="inlineStr">
        <is>
          <t>Bar Léo -  Aurora Térreo - Banco do Brasil</t>
        </is>
      </c>
      <c r="D1872" t="n">
        <v>116</v>
      </c>
      <c r="E1872" t="inlineStr">
        <is>
          <t>Bar Léo - Centro</t>
        </is>
      </c>
      <c r="F1872" s="27" t="n">
        <v>45693</v>
      </c>
      <c r="G1872" t="inlineStr">
        <is>
          <t>DEBITO</t>
        </is>
      </c>
      <c r="H1872" t="inlineStr">
        <is>
          <t>PIX - ENVIADO - 05/02 17:05 JOAO BATISTA DA COSTA SOBR</t>
        </is>
      </c>
      <c r="I1872" t="n">
        <v>-2700.67</v>
      </c>
    </row>
    <row r="1873">
      <c r="A1873" t="n">
        <v>61660</v>
      </c>
      <c r="B1873" t="n">
        <v>151</v>
      </c>
      <c r="C1873" t="inlineStr">
        <is>
          <t>Bar Léo -  Aurora Térreo - Banco do Brasil</t>
        </is>
      </c>
      <c r="D1873" t="n">
        <v>116</v>
      </c>
      <c r="E1873" t="inlineStr">
        <is>
          <t>Bar Léo - Centro</t>
        </is>
      </c>
      <c r="F1873" s="27" t="n">
        <v>45693</v>
      </c>
      <c r="G1873" t="inlineStr">
        <is>
          <t>DEBITO</t>
        </is>
      </c>
      <c r="H1873" t="inlineStr">
        <is>
          <t>PIX - ENVIADO - 05/02 17:05 MARIA CRISTINA LEMOS</t>
        </is>
      </c>
      <c r="I1873" t="n">
        <v>-2540.51</v>
      </c>
    </row>
    <row r="1874">
      <c r="A1874" t="n">
        <v>61647</v>
      </c>
      <c r="B1874" t="n">
        <v>151</v>
      </c>
      <c r="C1874" t="inlineStr">
        <is>
          <t>Bar Léo -  Aurora Térreo - Banco do Brasil</t>
        </is>
      </c>
      <c r="D1874" t="n">
        <v>116</v>
      </c>
      <c r="E1874" t="inlineStr">
        <is>
          <t>Bar Léo - Centro</t>
        </is>
      </c>
      <c r="F1874" s="27" t="n">
        <v>45692</v>
      </c>
      <c r="G1874" t="inlineStr">
        <is>
          <t>DEBITO</t>
        </is>
      </c>
      <c r="H1874" t="inlineStr">
        <is>
          <t>PAGAMENTO DE BOLETO - DTK COMERCIO DE ALIMENTOS LTDA</t>
        </is>
      </c>
      <c r="I1874" t="n">
        <v>-542</v>
      </c>
    </row>
    <row r="1875">
      <c r="A1875" t="n">
        <v>61642</v>
      </c>
      <c r="B1875" t="n">
        <v>151</v>
      </c>
      <c r="C1875" t="inlineStr">
        <is>
          <t>Bar Léo -  Aurora Térreo - Banco do Brasil</t>
        </is>
      </c>
      <c r="D1875" t="n">
        <v>116</v>
      </c>
      <c r="E1875" t="inlineStr">
        <is>
          <t>Bar Léo - Centro</t>
        </is>
      </c>
      <c r="F1875" s="27" t="n">
        <v>45692</v>
      </c>
      <c r="G1875" t="inlineStr">
        <is>
          <t>CREDITO</t>
        </is>
      </c>
      <c r="H1875" t="inlineStr">
        <is>
          <t>PIX - RECEBIDO - 04/02 09:53 26356125000142 ZIG TECNOLO</t>
        </is>
      </c>
      <c r="I1875" t="n">
        <v>8111.03</v>
      </c>
    </row>
    <row r="1876">
      <c r="A1876" t="n">
        <v>61643</v>
      </c>
      <c r="B1876" t="n">
        <v>151</v>
      </c>
      <c r="C1876" t="inlineStr">
        <is>
          <t>Bar Léo -  Aurora Térreo - Banco do Brasil</t>
        </is>
      </c>
      <c r="D1876" t="n">
        <v>116</v>
      </c>
      <c r="E1876" t="inlineStr">
        <is>
          <t>Bar Léo - Centro</t>
        </is>
      </c>
      <c r="F1876" s="27" t="n">
        <v>45692</v>
      </c>
      <c r="G1876" t="inlineStr">
        <is>
          <t>DEBITO</t>
        </is>
      </c>
      <c r="H1876" t="inlineStr">
        <is>
          <t>PGTO CONTA GUA - SABESP</t>
        </is>
      </c>
      <c r="I1876" t="n">
        <v>-4229.64</v>
      </c>
    </row>
    <row r="1877">
      <c r="A1877" t="n">
        <v>61644</v>
      </c>
      <c r="B1877" t="n">
        <v>151</v>
      </c>
      <c r="C1877" t="inlineStr">
        <is>
          <t>Bar Léo -  Aurora Térreo - Banco do Brasil</t>
        </is>
      </c>
      <c r="D1877" t="n">
        <v>116</v>
      </c>
      <c r="E1877" t="inlineStr">
        <is>
          <t>Bar Léo - Centro</t>
        </is>
      </c>
      <c r="F1877" s="27" t="n">
        <v>45692</v>
      </c>
      <c r="G1877" t="inlineStr">
        <is>
          <t>DEBITO</t>
        </is>
      </c>
      <c r="H1877" t="inlineStr">
        <is>
          <t>PAGAMENTO DE BOLETO - NG27 CONSULTORIA E GESTAO EMPR</t>
        </is>
      </c>
      <c r="I1877" t="n">
        <v>-152.92</v>
      </c>
    </row>
    <row r="1878">
      <c r="A1878" t="n">
        <v>61645</v>
      </c>
      <c r="B1878" t="n">
        <v>151</v>
      </c>
      <c r="C1878" t="inlineStr">
        <is>
          <t>Bar Léo -  Aurora Térreo - Banco do Brasil</t>
        </is>
      </c>
      <c r="D1878" t="n">
        <v>116</v>
      </c>
      <c r="E1878" t="inlineStr">
        <is>
          <t>Bar Léo - Centro</t>
        </is>
      </c>
      <c r="F1878" s="27" t="n">
        <v>45692</v>
      </c>
      <c r="G1878" t="inlineStr">
        <is>
          <t>DEBITO</t>
        </is>
      </c>
      <c r="H1878" t="inlineStr">
        <is>
          <t>PAGAMENTO DE BOLETO - J. A. DOS SANTOS HORTIFRUTI</t>
        </is>
      </c>
      <c r="I1878" t="n">
        <v>-118.3</v>
      </c>
    </row>
    <row r="1879">
      <c r="A1879" t="n">
        <v>61648</v>
      </c>
      <c r="B1879" t="n">
        <v>151</v>
      </c>
      <c r="C1879" t="inlineStr">
        <is>
          <t>Bar Léo -  Aurora Térreo - Banco do Brasil</t>
        </is>
      </c>
      <c r="D1879" t="n">
        <v>116</v>
      </c>
      <c r="E1879" t="inlineStr">
        <is>
          <t>Bar Léo - Centro</t>
        </is>
      </c>
      <c r="F1879" s="27" t="n">
        <v>45692</v>
      </c>
      <c r="G1879" t="inlineStr">
        <is>
          <t>DEBITO</t>
        </is>
      </c>
      <c r="H1879" t="inlineStr">
        <is>
          <t>PAGAMENTO DE BOLETO - CIA DO WHISKY</t>
        </is>
      </c>
      <c r="I1879" t="n">
        <v>-544.1900000000001</v>
      </c>
    </row>
    <row r="1880">
      <c r="A1880" t="n">
        <v>61649</v>
      </c>
      <c r="B1880" t="n">
        <v>151</v>
      </c>
      <c r="C1880" t="inlineStr">
        <is>
          <t>Bar Léo -  Aurora Térreo - Banco do Brasil</t>
        </is>
      </c>
      <c r="D1880" t="n">
        <v>116</v>
      </c>
      <c r="E1880" t="inlineStr">
        <is>
          <t>Bar Léo - Centro</t>
        </is>
      </c>
      <c r="F1880" s="27" t="n">
        <v>45692</v>
      </c>
      <c r="G1880" t="inlineStr">
        <is>
          <t>DEBITO</t>
        </is>
      </c>
      <c r="H1880" t="inlineStr">
        <is>
          <t>PAGAMENTO DE BOLETO - EAU DISTRIBUIDORA A M LTDA</t>
        </is>
      </c>
      <c r="I1880" t="n">
        <v>-330</v>
      </c>
    </row>
    <row r="1881">
      <c r="A1881" t="n">
        <v>61650</v>
      </c>
      <c r="B1881" t="n">
        <v>151</v>
      </c>
      <c r="C1881" t="inlineStr">
        <is>
          <t>Bar Léo -  Aurora Térreo - Banco do Brasil</t>
        </is>
      </c>
      <c r="D1881" t="n">
        <v>116</v>
      </c>
      <c r="E1881" t="inlineStr">
        <is>
          <t>Bar Léo - Centro</t>
        </is>
      </c>
      <c r="F1881" s="27" t="n">
        <v>45692</v>
      </c>
      <c r="G1881" t="inlineStr">
        <is>
          <t>DEBITO</t>
        </is>
      </c>
      <c r="H1881" t="inlineStr">
        <is>
          <t>PAGAMENTO DE BOLETO - ESTAFF SOLUCOES TECNOLOGICAS D</t>
        </is>
      </c>
      <c r="I1881" t="n">
        <v>-2366.38</v>
      </c>
    </row>
    <row r="1882">
      <c r="A1882" t="n">
        <v>61646</v>
      </c>
      <c r="B1882" t="n">
        <v>151</v>
      </c>
      <c r="C1882" t="inlineStr">
        <is>
          <t>Bar Léo -  Aurora Térreo - Banco do Brasil</t>
        </is>
      </c>
      <c r="D1882" t="n">
        <v>116</v>
      </c>
      <c r="E1882" t="inlineStr">
        <is>
          <t>Bar Léo - Centro</t>
        </is>
      </c>
      <c r="F1882" s="27" t="n">
        <v>45692</v>
      </c>
      <c r="G1882" t="inlineStr">
        <is>
          <t>DEBITO</t>
        </is>
      </c>
      <c r="H1882" t="inlineStr">
        <is>
          <t>PAGAMENTO DE BOLETO - LATICINIOS PIRAMIDE LTDA</t>
        </is>
      </c>
      <c r="I1882" t="n">
        <v>-1083.9</v>
      </c>
    </row>
    <row r="1883">
      <c r="A1883" t="n">
        <v>61635</v>
      </c>
      <c r="B1883" t="n">
        <v>151</v>
      </c>
      <c r="C1883" t="inlineStr">
        <is>
          <t>Bar Léo -  Aurora Térreo - Banco do Brasil</t>
        </is>
      </c>
      <c r="D1883" t="n">
        <v>116</v>
      </c>
      <c r="E1883" t="inlineStr">
        <is>
          <t>Bar Léo - Centro</t>
        </is>
      </c>
      <c r="F1883" s="27" t="n">
        <v>45691</v>
      </c>
      <c r="G1883" t="inlineStr">
        <is>
          <t>CREDITO</t>
        </is>
      </c>
      <c r="H1883" t="inlineStr">
        <is>
          <t>PIX - RECEBIDO - 03/02 10:05 26356125000142 ZIG TECNOLO</t>
        </is>
      </c>
      <c r="I1883" t="n">
        <v>27406.49</v>
      </c>
    </row>
    <row r="1884">
      <c r="A1884" t="n">
        <v>61633</v>
      </c>
      <c r="B1884" t="n">
        <v>151</v>
      </c>
      <c r="C1884" t="inlineStr">
        <is>
          <t>Bar Léo -  Aurora Térreo - Banco do Brasil</t>
        </is>
      </c>
      <c r="D1884" t="n">
        <v>116</v>
      </c>
      <c r="E1884" t="inlineStr">
        <is>
          <t>Bar Léo - Centro</t>
        </is>
      </c>
      <c r="F1884" s="27" t="n">
        <v>45691</v>
      </c>
      <c r="G1884" t="inlineStr">
        <is>
          <t>CREDITO</t>
        </is>
      </c>
      <c r="H1884" t="inlineStr">
        <is>
          <t>TED-CRDITO EM CONTA - 341 0262 47866934000174 TICKET SERVICO</t>
        </is>
      </c>
      <c r="I1884" t="n">
        <v>405.83</v>
      </c>
    </row>
    <row r="1885">
      <c r="A1885" t="n">
        <v>61634</v>
      </c>
      <c r="B1885" t="n">
        <v>151</v>
      </c>
      <c r="C1885" t="inlineStr">
        <is>
          <t>Bar Léo -  Aurora Térreo - Banco do Brasil</t>
        </is>
      </c>
      <c r="D1885" t="n">
        <v>116</v>
      </c>
      <c r="E1885" t="inlineStr">
        <is>
          <t>Bar Léo - Centro</t>
        </is>
      </c>
      <c r="F1885" s="27" t="n">
        <v>45691</v>
      </c>
      <c r="G1885" t="inlineStr">
        <is>
          <t>CREDITO</t>
        </is>
      </c>
      <c r="H1885" t="inlineStr">
        <is>
          <t>RECEBIMENTO FORNECEDOR - ALELO INSTITUICAO DE PAGAMENTO SA</t>
        </is>
      </c>
      <c r="I1885" t="n">
        <v>631.7</v>
      </c>
    </row>
    <row r="1886">
      <c r="A1886" t="n">
        <v>61636</v>
      </c>
      <c r="B1886" t="n">
        <v>151</v>
      </c>
      <c r="C1886" t="inlineStr">
        <is>
          <t>Bar Léo -  Aurora Térreo - Banco do Brasil</t>
        </is>
      </c>
      <c r="D1886" t="n">
        <v>116</v>
      </c>
      <c r="E1886" t="inlineStr">
        <is>
          <t>Bar Léo - Centro</t>
        </is>
      </c>
      <c r="F1886" s="27" t="n">
        <v>45691</v>
      </c>
      <c r="G1886" t="inlineStr">
        <is>
          <t>DEBITO</t>
        </is>
      </c>
      <c r="H1886" t="inlineStr">
        <is>
          <t>PAGAMENTO DE BOLETO - CRYSTALMIXX-GAS COMERCIO E MAN</t>
        </is>
      </c>
      <c r="I1886" t="n">
        <v>-234</v>
      </c>
    </row>
    <row r="1887">
      <c r="A1887" t="n">
        <v>61637</v>
      </c>
      <c r="B1887" t="n">
        <v>151</v>
      </c>
      <c r="C1887" t="inlineStr">
        <is>
          <t>Bar Léo -  Aurora Térreo - Banco do Brasil</t>
        </is>
      </c>
      <c r="D1887" t="n">
        <v>116</v>
      </c>
      <c r="E1887" t="inlineStr">
        <is>
          <t>Bar Léo - Centro</t>
        </is>
      </c>
      <c r="F1887" s="27" t="n">
        <v>45691</v>
      </c>
      <c r="G1887" t="inlineStr">
        <is>
          <t>DEBITO</t>
        </is>
      </c>
      <c r="H1887" t="inlineStr">
        <is>
          <t>PAGAMENTO DE BOLETO - CECILIA TSUYACO ARAKI SILVA LT</t>
        </is>
      </c>
      <c r="I1887" t="n">
        <v>-267.78</v>
      </c>
    </row>
    <row r="1888">
      <c r="A1888" t="n">
        <v>61638</v>
      </c>
      <c r="B1888" t="n">
        <v>151</v>
      </c>
      <c r="C1888" t="inlineStr">
        <is>
          <t>Bar Léo -  Aurora Térreo - Banco do Brasil</t>
        </is>
      </c>
      <c r="D1888" t="n">
        <v>116</v>
      </c>
      <c r="E1888" t="inlineStr">
        <is>
          <t>Bar Léo - Centro</t>
        </is>
      </c>
      <c r="F1888" s="27" t="n">
        <v>45691</v>
      </c>
      <c r="G1888" t="inlineStr">
        <is>
          <t>DEBITO</t>
        </is>
      </c>
      <c r="H1888" t="inlineStr">
        <is>
          <t>PAGAMENTO DE BOLETO - PARAMU COMERCIO R P A LTDA</t>
        </is>
      </c>
      <c r="I1888" t="n">
        <v>-3574.33</v>
      </c>
    </row>
    <row r="1889">
      <c r="A1889" t="n">
        <v>61639</v>
      </c>
      <c r="B1889" t="n">
        <v>151</v>
      </c>
      <c r="C1889" t="inlineStr">
        <is>
          <t>Bar Léo -  Aurora Térreo - Banco do Brasil</t>
        </is>
      </c>
      <c r="D1889" t="n">
        <v>116</v>
      </c>
      <c r="E1889" t="inlineStr">
        <is>
          <t>Bar Léo - Centro</t>
        </is>
      </c>
      <c r="F1889" s="27" t="n">
        <v>45691</v>
      </c>
      <c r="G1889" t="inlineStr">
        <is>
          <t>DEBITO</t>
        </is>
      </c>
      <c r="H1889" t="inlineStr">
        <is>
          <t>PAGAMENTO DE BOLETO - DTK COMERCIO DE ALIMENTOS LTDA</t>
        </is>
      </c>
      <c r="I1889" t="n">
        <v>-566.76</v>
      </c>
    </row>
    <row r="1890">
      <c r="A1890" t="n">
        <v>61640</v>
      </c>
      <c r="B1890" t="n">
        <v>151</v>
      </c>
      <c r="C1890" t="inlineStr">
        <is>
          <t>Bar Léo -  Aurora Térreo - Banco do Brasil</t>
        </is>
      </c>
      <c r="D1890" t="n">
        <v>116</v>
      </c>
      <c r="E1890" t="inlineStr">
        <is>
          <t>Bar Léo - Centro</t>
        </is>
      </c>
      <c r="F1890" s="27" t="n">
        <v>45691</v>
      </c>
      <c r="G1890" t="inlineStr">
        <is>
          <t>DEBITO</t>
        </is>
      </c>
      <c r="H1890" t="inlineStr">
        <is>
          <t>PAGAMENTO DE BOLETO - AMBEV SA</t>
        </is>
      </c>
      <c r="I1890" t="n">
        <v>-5379.48</v>
      </c>
    </row>
    <row r="1891">
      <c r="A1891" t="n">
        <v>61641</v>
      </c>
      <c r="B1891" t="n">
        <v>151</v>
      </c>
      <c r="C1891" t="inlineStr">
        <is>
          <t>Bar Léo -  Aurora Térreo - Banco do Brasil</t>
        </is>
      </c>
      <c r="D1891" t="n">
        <v>116</v>
      </c>
      <c r="E1891" t="inlineStr">
        <is>
          <t>Bar Léo - Centro</t>
        </is>
      </c>
      <c r="F1891" s="27" t="n">
        <v>45691</v>
      </c>
      <c r="G1891" t="inlineStr">
        <is>
          <t>DEBITO</t>
        </is>
      </c>
      <c r="H1891" t="inlineStr">
        <is>
          <t>PIX - ENVIADO - 03/02 10:32 JOAQUIM FERNANDO LOPES SAN</t>
        </is>
      </c>
      <c r="I1891" t="n">
        <v>-5000</v>
      </c>
    </row>
    <row r="1892">
      <c r="A1892" t="n">
        <v>61632</v>
      </c>
      <c r="B1892" t="n">
        <v>151</v>
      </c>
      <c r="C1892" t="inlineStr">
        <is>
          <t>Bar Léo -  Aurora Térreo - Banco do Brasil</t>
        </is>
      </c>
      <c r="D1892" t="n">
        <v>116</v>
      </c>
      <c r="E1892" t="inlineStr">
        <is>
          <t>Bar Léo - Centro</t>
        </is>
      </c>
      <c r="F1892" s="27" t="n">
        <v>45688</v>
      </c>
      <c r="G1892" t="inlineStr">
        <is>
          <t>DEBITO</t>
        </is>
      </c>
      <c r="H1892" t="inlineStr">
        <is>
          <t>TARIFA PIX ENVIADO - TAR. AGRUPADAS - OCORRENCIA 31/01/2025</t>
        </is>
      </c>
      <c r="I1892" t="n">
        <v>-21</v>
      </c>
    </row>
    <row r="1893">
      <c r="A1893" t="n">
        <v>61631</v>
      </c>
      <c r="B1893" t="n">
        <v>151</v>
      </c>
      <c r="C1893" t="inlineStr">
        <is>
          <t>Bar Léo -  Aurora Térreo - Banco do Brasil</t>
        </is>
      </c>
      <c r="D1893" t="n">
        <v>116</v>
      </c>
      <c r="E1893" t="inlineStr">
        <is>
          <t>Bar Léo - Centro</t>
        </is>
      </c>
      <c r="F1893" s="27" t="n">
        <v>45688</v>
      </c>
      <c r="G1893" t="inlineStr">
        <is>
          <t>DEBITO</t>
        </is>
      </c>
      <c r="H1893" t="inlineStr">
        <is>
          <t>PIX - ENVIADO - 31/01 15:31 MARLENE M DE JESUS OLIVEIR</t>
        </is>
      </c>
      <c r="I1893" t="n">
        <v>-1350</v>
      </c>
    </row>
    <row r="1894">
      <c r="A1894" t="n">
        <v>61630</v>
      </c>
      <c r="B1894" t="n">
        <v>151</v>
      </c>
      <c r="C1894" t="inlineStr">
        <is>
          <t>Bar Léo -  Aurora Térreo - Banco do Brasil</t>
        </is>
      </c>
      <c r="D1894" t="n">
        <v>116</v>
      </c>
      <c r="E1894" t="inlineStr">
        <is>
          <t>Bar Léo - Centro</t>
        </is>
      </c>
      <c r="F1894" s="27" t="n">
        <v>45688</v>
      </c>
      <c r="G1894" t="inlineStr">
        <is>
          <t>DEBITO</t>
        </is>
      </c>
      <c r="H1894" t="inlineStr">
        <is>
          <t>PIX - ENVIADO - 31/01 15:31 GILDO BENSONE</t>
        </is>
      </c>
      <c r="I1894" t="n">
        <v>-2650</v>
      </c>
    </row>
    <row r="1895">
      <c r="A1895" t="n">
        <v>61629</v>
      </c>
      <c r="B1895" t="n">
        <v>151</v>
      </c>
      <c r="C1895" t="inlineStr">
        <is>
          <t>Bar Léo -  Aurora Térreo - Banco do Brasil</t>
        </is>
      </c>
      <c r="D1895" t="n">
        <v>116</v>
      </c>
      <c r="E1895" t="inlineStr">
        <is>
          <t>Bar Léo - Centro</t>
        </is>
      </c>
      <c r="F1895" s="27" t="n">
        <v>45688</v>
      </c>
      <c r="G1895" t="inlineStr">
        <is>
          <t>DEBITO</t>
        </is>
      </c>
      <c r="H1895" t="inlineStr">
        <is>
          <t>PIX - ENVIADO - 31/01 12:24 NATHALIA SANTOS CABRAL</t>
        </is>
      </c>
      <c r="I1895" t="n">
        <v>-90.5</v>
      </c>
    </row>
    <row r="1896">
      <c r="A1896" t="n">
        <v>61628</v>
      </c>
      <c r="B1896" t="n">
        <v>151</v>
      </c>
      <c r="C1896" t="inlineStr">
        <is>
          <t>Bar Léo -  Aurora Térreo - Banco do Brasil</t>
        </is>
      </c>
      <c r="D1896" t="n">
        <v>116</v>
      </c>
      <c r="E1896" t="inlineStr">
        <is>
          <t>Bar Léo - Centro</t>
        </is>
      </c>
      <c r="F1896" s="27" t="n">
        <v>45688</v>
      </c>
      <c r="G1896" t="inlineStr">
        <is>
          <t>CREDITO</t>
        </is>
      </c>
      <c r="H1896" t="inlineStr">
        <is>
          <t>PIX - RECEBIDO - 31/01 09:49 26356125000142 ZIG TECNOLO</t>
        </is>
      </c>
      <c r="I1896" t="n">
        <v>4024.57</v>
      </c>
    </row>
    <row r="1897">
      <c r="A1897" t="n">
        <v>61627</v>
      </c>
      <c r="B1897" t="n">
        <v>151</v>
      </c>
      <c r="C1897" t="inlineStr">
        <is>
          <t>Bar Léo -  Aurora Térreo - Banco do Brasil</t>
        </is>
      </c>
      <c r="D1897" t="n">
        <v>116</v>
      </c>
      <c r="E1897" t="inlineStr">
        <is>
          <t>Bar Léo - Centro</t>
        </is>
      </c>
      <c r="F1897" s="27" t="n">
        <v>45688</v>
      </c>
      <c r="G1897" t="inlineStr">
        <is>
          <t>CREDITO</t>
        </is>
      </c>
      <c r="H1897" t="inlineStr">
        <is>
          <t>TED-CRDITO EM CONTA - 341 0912 69034668000156 PLUXEE BENEFIC</t>
        </is>
      </c>
      <c r="I1897" t="n">
        <v>763.84</v>
      </c>
    </row>
    <row r="1898">
      <c r="A1898" t="n">
        <v>58479</v>
      </c>
      <c r="B1898" t="n">
        <v>151</v>
      </c>
      <c r="C1898" t="inlineStr">
        <is>
          <t>Bar Léo -  Aurora Térreo - Banco do Brasil</t>
        </is>
      </c>
      <c r="D1898" t="n">
        <v>116</v>
      </c>
      <c r="E1898" t="inlineStr">
        <is>
          <t>Bar Léo - Centro</t>
        </is>
      </c>
      <c r="F1898" s="27" t="n">
        <v>45687</v>
      </c>
      <c r="G1898" t="inlineStr">
        <is>
          <t>DEBITO</t>
        </is>
      </c>
      <c r="H1898" t="inlineStr">
        <is>
          <t>PAGAMENTO DE BOLETO - SAO PAULO TRANSPORTE SA</t>
        </is>
      </c>
      <c r="I1898" t="n">
        <v>-1077.48</v>
      </c>
    </row>
    <row r="1899">
      <c r="A1899" t="n">
        <v>58471</v>
      </c>
      <c r="B1899" t="n">
        <v>151</v>
      </c>
      <c r="C1899" t="inlineStr">
        <is>
          <t>Bar Léo -  Aurora Térreo - Banco do Brasil</t>
        </is>
      </c>
      <c r="D1899" t="n">
        <v>116</v>
      </c>
      <c r="E1899" t="inlineStr">
        <is>
          <t>Bar Léo - Centro</t>
        </is>
      </c>
      <c r="F1899" s="27" t="n">
        <v>45687</v>
      </c>
      <c r="G1899" t="inlineStr">
        <is>
          <t>DEBITO</t>
        </is>
      </c>
      <c r="H1899" t="inlineStr">
        <is>
          <t>PIX - ENVIADO - 30/01 11:57 ANTOINETE BOUTROS C CALICC</t>
        </is>
      </c>
      <c r="I1899" t="n">
        <v>-900</v>
      </c>
    </row>
    <row r="1900">
      <c r="A1900" t="n">
        <v>58472</v>
      </c>
      <c r="B1900" t="n">
        <v>151</v>
      </c>
      <c r="C1900" t="inlineStr">
        <is>
          <t>Bar Léo -  Aurora Térreo - Banco do Brasil</t>
        </is>
      </c>
      <c r="D1900" t="n">
        <v>116</v>
      </c>
      <c r="E1900" t="inlineStr">
        <is>
          <t>Bar Léo - Centro</t>
        </is>
      </c>
      <c r="F1900" s="27" t="n">
        <v>45687</v>
      </c>
      <c r="G1900" t="inlineStr">
        <is>
          <t>DEBITO</t>
        </is>
      </c>
      <c r="H1900" t="inlineStr">
        <is>
          <t>PIX - ENVIADO - 30/01 11:57 GERALDO ANULINO FERREIRA</t>
        </is>
      </c>
      <c r="I1900" t="n">
        <v>-280</v>
      </c>
    </row>
    <row r="1901">
      <c r="A1901" t="n">
        <v>58473</v>
      </c>
      <c r="B1901" t="n">
        <v>151</v>
      </c>
      <c r="C1901" t="inlineStr">
        <is>
          <t>Bar Léo -  Aurora Térreo - Banco do Brasil</t>
        </is>
      </c>
      <c r="D1901" t="n">
        <v>116</v>
      </c>
      <c r="E1901" t="inlineStr">
        <is>
          <t>Bar Léo - Centro</t>
        </is>
      </c>
      <c r="F1901" s="27" t="n">
        <v>45687</v>
      </c>
      <c r="G1901" t="inlineStr">
        <is>
          <t>DEBITO</t>
        </is>
      </c>
      <c r="H1901" t="inlineStr">
        <is>
          <t>PIX - ENVIADO - 30/01 11:57 EVA FATIMA LORINI</t>
        </is>
      </c>
      <c r="I1901" t="n">
        <v>-159</v>
      </c>
    </row>
    <row r="1902">
      <c r="A1902" t="n">
        <v>58474</v>
      </c>
      <c r="B1902" t="n">
        <v>151</v>
      </c>
      <c r="C1902" t="inlineStr">
        <is>
          <t>Bar Léo -  Aurora Térreo - Banco do Brasil</t>
        </is>
      </c>
      <c r="D1902" t="n">
        <v>116</v>
      </c>
      <c r="E1902" t="inlineStr">
        <is>
          <t>Bar Léo - Centro</t>
        </is>
      </c>
      <c r="F1902" s="27" t="n">
        <v>45687</v>
      </c>
      <c r="G1902" t="inlineStr">
        <is>
          <t>DEBITO</t>
        </is>
      </c>
      <c r="H1902" t="inlineStr">
        <is>
          <t>PAGAMENTO DE BOLETO - CEPEL COMERCIO DE PAPEIS E EMB</t>
        </is>
      </c>
      <c r="I1902" t="n">
        <v>-1188</v>
      </c>
    </row>
    <row r="1903">
      <c r="A1903" t="n">
        <v>58475</v>
      </c>
      <c r="B1903" t="n">
        <v>151</v>
      </c>
      <c r="C1903" t="inlineStr">
        <is>
          <t>Bar Léo -  Aurora Térreo - Banco do Brasil</t>
        </is>
      </c>
      <c r="D1903" t="n">
        <v>116</v>
      </c>
      <c r="E1903" t="inlineStr">
        <is>
          <t>Bar Léo - Centro</t>
        </is>
      </c>
      <c r="F1903" s="27" t="n">
        <v>45687</v>
      </c>
      <c r="G1903" t="inlineStr">
        <is>
          <t>DEBITO</t>
        </is>
      </c>
      <c r="H1903" t="inlineStr">
        <is>
          <t>PAGAMENTO DE BOLETO - NG27 CONSULTORIA E GESTAO EMPR</t>
        </is>
      </c>
      <c r="I1903" t="n">
        <v>-262.51</v>
      </c>
    </row>
    <row r="1904">
      <c r="A1904" t="n">
        <v>58476</v>
      </c>
      <c r="B1904" t="n">
        <v>151</v>
      </c>
      <c r="C1904" t="inlineStr">
        <is>
          <t>Bar Léo -  Aurora Térreo - Banco do Brasil</t>
        </is>
      </c>
      <c r="D1904" t="n">
        <v>116</v>
      </c>
      <c r="E1904" t="inlineStr">
        <is>
          <t>Bar Léo - Centro</t>
        </is>
      </c>
      <c r="F1904" s="27" t="n">
        <v>45687</v>
      </c>
      <c r="G1904" t="inlineStr">
        <is>
          <t>DEBITO</t>
        </is>
      </c>
      <c r="H1904" t="inlineStr">
        <is>
          <t>PAGAMENTO DE BOLETO - CECILIA TSUYACO ARAKI SILVA LT</t>
        </is>
      </c>
      <c r="I1904" t="n">
        <v>-782.7</v>
      </c>
    </row>
    <row r="1905">
      <c r="A1905" t="n">
        <v>58477</v>
      </c>
      <c r="B1905" t="n">
        <v>151</v>
      </c>
      <c r="C1905" t="inlineStr">
        <is>
          <t>Bar Léo -  Aurora Térreo - Banco do Brasil</t>
        </is>
      </c>
      <c r="D1905" t="n">
        <v>116</v>
      </c>
      <c r="E1905" t="inlineStr">
        <is>
          <t>Bar Léo - Centro</t>
        </is>
      </c>
      <c r="F1905" s="27" t="n">
        <v>45687</v>
      </c>
      <c r="G1905" t="inlineStr">
        <is>
          <t>DEBITO</t>
        </is>
      </c>
      <c r="H1905" t="inlineStr">
        <is>
          <t>PAGAMENTO DE BOLETO - CG FOOD S DISTR ALIMENTOS LTDA</t>
        </is>
      </c>
      <c r="I1905" t="n">
        <v>-303.9</v>
      </c>
    </row>
    <row r="1906">
      <c r="A1906" t="n">
        <v>58478</v>
      </c>
      <c r="B1906" t="n">
        <v>151</v>
      </c>
      <c r="C1906" t="inlineStr">
        <is>
          <t>Bar Léo -  Aurora Térreo - Banco do Brasil</t>
        </is>
      </c>
      <c r="D1906" t="n">
        <v>116</v>
      </c>
      <c r="E1906" t="inlineStr">
        <is>
          <t>Bar Léo - Centro</t>
        </is>
      </c>
      <c r="F1906" s="27" t="n">
        <v>45687</v>
      </c>
      <c r="G1906" t="inlineStr">
        <is>
          <t>DEBITO</t>
        </is>
      </c>
      <c r="H1906" t="inlineStr">
        <is>
          <t>PAGAMENTO DE BOLETO - EAU DISTRIBUIDORA A M LTDA</t>
        </is>
      </c>
      <c r="I1906" t="n">
        <v>-306</v>
      </c>
    </row>
    <row r="1907">
      <c r="A1907" t="n">
        <v>58480</v>
      </c>
      <c r="B1907" t="n">
        <v>151</v>
      </c>
      <c r="C1907" t="inlineStr">
        <is>
          <t>Bar Léo -  Aurora Térreo - Banco do Brasil</t>
        </is>
      </c>
      <c r="D1907" t="n">
        <v>116</v>
      </c>
      <c r="E1907" t="inlineStr">
        <is>
          <t>Bar Léo - Centro</t>
        </is>
      </c>
      <c r="F1907" s="27" t="n">
        <v>45687</v>
      </c>
      <c r="G1907" t="inlineStr">
        <is>
          <t>DEBITO</t>
        </is>
      </c>
      <c r="H1907" t="inlineStr">
        <is>
          <t>TARIFA PIX ENVIADO - TAR. AGRUPADAS - OCORRENCIA 30/01/2025</t>
        </is>
      </c>
      <c r="I1907" t="n">
        <v>-13.25</v>
      </c>
    </row>
    <row r="1908">
      <c r="A1908" t="n">
        <v>58336</v>
      </c>
      <c r="B1908" t="n">
        <v>140</v>
      </c>
      <c r="C1908" t="inlineStr">
        <is>
          <t>Bar Leo  - Leo Aurora - Kamino</t>
        </is>
      </c>
      <c r="D1908" t="n">
        <v>116</v>
      </c>
      <c r="E1908" t="inlineStr">
        <is>
          <t>Bar Léo - Centro</t>
        </is>
      </c>
      <c r="F1908" s="27" t="n">
        <v>45687</v>
      </c>
      <c r="G1908" t="inlineStr">
        <is>
          <t>CREDITO</t>
        </is>
      </c>
      <c r="H1908" t="inlineStr">
        <is>
          <t>TEMPUS FUGIT PARTICIPACOES E EMPREENDIMENTOS LTDA</t>
        </is>
      </c>
      <c r="I1908" t="n">
        <v>670</v>
      </c>
    </row>
    <row r="1909">
      <c r="A1909" t="n">
        <v>58337</v>
      </c>
      <c r="B1909" t="n">
        <v>140</v>
      </c>
      <c r="C1909" t="inlineStr">
        <is>
          <t>Bar Leo  - Leo Aurora - Kamino</t>
        </is>
      </c>
      <c r="D1909" t="n">
        <v>116</v>
      </c>
      <c r="E1909" t="inlineStr">
        <is>
          <t>Bar Léo - Centro</t>
        </is>
      </c>
      <c r="F1909" s="27" t="n">
        <v>45687</v>
      </c>
      <c r="G1909" t="inlineStr">
        <is>
          <t>DEBITO</t>
        </is>
      </c>
      <c r="H1909" t="inlineStr">
        <is>
          <t>Distr Cantaros do Br Eireli-Me</t>
        </is>
      </c>
      <c r="I1909" t="n">
        <v>-674.4</v>
      </c>
    </row>
    <row r="1910">
      <c r="A1910" t="n">
        <v>58464</v>
      </c>
      <c r="B1910" t="n">
        <v>151</v>
      </c>
      <c r="C1910" t="inlineStr">
        <is>
          <t>Bar Léo -  Aurora Térreo - Banco do Brasil</t>
        </is>
      </c>
      <c r="D1910" t="n">
        <v>116</v>
      </c>
      <c r="E1910" t="inlineStr">
        <is>
          <t>Bar Léo - Centro</t>
        </is>
      </c>
      <c r="F1910" s="27" t="n">
        <v>45686</v>
      </c>
      <c r="G1910" t="inlineStr">
        <is>
          <t>DEBITO</t>
        </is>
      </c>
      <c r="H1910" t="inlineStr">
        <is>
          <t>PAGAMENTO DE BOLETO - PARAMU COMERCIO R P A LTDA</t>
        </is>
      </c>
      <c r="I1910" t="n">
        <v>-515</v>
      </c>
    </row>
    <row r="1911">
      <c r="A1911" t="n">
        <v>58462</v>
      </c>
      <c r="B1911" t="n">
        <v>151</v>
      </c>
      <c r="C1911" t="inlineStr">
        <is>
          <t>Bar Léo -  Aurora Térreo - Banco do Brasil</t>
        </is>
      </c>
      <c r="D1911" t="n">
        <v>116</v>
      </c>
      <c r="E1911" t="inlineStr">
        <is>
          <t>Bar Léo - Centro</t>
        </is>
      </c>
      <c r="F1911" s="27" t="n">
        <v>45686</v>
      </c>
      <c r="G1911" t="inlineStr">
        <is>
          <t>CREDITO</t>
        </is>
      </c>
      <c r="H1911" t="inlineStr">
        <is>
          <t>PIX - RECEBIDO - 29/01 09:30 02535864000133 VR BENEFICI</t>
        </is>
      </c>
      <c r="I1911" t="n">
        <v>26.68</v>
      </c>
    </row>
    <row r="1912">
      <c r="A1912" t="n">
        <v>58465</v>
      </c>
      <c r="B1912" t="n">
        <v>151</v>
      </c>
      <c r="C1912" t="inlineStr">
        <is>
          <t>Bar Léo -  Aurora Térreo - Banco do Brasil</t>
        </is>
      </c>
      <c r="D1912" t="n">
        <v>116</v>
      </c>
      <c r="E1912" t="inlineStr">
        <is>
          <t>Bar Léo - Centro</t>
        </is>
      </c>
      <c r="F1912" s="27" t="n">
        <v>45686</v>
      </c>
      <c r="G1912" t="inlineStr">
        <is>
          <t>DEBITO</t>
        </is>
      </c>
      <c r="H1912" t="inlineStr">
        <is>
          <t>PAGAMENTO DE BOLETO - CEPEL COMERCIO DE PAPEIS E EMB</t>
        </is>
      </c>
      <c r="I1912" t="n">
        <v>-406.98</v>
      </c>
    </row>
    <row r="1913">
      <c r="A1913" t="n">
        <v>58466</v>
      </c>
      <c r="B1913" t="n">
        <v>151</v>
      </c>
      <c r="C1913" t="inlineStr">
        <is>
          <t>Bar Léo -  Aurora Térreo - Banco do Brasil</t>
        </is>
      </c>
      <c r="D1913" t="n">
        <v>116</v>
      </c>
      <c r="E1913" t="inlineStr">
        <is>
          <t>Bar Léo - Centro</t>
        </is>
      </c>
      <c r="F1913" s="27" t="n">
        <v>45686</v>
      </c>
      <c r="G1913" t="inlineStr">
        <is>
          <t>DEBITO</t>
        </is>
      </c>
      <c r="H1913" t="inlineStr">
        <is>
          <t>PAGAMENTO DE BOLETO - PSS - CENTRAL DA LIMPEZA LTDA</t>
        </is>
      </c>
      <c r="I1913" t="n">
        <v>-158.9</v>
      </c>
    </row>
    <row r="1914">
      <c r="A1914" t="n">
        <v>58467</v>
      </c>
      <c r="B1914" t="n">
        <v>151</v>
      </c>
      <c r="C1914" t="inlineStr">
        <is>
          <t>Bar Léo -  Aurora Térreo - Banco do Brasil</t>
        </is>
      </c>
      <c r="D1914" t="n">
        <v>116</v>
      </c>
      <c r="E1914" t="inlineStr">
        <is>
          <t>Bar Léo - Centro</t>
        </is>
      </c>
      <c r="F1914" s="27" t="n">
        <v>45686</v>
      </c>
      <c r="G1914" t="inlineStr">
        <is>
          <t>DEBITO</t>
        </is>
      </c>
      <c r="H1914" t="inlineStr">
        <is>
          <t>PAGAMENTO DE BOLETO - BRASALIMENT IND COM CARNES LT</t>
        </is>
      </c>
      <c r="I1914" t="n">
        <v>-510.79</v>
      </c>
    </row>
    <row r="1915">
      <c r="A1915" t="n">
        <v>58469</v>
      </c>
      <c r="B1915" t="n">
        <v>151</v>
      </c>
      <c r="C1915" t="inlineStr">
        <is>
          <t>Bar Léo -  Aurora Térreo - Banco do Brasil</t>
        </is>
      </c>
      <c r="D1915" t="n">
        <v>116</v>
      </c>
      <c r="E1915" t="inlineStr">
        <is>
          <t>Bar Léo - Centro</t>
        </is>
      </c>
      <c r="F1915" s="27" t="n">
        <v>45686</v>
      </c>
      <c r="G1915" t="inlineStr">
        <is>
          <t>DEBITO</t>
        </is>
      </c>
      <c r="H1915" t="inlineStr">
        <is>
          <t>PIX - ENVIADO - 29/01 11:19 MACRO CONTABILIDADE C LTDA</t>
        </is>
      </c>
      <c r="I1915" t="n">
        <v>-2097.7</v>
      </c>
    </row>
    <row r="1916">
      <c r="A1916" t="n">
        <v>58470</v>
      </c>
      <c r="B1916" t="n">
        <v>151</v>
      </c>
      <c r="C1916" t="inlineStr">
        <is>
          <t>Bar Léo -  Aurora Térreo - Banco do Brasil</t>
        </is>
      </c>
      <c r="D1916" t="n">
        <v>116</v>
      </c>
      <c r="E1916" t="inlineStr">
        <is>
          <t>Bar Léo - Centro</t>
        </is>
      </c>
      <c r="F1916" s="27" t="n">
        <v>45686</v>
      </c>
      <c r="G1916" t="inlineStr">
        <is>
          <t>DEBITO</t>
        </is>
      </c>
      <c r="H1916" t="inlineStr">
        <is>
          <t>TARIFA PIX ENVIADO - TAR. AGRUPADAS - OCORRENCIA 29/01/2025</t>
        </is>
      </c>
      <c r="I1916" t="n">
        <v>-10</v>
      </c>
    </row>
    <row r="1917">
      <c r="A1917" t="n">
        <v>58461</v>
      </c>
      <c r="B1917" t="n">
        <v>151</v>
      </c>
      <c r="C1917" t="inlineStr">
        <is>
          <t>Bar Léo -  Aurora Térreo - Banco do Brasil</t>
        </is>
      </c>
      <c r="D1917" t="n">
        <v>116</v>
      </c>
      <c r="E1917" t="inlineStr">
        <is>
          <t>Bar Léo - Centro</t>
        </is>
      </c>
      <c r="F1917" s="27" t="n">
        <v>45686</v>
      </c>
      <c r="G1917" t="inlineStr">
        <is>
          <t>CREDITO</t>
        </is>
      </c>
      <c r="H1917" t="inlineStr">
        <is>
          <t>RECEBIMENTO FORNECEDOR - ALELO INSTITUICAO DE PAGAMENTO SA</t>
        </is>
      </c>
      <c r="I1917" t="n">
        <v>147.8</v>
      </c>
    </row>
    <row r="1918">
      <c r="A1918" t="n">
        <v>58463</v>
      </c>
      <c r="B1918" t="n">
        <v>151</v>
      </c>
      <c r="C1918" t="inlineStr">
        <is>
          <t>Bar Léo -  Aurora Térreo - Banco do Brasil</t>
        </is>
      </c>
      <c r="D1918" t="n">
        <v>116</v>
      </c>
      <c r="E1918" t="inlineStr">
        <is>
          <t>Bar Léo - Centro</t>
        </is>
      </c>
      <c r="F1918" s="27" t="n">
        <v>45686</v>
      </c>
      <c r="G1918" t="inlineStr">
        <is>
          <t>CREDITO</t>
        </is>
      </c>
      <c r="H1918" t="inlineStr">
        <is>
          <t>PIX - RECEBIDO - 29/01 10:11 26356125000142 ZIG TECNOLO</t>
        </is>
      </c>
      <c r="I1918" t="n">
        <v>1997.3</v>
      </c>
    </row>
    <row r="1919">
      <c r="A1919" t="n">
        <v>58468</v>
      </c>
      <c r="B1919" t="n">
        <v>151</v>
      </c>
      <c r="C1919" t="inlineStr">
        <is>
          <t>Bar Léo -  Aurora Térreo - Banco do Brasil</t>
        </is>
      </c>
      <c r="D1919" t="n">
        <v>116</v>
      </c>
      <c r="E1919" t="inlineStr">
        <is>
          <t>Bar Léo - Centro</t>
        </is>
      </c>
      <c r="F1919" s="27" t="n">
        <v>45686</v>
      </c>
      <c r="G1919" t="inlineStr">
        <is>
          <t>DEBITO</t>
        </is>
      </c>
      <c r="H1919" t="inlineStr">
        <is>
          <t>PAGAMENTO DE BOLETO - LATICINIOS PIRAMIDE LTDA</t>
        </is>
      </c>
      <c r="I1919" t="n">
        <v>-281.6</v>
      </c>
    </row>
    <row r="1920">
      <c r="A1920" t="n">
        <v>58453</v>
      </c>
      <c r="B1920" t="n">
        <v>151</v>
      </c>
      <c r="C1920" t="inlineStr">
        <is>
          <t>Bar Léo -  Aurora Térreo - Banco do Brasil</t>
        </is>
      </c>
      <c r="D1920" t="n">
        <v>116</v>
      </c>
      <c r="E1920" t="inlineStr">
        <is>
          <t>Bar Léo - Centro</t>
        </is>
      </c>
      <c r="F1920" s="27" t="n">
        <v>45685</v>
      </c>
      <c r="G1920" t="inlineStr">
        <is>
          <t>DEBITO</t>
        </is>
      </c>
      <c r="H1920" t="inlineStr">
        <is>
          <t>PAGAMENTO DE BOLETO - LATICINIOS PIRAMIDE LTDA</t>
        </is>
      </c>
      <c r="I1920" t="n">
        <v>-1084.3</v>
      </c>
    </row>
    <row r="1921">
      <c r="A1921" t="n">
        <v>58334</v>
      </c>
      <c r="B1921" t="n">
        <v>140</v>
      </c>
      <c r="C1921" t="inlineStr">
        <is>
          <t>Bar Leo  - Leo Aurora - Kamino</t>
        </is>
      </c>
      <c r="D1921" t="n">
        <v>116</v>
      </c>
      <c r="E1921" t="inlineStr">
        <is>
          <t>Bar Léo - Centro</t>
        </is>
      </c>
      <c r="F1921" s="27" t="n">
        <v>45685</v>
      </c>
      <c r="G1921" t="inlineStr">
        <is>
          <t>CREDITO</t>
        </is>
      </c>
      <c r="H1921" t="inlineStr">
        <is>
          <t>TEMPUS FUGIT PARTICIPACOES E EMPREENDIMENTOS LTDA</t>
        </is>
      </c>
      <c r="I1921" t="n">
        <v>108</v>
      </c>
    </row>
    <row r="1922">
      <c r="A1922" t="n">
        <v>58335</v>
      </c>
      <c r="B1922" t="n">
        <v>140</v>
      </c>
      <c r="C1922" t="inlineStr">
        <is>
          <t>Bar Leo  - Leo Aurora - Kamino</t>
        </is>
      </c>
      <c r="D1922" t="n">
        <v>116</v>
      </c>
      <c r="E1922" t="inlineStr">
        <is>
          <t>Bar Léo - Centro</t>
        </is>
      </c>
      <c r="F1922" s="27" t="n">
        <v>45685</v>
      </c>
      <c r="G1922" t="inlineStr">
        <is>
          <t>DEBITO</t>
        </is>
      </c>
      <c r="H1922" t="inlineStr">
        <is>
          <t>Fg7 Comercio D B Eireli Epp</t>
        </is>
      </c>
      <c r="I1922" t="n">
        <v>-108.32</v>
      </c>
    </row>
    <row r="1923">
      <c r="A1923" t="n">
        <v>58450</v>
      </c>
      <c r="B1923" t="n">
        <v>151</v>
      </c>
      <c r="C1923" t="inlineStr">
        <is>
          <t>Bar Léo -  Aurora Térreo - Banco do Brasil</t>
        </is>
      </c>
      <c r="D1923" t="n">
        <v>116</v>
      </c>
      <c r="E1923" t="inlineStr">
        <is>
          <t>Bar Léo - Centro</t>
        </is>
      </c>
      <c r="F1923" s="27" t="n">
        <v>45685</v>
      </c>
      <c r="G1923" t="inlineStr">
        <is>
          <t>CREDITO</t>
        </is>
      </c>
      <c r="H1923" t="inlineStr">
        <is>
          <t>PIX - RECEBIDO - 28/01 10:35 26356125000142 ZIG TECNOLO</t>
        </is>
      </c>
      <c r="I1923" t="n">
        <v>13297.63</v>
      </c>
    </row>
    <row r="1924">
      <c r="A1924" t="n">
        <v>58451</v>
      </c>
      <c r="B1924" t="n">
        <v>151</v>
      </c>
      <c r="C1924" t="inlineStr">
        <is>
          <t>Bar Léo -  Aurora Térreo - Banco do Brasil</t>
        </is>
      </c>
      <c r="D1924" t="n">
        <v>116</v>
      </c>
      <c r="E1924" t="inlineStr">
        <is>
          <t>Bar Léo - Centro</t>
        </is>
      </c>
      <c r="F1924" s="27" t="n">
        <v>45685</v>
      </c>
      <c r="G1924" t="inlineStr">
        <is>
          <t>DEBITO</t>
        </is>
      </c>
      <c r="H1924" t="inlineStr">
        <is>
          <t>PAGAMENTO DE BOLETO - BENEFICIO FACIL SERVS LTDA</t>
        </is>
      </c>
      <c r="I1924" t="n">
        <v>-511.7</v>
      </c>
    </row>
    <row r="1925">
      <c r="A1925" t="n">
        <v>58452</v>
      </c>
      <c r="B1925" t="n">
        <v>151</v>
      </c>
      <c r="C1925" t="inlineStr">
        <is>
          <t>Bar Léo -  Aurora Térreo - Banco do Brasil</t>
        </is>
      </c>
      <c r="D1925" t="n">
        <v>116</v>
      </c>
      <c r="E1925" t="inlineStr">
        <is>
          <t>Bar Léo - Centro</t>
        </is>
      </c>
      <c r="F1925" s="27" t="n">
        <v>45685</v>
      </c>
      <c r="G1925" t="inlineStr">
        <is>
          <t>DEBITO</t>
        </is>
      </c>
      <c r="H1925" t="inlineStr">
        <is>
          <t>PAGAMENTO DE BOLETO - NG27 CONSULTORIA E GESTAO EMPR</t>
        </is>
      </c>
      <c r="I1925" t="n">
        <v>-143.87</v>
      </c>
    </row>
    <row r="1926">
      <c r="A1926" t="n">
        <v>58454</v>
      </c>
      <c r="B1926" t="n">
        <v>151</v>
      </c>
      <c r="C1926" t="inlineStr">
        <is>
          <t>Bar Léo -  Aurora Térreo - Banco do Brasil</t>
        </is>
      </c>
      <c r="D1926" t="n">
        <v>116</v>
      </c>
      <c r="E1926" t="inlineStr">
        <is>
          <t>Bar Léo - Centro</t>
        </is>
      </c>
      <c r="F1926" s="27" t="n">
        <v>45685</v>
      </c>
      <c r="G1926" t="inlineStr">
        <is>
          <t>DEBITO</t>
        </is>
      </c>
      <c r="H1926" t="inlineStr">
        <is>
          <t>PAGAMENTO DE BOLETO - ESTAFF SOLUCOES TECNOLOGICAS D</t>
        </is>
      </c>
      <c r="I1926" t="n">
        <v>-2035</v>
      </c>
    </row>
    <row r="1927">
      <c r="A1927" t="n">
        <v>58455</v>
      </c>
      <c r="B1927" t="n">
        <v>151</v>
      </c>
      <c r="C1927" t="inlineStr">
        <is>
          <t>Bar Léo -  Aurora Térreo - Banco do Brasil</t>
        </is>
      </c>
      <c r="D1927" t="n">
        <v>116</v>
      </c>
      <c r="E1927" t="inlineStr">
        <is>
          <t>Bar Léo - Centro</t>
        </is>
      </c>
      <c r="F1927" s="27" t="n">
        <v>45685</v>
      </c>
      <c r="G1927" t="inlineStr">
        <is>
          <t>DEBITO</t>
        </is>
      </c>
      <c r="H1927" t="inlineStr">
        <is>
          <t>PAGAMENTO DE BOLETO - NOVA COMERCIAL DO PEIXE EIRELI</t>
        </is>
      </c>
      <c r="I1927" t="n">
        <v>-679</v>
      </c>
    </row>
    <row r="1928">
      <c r="A1928" t="n">
        <v>58456</v>
      </c>
      <c r="B1928" t="n">
        <v>151</v>
      </c>
      <c r="C1928" t="inlineStr">
        <is>
          <t>Bar Léo -  Aurora Térreo - Banco do Brasil</t>
        </is>
      </c>
      <c r="D1928" t="n">
        <v>116</v>
      </c>
      <c r="E1928" t="inlineStr">
        <is>
          <t>Bar Léo - Centro</t>
        </is>
      </c>
      <c r="F1928" s="27" t="n">
        <v>45685</v>
      </c>
      <c r="G1928" t="inlineStr">
        <is>
          <t>DEBITO</t>
        </is>
      </c>
      <c r="H1928" t="inlineStr">
        <is>
          <t>PAGAMENTO DE BOLETO - D.D.T. SERVICE SOCIEDADE EMPRE</t>
        </is>
      </c>
      <c r="I1928" t="n">
        <v>-550</v>
      </c>
    </row>
    <row r="1929">
      <c r="A1929" t="n">
        <v>58457</v>
      </c>
      <c r="B1929" t="n">
        <v>151</v>
      </c>
      <c r="C1929" t="inlineStr">
        <is>
          <t>Bar Léo -  Aurora Térreo - Banco do Brasil</t>
        </is>
      </c>
      <c r="D1929" t="n">
        <v>116</v>
      </c>
      <c r="E1929" t="inlineStr">
        <is>
          <t>Bar Léo - Centro</t>
        </is>
      </c>
      <c r="F1929" s="27" t="n">
        <v>45685</v>
      </c>
      <c r="G1929" t="inlineStr">
        <is>
          <t>DEBITO</t>
        </is>
      </c>
      <c r="H1929" t="inlineStr">
        <is>
          <t>PAGAMENTO DE BOLETO - CIA DO WHISKY</t>
        </is>
      </c>
      <c r="I1929" t="n">
        <v>-538.11</v>
      </c>
    </row>
    <row r="1930">
      <c r="A1930" t="n">
        <v>58458</v>
      </c>
      <c r="B1930" t="n">
        <v>151</v>
      </c>
      <c r="C1930" t="inlineStr">
        <is>
          <t>Bar Léo -  Aurora Térreo - Banco do Brasil</t>
        </is>
      </c>
      <c r="D1930" t="n">
        <v>116</v>
      </c>
      <c r="E1930" t="inlineStr">
        <is>
          <t>Bar Léo - Centro</t>
        </is>
      </c>
      <c r="F1930" s="27" t="n">
        <v>45685</v>
      </c>
      <c r="G1930" t="inlineStr">
        <is>
          <t>DEBITO</t>
        </is>
      </c>
      <c r="H1930" t="inlineStr">
        <is>
          <t>PAGAMENTO DE BOLETO - CIA DO WHISKY</t>
        </is>
      </c>
      <c r="I1930" t="n">
        <v>-308.5</v>
      </c>
    </row>
    <row r="1931">
      <c r="A1931" t="n">
        <v>58459</v>
      </c>
      <c r="B1931" t="n">
        <v>151</v>
      </c>
      <c r="C1931" t="inlineStr">
        <is>
          <t>Bar Léo -  Aurora Térreo - Banco do Brasil</t>
        </is>
      </c>
      <c r="D1931" t="n">
        <v>116</v>
      </c>
      <c r="E1931" t="inlineStr">
        <is>
          <t>Bar Léo - Centro</t>
        </is>
      </c>
      <c r="F1931" s="27" t="n">
        <v>45685</v>
      </c>
      <c r="G1931" t="inlineStr">
        <is>
          <t>DEBITO</t>
        </is>
      </c>
      <c r="H1931" t="inlineStr">
        <is>
          <t>PIX - ENVIADO - 28/01 16:03 ELIZABETH BISPO 1708740180</t>
        </is>
      </c>
      <c r="I1931" t="n">
        <v>-289</v>
      </c>
    </row>
    <row r="1932">
      <c r="A1932" t="n">
        <v>58460</v>
      </c>
      <c r="B1932" t="n">
        <v>151</v>
      </c>
      <c r="C1932" t="inlineStr">
        <is>
          <t>Bar Léo -  Aurora Térreo - Banco do Brasil</t>
        </is>
      </c>
      <c r="D1932" t="n">
        <v>116</v>
      </c>
      <c r="E1932" t="inlineStr">
        <is>
          <t>Bar Léo - Centro</t>
        </is>
      </c>
      <c r="F1932" s="27" t="n">
        <v>45685</v>
      </c>
      <c r="G1932" t="inlineStr">
        <is>
          <t>DEBITO</t>
        </is>
      </c>
      <c r="H1932" t="inlineStr">
        <is>
          <t>TARIFA PIX ENVIADO - TAR. AGRUPADAS - OCORRENCIA 28/01/2025</t>
        </is>
      </c>
      <c r="I1932" t="n">
        <v>-2.86</v>
      </c>
    </row>
    <row r="1933">
      <c r="A1933" t="n">
        <v>58449</v>
      </c>
      <c r="B1933" t="n">
        <v>151</v>
      </c>
      <c r="C1933" t="inlineStr">
        <is>
          <t>Bar Léo -  Aurora Térreo - Banco do Brasil</t>
        </is>
      </c>
      <c r="D1933" t="n">
        <v>116</v>
      </c>
      <c r="E1933" t="inlineStr">
        <is>
          <t>Bar Léo - Centro</t>
        </is>
      </c>
      <c r="F1933" s="27" t="n">
        <v>45684</v>
      </c>
      <c r="G1933" t="inlineStr">
        <is>
          <t>DEBITO</t>
        </is>
      </c>
      <c r="H1933" t="inlineStr">
        <is>
          <t>TARIFA PIX ENVIADO - TAR. AGRUPADAS - OCORRENCIA 27/01/2025</t>
        </is>
      </c>
      <c r="I1933" t="n">
        <v>-72.26000000000001</v>
      </c>
    </row>
    <row r="1934">
      <c r="A1934" t="n">
        <v>58448</v>
      </c>
      <c r="B1934" t="n">
        <v>151</v>
      </c>
      <c r="C1934" t="inlineStr">
        <is>
          <t>Bar Léo -  Aurora Térreo - Banco do Brasil</t>
        </is>
      </c>
      <c r="D1934" t="n">
        <v>116</v>
      </c>
      <c r="E1934" t="inlineStr">
        <is>
          <t>Bar Léo - Centro</t>
        </is>
      </c>
      <c r="F1934" s="27" t="n">
        <v>45684</v>
      </c>
      <c r="G1934" t="inlineStr">
        <is>
          <t>DEBITO</t>
        </is>
      </c>
      <c r="H1934" t="inlineStr">
        <is>
          <t>PAGTO CONTA TELEFONE - VIVO FIXO/BRASIL</t>
        </is>
      </c>
      <c r="I1934" t="n">
        <v>-314.88</v>
      </c>
    </row>
    <row r="1935">
      <c r="A1935" t="n">
        <v>58333</v>
      </c>
      <c r="B1935" t="n">
        <v>140</v>
      </c>
      <c r="C1935" t="inlineStr">
        <is>
          <t>Bar Leo  - Leo Aurora - Kamino</t>
        </is>
      </c>
      <c r="D1935" t="n">
        <v>116</v>
      </c>
      <c r="E1935" t="inlineStr">
        <is>
          <t>Bar Léo - Centro</t>
        </is>
      </c>
      <c r="F1935" s="27" t="n">
        <v>45684</v>
      </c>
      <c r="G1935" t="inlineStr">
        <is>
          <t>DEBITO</t>
        </is>
      </c>
      <c r="H1935" t="inlineStr">
        <is>
          <t>Companhia de Gas de Sao Paulo Comgas</t>
        </is>
      </c>
      <c r="I1935" t="n">
        <v>-3403.69</v>
      </c>
    </row>
    <row r="1936">
      <c r="A1936" t="n">
        <v>58447</v>
      </c>
      <c r="B1936" t="n">
        <v>151</v>
      </c>
      <c r="C1936" t="inlineStr">
        <is>
          <t>Bar Léo -  Aurora Térreo - Banco do Brasil</t>
        </is>
      </c>
      <c r="D1936" t="n">
        <v>116</v>
      </c>
      <c r="E1936" t="inlineStr">
        <is>
          <t>Bar Léo - Centro</t>
        </is>
      </c>
      <c r="F1936" s="27" t="n">
        <v>45684</v>
      </c>
      <c r="G1936" t="inlineStr">
        <is>
          <t>DEBITO</t>
        </is>
      </c>
      <c r="H1936" t="inlineStr">
        <is>
          <t>PAGAMENTO DE BOLETO - AMBEV SA</t>
        </is>
      </c>
      <c r="I1936" t="n">
        <v>-5148</v>
      </c>
    </row>
    <row r="1937">
      <c r="A1937" t="n">
        <v>58332</v>
      </c>
      <c r="B1937" t="n">
        <v>140</v>
      </c>
      <c r="C1937" t="inlineStr">
        <is>
          <t>Bar Leo  - Leo Aurora - Kamino</t>
        </is>
      </c>
      <c r="D1937" t="n">
        <v>116</v>
      </c>
      <c r="E1937" t="inlineStr">
        <is>
          <t>Bar Léo - Centro</t>
        </is>
      </c>
      <c r="F1937" s="27" t="n">
        <v>45684</v>
      </c>
      <c r="G1937" t="inlineStr">
        <is>
          <t>CREDITO</t>
        </is>
      </c>
      <c r="H1937" t="inlineStr">
        <is>
          <t>TEMPUS FUGIT PARTICIPACOES E EMPREENDIMENTOS LTDA</t>
        </is>
      </c>
      <c r="I1937" t="n">
        <v>3404</v>
      </c>
    </row>
    <row r="1938">
      <c r="A1938" t="n">
        <v>58426</v>
      </c>
      <c r="B1938" t="n">
        <v>151</v>
      </c>
      <c r="C1938" t="inlineStr">
        <is>
          <t>Bar Léo -  Aurora Térreo - Banco do Brasil</t>
        </is>
      </c>
      <c r="D1938" t="n">
        <v>116</v>
      </c>
      <c r="E1938" t="inlineStr">
        <is>
          <t>Bar Léo - Centro</t>
        </is>
      </c>
      <c r="F1938" s="27" t="n">
        <v>45684</v>
      </c>
      <c r="G1938" t="inlineStr">
        <is>
          <t>CREDITO</t>
        </is>
      </c>
      <c r="H1938" t="inlineStr">
        <is>
          <t>TED-CRDITO EM CONTA - 341 0262 47866934000174 TICKET SERVICO</t>
        </is>
      </c>
      <c r="I1938" t="n">
        <v>1362.16</v>
      </c>
    </row>
    <row r="1939">
      <c r="A1939" t="n">
        <v>58439</v>
      </c>
      <c r="B1939" t="n">
        <v>151</v>
      </c>
      <c r="C1939" t="inlineStr">
        <is>
          <t>Bar Léo -  Aurora Térreo - Banco do Brasil</t>
        </is>
      </c>
      <c r="D1939" t="n">
        <v>116</v>
      </c>
      <c r="E1939" t="inlineStr">
        <is>
          <t>Bar Léo - Centro</t>
        </is>
      </c>
      <c r="F1939" s="27" t="n">
        <v>45684</v>
      </c>
      <c r="G1939" t="inlineStr">
        <is>
          <t>DEBITO</t>
        </is>
      </c>
      <c r="H1939" t="inlineStr">
        <is>
          <t>PAGAMENTO DE BOLETO - MARIO PEDRO FELICIANO HORTIFRU</t>
        </is>
      </c>
      <c r="I1939" t="n">
        <v>-293</v>
      </c>
    </row>
    <row r="1940">
      <c r="A1940" t="n">
        <v>58438</v>
      </c>
      <c r="B1940" t="n">
        <v>151</v>
      </c>
      <c r="C1940" t="inlineStr">
        <is>
          <t>Bar Léo -  Aurora Térreo - Banco do Brasil</t>
        </is>
      </c>
      <c r="D1940" t="n">
        <v>116</v>
      </c>
      <c r="E1940" t="inlineStr">
        <is>
          <t>Bar Léo - Centro</t>
        </is>
      </c>
      <c r="F1940" s="27" t="n">
        <v>45684</v>
      </c>
      <c r="G1940" t="inlineStr">
        <is>
          <t>DEBITO</t>
        </is>
      </c>
      <c r="H1940" t="inlineStr">
        <is>
          <t>PAGAMENTO DE BOLETO - MURILLO S DUARTE COMERCIAL LTD</t>
        </is>
      </c>
      <c r="I1940" t="n">
        <v>-323.54</v>
      </c>
    </row>
    <row r="1941">
      <c r="A1941" t="n">
        <v>58437</v>
      </c>
      <c r="B1941" t="n">
        <v>151</v>
      </c>
      <c r="C1941" t="inlineStr">
        <is>
          <t>Bar Léo -  Aurora Térreo - Banco do Brasil</t>
        </is>
      </c>
      <c r="D1941" t="n">
        <v>116</v>
      </c>
      <c r="E1941" t="inlineStr">
        <is>
          <t>Bar Léo - Centro</t>
        </is>
      </c>
      <c r="F1941" s="27" t="n">
        <v>45684</v>
      </c>
      <c r="G1941" t="inlineStr">
        <is>
          <t>DEBITO</t>
        </is>
      </c>
      <c r="H1941" t="inlineStr">
        <is>
          <t>PIX - ENVIADO - 27/01 15:03 JUCELITO LOURENCO DE MOURA</t>
        </is>
      </c>
      <c r="I1941" t="n">
        <v>-200</v>
      </c>
    </row>
    <row r="1942">
      <c r="A1942" t="n">
        <v>58436</v>
      </c>
      <c r="B1942" t="n">
        <v>151</v>
      </c>
      <c r="C1942" t="inlineStr">
        <is>
          <t>Bar Léo -  Aurora Térreo - Banco do Brasil</t>
        </is>
      </c>
      <c r="D1942" t="n">
        <v>116</v>
      </c>
      <c r="E1942" t="inlineStr">
        <is>
          <t>Bar Léo - Centro</t>
        </is>
      </c>
      <c r="F1942" s="27" t="n">
        <v>45684</v>
      </c>
      <c r="G1942" t="inlineStr">
        <is>
          <t>DEBITO</t>
        </is>
      </c>
      <c r="H1942" t="inlineStr">
        <is>
          <t>PIX - ENVIADO - 27/01 13:04 LUIZ CARLOS ALVES DA SILVA</t>
        </is>
      </c>
      <c r="I1942" t="n">
        <v>-1700</v>
      </c>
    </row>
    <row r="1943">
      <c r="A1943" t="n">
        <v>58435</v>
      </c>
      <c r="B1943" t="n">
        <v>151</v>
      </c>
      <c r="C1943" t="inlineStr">
        <is>
          <t>Bar Léo -  Aurora Térreo - Banco do Brasil</t>
        </is>
      </c>
      <c r="D1943" t="n">
        <v>116</v>
      </c>
      <c r="E1943" t="inlineStr">
        <is>
          <t>Bar Léo - Centro</t>
        </is>
      </c>
      <c r="F1943" s="27" t="n">
        <v>45684</v>
      </c>
      <c r="G1943" t="inlineStr">
        <is>
          <t>DEBITO</t>
        </is>
      </c>
      <c r="H1943" t="inlineStr">
        <is>
          <t>PIX - ENVIADO - 27/01 13:04 ANDERSON SOARES DE MEDEIRO</t>
        </is>
      </c>
      <c r="I1943" t="n">
        <v>-2560</v>
      </c>
    </row>
    <row r="1944">
      <c r="A1944" t="n">
        <v>58434</v>
      </c>
      <c r="B1944" t="n">
        <v>151</v>
      </c>
      <c r="C1944" t="inlineStr">
        <is>
          <t>Bar Léo -  Aurora Térreo - Banco do Brasil</t>
        </is>
      </c>
      <c r="D1944" t="n">
        <v>116</v>
      </c>
      <c r="E1944" t="inlineStr">
        <is>
          <t>Bar Léo - Centro</t>
        </is>
      </c>
      <c r="F1944" s="27" t="n">
        <v>45684</v>
      </c>
      <c r="G1944" t="inlineStr">
        <is>
          <t>DEBITO</t>
        </is>
      </c>
      <c r="H1944" t="inlineStr">
        <is>
          <t>PIX - ENVIADO - 27/01 13:04 WESLEY NASCIMENTO CONCEICA</t>
        </is>
      </c>
      <c r="I1944" t="n">
        <v>-1920</v>
      </c>
    </row>
    <row r="1945">
      <c r="A1945" t="n">
        <v>58433</v>
      </c>
      <c r="B1945" t="n">
        <v>151</v>
      </c>
      <c r="C1945" t="inlineStr">
        <is>
          <t>Bar Léo -  Aurora Térreo - Banco do Brasil</t>
        </is>
      </c>
      <c r="D1945" t="n">
        <v>116</v>
      </c>
      <c r="E1945" t="inlineStr">
        <is>
          <t>Bar Léo - Centro</t>
        </is>
      </c>
      <c r="F1945" s="27" t="n">
        <v>45684</v>
      </c>
      <c r="G1945" t="inlineStr">
        <is>
          <t>DEBITO</t>
        </is>
      </c>
      <c r="H1945" t="inlineStr">
        <is>
          <t>PIX - ENVIADO - 27/01 13:04 JOS AUGUSTO DE VIEIRA DA</t>
        </is>
      </c>
      <c r="I1945" t="n">
        <v>-4200</v>
      </c>
    </row>
    <row r="1946">
      <c r="A1946" t="n">
        <v>58432</v>
      </c>
      <c r="B1946" t="n">
        <v>151</v>
      </c>
      <c r="C1946" t="inlineStr">
        <is>
          <t>Bar Léo -  Aurora Térreo - Banco do Brasil</t>
        </is>
      </c>
      <c r="D1946" t="n">
        <v>116</v>
      </c>
      <c r="E1946" t="inlineStr">
        <is>
          <t>Bar Léo - Centro</t>
        </is>
      </c>
      <c r="F1946" s="27" t="n">
        <v>45684</v>
      </c>
      <c r="G1946" t="inlineStr">
        <is>
          <t>DEBITO</t>
        </is>
      </c>
      <c r="H1946" t="inlineStr">
        <is>
          <t>PIX - ENVIADO - 27/01 13:04 ARMINDO DA SILVA FREITAS</t>
        </is>
      </c>
      <c r="I1946" t="n">
        <v>-2250</v>
      </c>
    </row>
    <row r="1947">
      <c r="A1947" t="n">
        <v>58431</v>
      </c>
      <c r="B1947" t="n">
        <v>151</v>
      </c>
      <c r="C1947" t="inlineStr">
        <is>
          <t>Bar Léo -  Aurora Térreo - Banco do Brasil</t>
        </is>
      </c>
      <c r="D1947" t="n">
        <v>116</v>
      </c>
      <c r="E1947" t="inlineStr">
        <is>
          <t>Bar Léo - Centro</t>
        </is>
      </c>
      <c r="F1947" s="27" t="n">
        <v>45684</v>
      </c>
      <c r="G1947" t="inlineStr">
        <is>
          <t>DEBITO</t>
        </is>
      </c>
      <c r="H1947" t="inlineStr">
        <is>
          <t>PIX - ENVIADO - 27/01 13:00 KARINA CRISTINA GONALVES</t>
        </is>
      </c>
      <c r="I1947" t="n">
        <v>-520</v>
      </c>
    </row>
    <row r="1948">
      <c r="A1948" t="n">
        <v>58430</v>
      </c>
      <c r="B1948" t="n">
        <v>151</v>
      </c>
      <c r="C1948" t="inlineStr">
        <is>
          <t>Bar Léo -  Aurora Térreo - Banco do Brasil</t>
        </is>
      </c>
      <c r="D1948" t="n">
        <v>116</v>
      </c>
      <c r="E1948" t="inlineStr">
        <is>
          <t>Bar Léo - Centro</t>
        </is>
      </c>
      <c r="F1948" s="27" t="n">
        <v>45684</v>
      </c>
      <c r="G1948" t="inlineStr">
        <is>
          <t>DEBITO</t>
        </is>
      </c>
      <c r="H1948" t="inlineStr">
        <is>
          <t>PIX - ENVIADO - 27/01 13:00 ERIKA PAULA ALVES</t>
        </is>
      </c>
      <c r="I1948" t="n">
        <v>-520</v>
      </c>
    </row>
    <row r="1949">
      <c r="A1949" t="n">
        <v>58429</v>
      </c>
      <c r="B1949" t="n">
        <v>151</v>
      </c>
      <c r="C1949" t="inlineStr">
        <is>
          <t>Bar Léo -  Aurora Térreo - Banco do Brasil</t>
        </is>
      </c>
      <c r="D1949" t="n">
        <v>116</v>
      </c>
      <c r="E1949" t="inlineStr">
        <is>
          <t>Bar Léo - Centro</t>
        </is>
      </c>
      <c r="F1949" s="27" t="n">
        <v>45684</v>
      </c>
      <c r="G1949" t="inlineStr">
        <is>
          <t>DEBITO</t>
        </is>
      </c>
      <c r="H1949" t="inlineStr">
        <is>
          <t>PIX - ENVIADO - 27/01 13:00 MARLENE M DE JESUS OLIVEIR</t>
        </is>
      </c>
      <c r="I1949" t="n">
        <v>-2950</v>
      </c>
    </row>
    <row r="1950">
      <c r="A1950" t="n">
        <v>58428</v>
      </c>
      <c r="B1950" t="n">
        <v>151</v>
      </c>
      <c r="C1950" t="inlineStr">
        <is>
          <t>Bar Léo -  Aurora Térreo - Banco do Brasil</t>
        </is>
      </c>
      <c r="D1950" t="n">
        <v>116</v>
      </c>
      <c r="E1950" t="inlineStr">
        <is>
          <t>Bar Léo - Centro</t>
        </is>
      </c>
      <c r="F1950" s="27" t="n">
        <v>45684</v>
      </c>
      <c r="G1950" t="inlineStr">
        <is>
          <t>CREDITO</t>
        </is>
      </c>
      <c r="H1950" t="inlineStr">
        <is>
          <t>PIX - RECEBIDO - 27/01 10:16 26356125000142 ZIG TECNOLO</t>
        </is>
      </c>
      <c r="I1950" t="n">
        <v>24510.02</v>
      </c>
    </row>
    <row r="1951">
      <c r="A1951" t="n">
        <v>58427</v>
      </c>
      <c r="B1951" t="n">
        <v>151</v>
      </c>
      <c r="C1951" t="inlineStr">
        <is>
          <t>Bar Léo -  Aurora Térreo - Banco do Brasil</t>
        </is>
      </c>
      <c r="D1951" t="n">
        <v>116</v>
      </c>
      <c r="E1951" t="inlineStr">
        <is>
          <t>Bar Léo - Centro</t>
        </is>
      </c>
      <c r="F1951" s="27" t="n">
        <v>45684</v>
      </c>
      <c r="G1951" t="inlineStr">
        <is>
          <t>CREDITO</t>
        </is>
      </c>
      <c r="H1951" t="inlineStr">
        <is>
          <t>RECEBIMENTO FORNECEDOR - ALELO INSTITUICAO DE PAGAMENTO SA</t>
        </is>
      </c>
      <c r="I1951" t="n">
        <v>1098.97</v>
      </c>
    </row>
    <row r="1952">
      <c r="A1952" t="n">
        <v>58425</v>
      </c>
      <c r="B1952" t="n">
        <v>151</v>
      </c>
      <c r="C1952" t="inlineStr">
        <is>
          <t>Bar Léo -  Aurora Térreo - Banco do Brasil</t>
        </is>
      </c>
      <c r="D1952" t="n">
        <v>116</v>
      </c>
      <c r="E1952" t="inlineStr">
        <is>
          <t>Bar Léo - Centro</t>
        </is>
      </c>
      <c r="F1952" s="27" t="n">
        <v>45684</v>
      </c>
      <c r="G1952" t="inlineStr">
        <is>
          <t>CREDITO</t>
        </is>
      </c>
      <c r="H1952" t="inlineStr">
        <is>
          <t>TRANSFERNCIA RECEBIDA - 27/01 14:19 LIRIUM IND E COM LTDA</t>
        </is>
      </c>
      <c r="I1952" t="n">
        <v>135</v>
      </c>
    </row>
    <row r="1953">
      <c r="A1953" t="n">
        <v>58440</v>
      </c>
      <c r="B1953" t="n">
        <v>151</v>
      </c>
      <c r="C1953" t="inlineStr">
        <is>
          <t>Bar Léo -  Aurora Térreo - Banco do Brasil</t>
        </is>
      </c>
      <c r="D1953" t="n">
        <v>116</v>
      </c>
      <c r="E1953" t="inlineStr">
        <is>
          <t>Bar Léo - Centro</t>
        </is>
      </c>
      <c r="F1953" s="27" t="n">
        <v>45684</v>
      </c>
      <c r="G1953" t="inlineStr">
        <is>
          <t>DEBITO</t>
        </is>
      </c>
      <c r="H1953" t="inlineStr">
        <is>
          <t>PAGAMENTO DE BOLETO - CECILIA TSUYACO ARAKI SILVA</t>
        </is>
      </c>
      <c r="I1953" t="n">
        <v>-232.1</v>
      </c>
    </row>
    <row r="1954">
      <c r="A1954" t="n">
        <v>58441</v>
      </c>
      <c r="B1954" t="n">
        <v>151</v>
      </c>
      <c r="C1954" t="inlineStr">
        <is>
          <t>Bar Léo -  Aurora Térreo - Banco do Brasil</t>
        </is>
      </c>
      <c r="D1954" t="n">
        <v>116</v>
      </c>
      <c r="E1954" t="inlineStr">
        <is>
          <t>Bar Léo - Centro</t>
        </is>
      </c>
      <c r="F1954" s="27" t="n">
        <v>45684</v>
      </c>
      <c r="G1954" t="inlineStr">
        <is>
          <t>DEBITO</t>
        </is>
      </c>
      <c r="H1954" t="inlineStr">
        <is>
          <t>PAGAMENTO DE BOLETO - PARAMU COMERCIO R P A LTDA</t>
        </is>
      </c>
      <c r="I1954" t="n">
        <v>-2506.3</v>
      </c>
    </row>
    <row r="1955">
      <c r="A1955" t="n">
        <v>58442</v>
      </c>
      <c r="B1955" t="n">
        <v>151</v>
      </c>
      <c r="C1955" t="inlineStr">
        <is>
          <t>Bar Léo -  Aurora Térreo - Banco do Brasil</t>
        </is>
      </c>
      <c r="D1955" t="n">
        <v>116</v>
      </c>
      <c r="E1955" t="inlineStr">
        <is>
          <t>Bar Léo - Centro</t>
        </is>
      </c>
      <c r="F1955" s="27" t="n">
        <v>45684</v>
      </c>
      <c r="G1955" t="inlineStr">
        <is>
          <t>DEBITO</t>
        </is>
      </c>
      <c r="H1955" t="inlineStr">
        <is>
          <t>PAGAMENTO DE BOLETO - BRASALIMENT IND COM CARNES LT</t>
        </is>
      </c>
      <c r="I1955" t="n">
        <v>-918.65</v>
      </c>
    </row>
    <row r="1956">
      <c r="A1956" t="n">
        <v>58443</v>
      </c>
      <c r="B1956" t="n">
        <v>151</v>
      </c>
      <c r="C1956" t="inlineStr">
        <is>
          <t>Bar Léo -  Aurora Térreo - Banco do Brasil</t>
        </is>
      </c>
      <c r="D1956" t="n">
        <v>116</v>
      </c>
      <c r="E1956" t="inlineStr">
        <is>
          <t>Bar Léo - Centro</t>
        </is>
      </c>
      <c r="F1956" s="27" t="n">
        <v>45684</v>
      </c>
      <c r="G1956" t="inlineStr">
        <is>
          <t>DEBITO</t>
        </is>
      </c>
      <c r="H1956" t="inlineStr">
        <is>
          <t>PAGAMENTO DE BOLETO - DTK COMERCIO DE ALIMENTOS LTDA</t>
        </is>
      </c>
      <c r="I1956" t="n">
        <v>-540.6</v>
      </c>
    </row>
    <row r="1957">
      <c r="A1957" t="n">
        <v>58444</v>
      </c>
      <c r="B1957" t="n">
        <v>151</v>
      </c>
      <c r="C1957" t="inlineStr">
        <is>
          <t>Bar Léo -  Aurora Térreo - Banco do Brasil</t>
        </is>
      </c>
      <c r="D1957" t="n">
        <v>116</v>
      </c>
      <c r="E1957" t="inlineStr">
        <is>
          <t>Bar Léo - Centro</t>
        </is>
      </c>
      <c r="F1957" s="27" t="n">
        <v>45684</v>
      </c>
      <c r="G1957" t="inlineStr">
        <is>
          <t>DEBITO</t>
        </is>
      </c>
      <c r="H1957" t="inlineStr">
        <is>
          <t>PAGAMENTO DE BOLETO - AMBEV SA</t>
        </is>
      </c>
      <c r="I1957" t="n">
        <v>-4290</v>
      </c>
    </row>
    <row r="1958">
      <c r="A1958" t="n">
        <v>58445</v>
      </c>
      <c r="B1958" t="n">
        <v>151</v>
      </c>
      <c r="C1958" t="inlineStr">
        <is>
          <t>Bar Léo -  Aurora Térreo - Banco do Brasil</t>
        </is>
      </c>
      <c r="D1958" t="n">
        <v>116</v>
      </c>
      <c r="E1958" t="inlineStr">
        <is>
          <t>Bar Léo - Centro</t>
        </is>
      </c>
      <c r="F1958" s="27" t="n">
        <v>45684</v>
      </c>
      <c r="G1958" t="inlineStr">
        <is>
          <t>DEBITO</t>
        </is>
      </c>
      <c r="H1958" t="inlineStr">
        <is>
          <t>PAGAMENTO DE BOLETO - AMBEV SA</t>
        </is>
      </c>
      <c r="I1958" t="n">
        <v>-420.48</v>
      </c>
    </row>
    <row r="1959">
      <c r="A1959" t="n">
        <v>58446</v>
      </c>
      <c r="B1959" t="n">
        <v>151</v>
      </c>
      <c r="C1959" t="inlineStr">
        <is>
          <t>Bar Léo -  Aurora Térreo - Banco do Brasil</t>
        </is>
      </c>
      <c r="D1959" t="n">
        <v>116</v>
      </c>
      <c r="E1959" t="inlineStr">
        <is>
          <t>Bar Léo - Centro</t>
        </is>
      </c>
      <c r="F1959" s="27" t="n">
        <v>45684</v>
      </c>
      <c r="G1959" t="inlineStr">
        <is>
          <t>DEBITO</t>
        </is>
      </c>
      <c r="H1959" t="inlineStr">
        <is>
          <t>PAGAMENTO DE BOLETO - AMBEV SA</t>
        </is>
      </c>
      <c r="I1959" t="n">
        <v>-640.3200000000001</v>
      </c>
    </row>
    <row r="1960">
      <c r="A1960" t="n">
        <v>58424</v>
      </c>
      <c r="B1960" t="n">
        <v>151</v>
      </c>
      <c r="C1960" t="inlineStr">
        <is>
          <t>Bar Léo -  Aurora Térreo - Banco do Brasil</t>
        </is>
      </c>
      <c r="D1960" t="n">
        <v>116</v>
      </c>
      <c r="E1960" t="inlineStr">
        <is>
          <t>Bar Léo - Centro</t>
        </is>
      </c>
      <c r="F1960" s="27" t="n">
        <v>45681</v>
      </c>
      <c r="G1960" t="inlineStr">
        <is>
          <t>DEBITO</t>
        </is>
      </c>
      <c r="H1960" t="inlineStr">
        <is>
          <t>PIX - ENVIADO - 24/01 11:58 ARCOS BAR E RESTAURANTE LT</t>
        </is>
      </c>
      <c r="I1960" t="n">
        <v>-706.6</v>
      </c>
    </row>
    <row r="1961">
      <c r="A1961" t="n">
        <v>58423</v>
      </c>
      <c r="B1961" t="n">
        <v>151</v>
      </c>
      <c r="C1961" t="inlineStr">
        <is>
          <t>Bar Léo -  Aurora Térreo - Banco do Brasil</t>
        </is>
      </c>
      <c r="D1961" t="n">
        <v>116</v>
      </c>
      <c r="E1961" t="inlineStr">
        <is>
          <t>Bar Léo - Centro</t>
        </is>
      </c>
      <c r="F1961" s="27" t="n">
        <v>45681</v>
      </c>
      <c r="G1961" t="inlineStr">
        <is>
          <t>CREDITO</t>
        </is>
      </c>
      <c r="H1961" t="inlineStr">
        <is>
          <t>PIX - RECEBIDO - 24/01 12:18 26356125000142 ZIG TECNOLO</t>
        </is>
      </c>
      <c r="I1961" t="n">
        <v>9365.610000000001</v>
      </c>
    </row>
    <row r="1962">
      <c r="A1962" t="n">
        <v>58422</v>
      </c>
      <c r="B1962" t="n">
        <v>151</v>
      </c>
      <c r="C1962" t="inlineStr">
        <is>
          <t>Bar Léo -  Aurora Térreo - Banco do Brasil</t>
        </is>
      </c>
      <c r="D1962" t="n">
        <v>116</v>
      </c>
      <c r="E1962" t="inlineStr">
        <is>
          <t>Bar Léo - Centro</t>
        </is>
      </c>
      <c r="F1962" s="27" t="n">
        <v>45681</v>
      </c>
      <c r="G1962" t="inlineStr">
        <is>
          <t>CREDITO</t>
        </is>
      </c>
      <c r="H1962" t="inlineStr">
        <is>
          <t>TED-CRDITO EM CONTA - 341 0912 69034668000156 PLUXEE BENEFIC</t>
        </is>
      </c>
      <c r="I1962" t="n">
        <v>453.21</v>
      </c>
    </row>
    <row r="1963">
      <c r="A1963" t="n">
        <v>58331</v>
      </c>
      <c r="B1963" t="n">
        <v>140</v>
      </c>
      <c r="C1963" t="inlineStr">
        <is>
          <t>Bar Leo  - Leo Aurora - Kamino</t>
        </is>
      </c>
      <c r="D1963" t="n">
        <v>116</v>
      </c>
      <c r="E1963" t="inlineStr">
        <is>
          <t>Bar Léo - Centro</t>
        </is>
      </c>
      <c r="F1963" s="27" t="n">
        <v>45680</v>
      </c>
      <c r="G1963" t="inlineStr">
        <is>
          <t>DEBITO</t>
        </is>
      </c>
      <c r="H1963" t="inlineStr">
        <is>
          <t>Alphalix Ambiental Locacao de Equipament</t>
        </is>
      </c>
      <c r="I1963" t="n">
        <v>-475</v>
      </c>
    </row>
    <row r="1964">
      <c r="A1964" t="n">
        <v>58330</v>
      </c>
      <c r="B1964" t="n">
        <v>140</v>
      </c>
      <c r="C1964" t="inlineStr">
        <is>
          <t>Bar Leo  - Leo Aurora - Kamino</t>
        </is>
      </c>
      <c r="D1964" t="n">
        <v>116</v>
      </c>
      <c r="E1964" t="inlineStr">
        <is>
          <t>Bar Léo - Centro</t>
        </is>
      </c>
      <c r="F1964" s="27" t="n">
        <v>45680</v>
      </c>
      <c r="G1964" t="inlineStr">
        <is>
          <t>CREDITO</t>
        </is>
      </c>
      <c r="H1964" t="inlineStr">
        <is>
          <t>TEMPUS FUGIT PARTICIPACOES E EMPREENDIMENTOS LTDA</t>
        </is>
      </c>
      <c r="I1964" t="n">
        <v>475</v>
      </c>
    </row>
    <row r="1965">
      <c r="A1965" t="n">
        <v>58412</v>
      </c>
      <c r="B1965" t="n">
        <v>151</v>
      </c>
      <c r="C1965" t="inlineStr">
        <is>
          <t>Bar Léo -  Aurora Térreo - Banco do Brasil</t>
        </is>
      </c>
      <c r="D1965" t="n">
        <v>116</v>
      </c>
      <c r="E1965" t="inlineStr">
        <is>
          <t>Bar Léo - Centro</t>
        </is>
      </c>
      <c r="F1965" s="27" t="n">
        <v>45680</v>
      </c>
      <c r="G1965" t="inlineStr">
        <is>
          <t>CREDITO</t>
        </is>
      </c>
      <c r="H1965" t="inlineStr">
        <is>
          <t>PIX - RECEBIDO - 23/01 10:48 26356125000142 ZIG TECNOLO</t>
        </is>
      </c>
      <c r="I1965" t="n">
        <v>13867.59</v>
      </c>
    </row>
    <row r="1966">
      <c r="A1966" t="n">
        <v>58421</v>
      </c>
      <c r="B1966" t="n">
        <v>151</v>
      </c>
      <c r="C1966" t="inlineStr">
        <is>
          <t>Bar Léo -  Aurora Térreo - Banco do Brasil</t>
        </is>
      </c>
      <c r="D1966" t="n">
        <v>116</v>
      </c>
      <c r="E1966" t="inlineStr">
        <is>
          <t>Bar Léo - Centro</t>
        </is>
      </c>
      <c r="F1966" s="27" t="n">
        <v>45680</v>
      </c>
      <c r="G1966" t="inlineStr">
        <is>
          <t>DEBITO</t>
        </is>
      </c>
      <c r="H1966" t="inlineStr">
        <is>
          <t>TARIFA PIX ENVIADO - TAR. AGRUPADAS - OCORRENCIA 23/01/2025</t>
        </is>
      </c>
      <c r="I1966" t="n">
        <v>-14.67</v>
      </c>
    </row>
    <row r="1967">
      <c r="A1967" t="n">
        <v>58420</v>
      </c>
      <c r="B1967" t="n">
        <v>151</v>
      </c>
      <c r="C1967" t="inlineStr">
        <is>
          <t>Bar Léo -  Aurora Térreo - Banco do Brasil</t>
        </is>
      </c>
      <c r="D1967" t="n">
        <v>116</v>
      </c>
      <c r="E1967" t="inlineStr">
        <is>
          <t>Bar Léo - Centro</t>
        </is>
      </c>
      <c r="F1967" s="27" t="n">
        <v>45680</v>
      </c>
      <c r="G1967" t="inlineStr">
        <is>
          <t>DEBITO</t>
        </is>
      </c>
      <c r="H1967" t="inlineStr">
        <is>
          <t>PAGAMENTO DE BOLETO - T. F. CIUFFI HORTIFRUTI LTDA</t>
        </is>
      </c>
      <c r="I1967" t="n">
        <v>-737.47</v>
      </c>
    </row>
    <row r="1968">
      <c r="A1968" t="n">
        <v>58419</v>
      </c>
      <c r="B1968" t="n">
        <v>151</v>
      </c>
      <c r="C1968" t="inlineStr">
        <is>
          <t>Bar Léo -  Aurora Térreo - Banco do Brasil</t>
        </is>
      </c>
      <c r="D1968" t="n">
        <v>116</v>
      </c>
      <c r="E1968" t="inlineStr">
        <is>
          <t>Bar Léo - Centro</t>
        </is>
      </c>
      <c r="F1968" s="27" t="n">
        <v>45680</v>
      </c>
      <c r="G1968" t="inlineStr">
        <is>
          <t>DEBITO</t>
        </is>
      </c>
      <c r="H1968" t="inlineStr">
        <is>
          <t>PAGAMENTO DE BOLETO - OFFICINA DO VIDRO ARTE E ARTES</t>
        </is>
      </c>
      <c r="I1968" t="n">
        <v>-1411.08</v>
      </c>
    </row>
    <row r="1969">
      <c r="A1969" t="n">
        <v>58418</v>
      </c>
      <c r="B1969" t="n">
        <v>151</v>
      </c>
      <c r="C1969" t="inlineStr">
        <is>
          <t>Bar Léo -  Aurora Térreo - Banco do Brasil</t>
        </is>
      </c>
      <c r="D1969" t="n">
        <v>116</v>
      </c>
      <c r="E1969" t="inlineStr">
        <is>
          <t>Bar Léo - Centro</t>
        </is>
      </c>
      <c r="F1969" s="27" t="n">
        <v>45680</v>
      </c>
      <c r="G1969" t="inlineStr">
        <is>
          <t>DEBITO</t>
        </is>
      </c>
      <c r="H1969" t="inlineStr">
        <is>
          <t>PAGAMENTO DE BOLETO - CECILIA TSUYACO ARAKI SILVA</t>
        </is>
      </c>
      <c r="I1969" t="n">
        <v>-169.75</v>
      </c>
    </row>
    <row r="1970">
      <c r="A1970" t="n">
        <v>58417</v>
      </c>
      <c r="B1970" t="n">
        <v>151</v>
      </c>
      <c r="C1970" t="inlineStr">
        <is>
          <t>Bar Léo -  Aurora Térreo - Banco do Brasil</t>
        </is>
      </c>
      <c r="D1970" t="n">
        <v>116</v>
      </c>
      <c r="E1970" t="inlineStr">
        <is>
          <t>Bar Léo - Centro</t>
        </is>
      </c>
      <c r="F1970" s="27" t="n">
        <v>45680</v>
      </c>
      <c r="G1970" t="inlineStr">
        <is>
          <t>DEBITO</t>
        </is>
      </c>
      <c r="H1970" t="inlineStr">
        <is>
          <t>PAGAMENTO DE BOLETO - FORTE ALIM COM IMP LTDA</t>
        </is>
      </c>
      <c r="I1970" t="n">
        <v>-646.87</v>
      </c>
    </row>
    <row r="1971">
      <c r="A1971" t="n">
        <v>58416</v>
      </c>
      <c r="B1971" t="n">
        <v>151</v>
      </c>
      <c r="C1971" t="inlineStr">
        <is>
          <t>Bar Léo -  Aurora Térreo - Banco do Brasil</t>
        </is>
      </c>
      <c r="D1971" t="n">
        <v>116</v>
      </c>
      <c r="E1971" t="inlineStr">
        <is>
          <t>Bar Léo - Centro</t>
        </is>
      </c>
      <c r="F1971" s="27" t="n">
        <v>45680</v>
      </c>
      <c r="G1971" t="inlineStr">
        <is>
          <t>DEBITO</t>
        </is>
      </c>
      <c r="H1971" t="inlineStr">
        <is>
          <t>PAGAMENTO DE BOLETO - LATICINIOS PIRAMIDE LTDA</t>
        </is>
      </c>
      <c r="I1971" t="n">
        <v>-715.4</v>
      </c>
    </row>
    <row r="1972">
      <c r="A1972" t="n">
        <v>58415</v>
      </c>
      <c r="B1972" t="n">
        <v>151</v>
      </c>
      <c r="C1972" t="inlineStr">
        <is>
          <t>Bar Léo -  Aurora Térreo - Banco do Brasil</t>
        </is>
      </c>
      <c r="D1972" t="n">
        <v>116</v>
      </c>
      <c r="E1972" t="inlineStr">
        <is>
          <t>Bar Léo - Centro</t>
        </is>
      </c>
      <c r="F1972" s="27" t="n">
        <v>45680</v>
      </c>
      <c r="G1972" t="inlineStr">
        <is>
          <t>DEBITO</t>
        </is>
      </c>
      <c r="H1972" t="inlineStr">
        <is>
          <t>PAGAMENTO DE BOLETO - BRASALIMENT IND COM CARNES LT</t>
        </is>
      </c>
      <c r="I1972" t="n">
        <v>-796.1799999999999</v>
      </c>
    </row>
    <row r="1973">
      <c r="A1973" t="n">
        <v>58414</v>
      </c>
      <c r="B1973" t="n">
        <v>151</v>
      </c>
      <c r="C1973" t="inlineStr">
        <is>
          <t>Bar Léo -  Aurora Térreo - Banco do Brasil</t>
        </is>
      </c>
      <c r="D1973" t="n">
        <v>116</v>
      </c>
      <c r="E1973" t="inlineStr">
        <is>
          <t>Bar Léo - Centro</t>
        </is>
      </c>
      <c r="F1973" s="27" t="n">
        <v>45680</v>
      </c>
      <c r="G1973" t="inlineStr">
        <is>
          <t>DEBITO</t>
        </is>
      </c>
      <c r="H1973" t="inlineStr">
        <is>
          <t>PIX - ENVIADO - 23/01 13:08 LUIZ EDUARDO REBELLO</t>
        </is>
      </c>
      <c r="I1973" t="n">
        <v>-2740</v>
      </c>
    </row>
    <row r="1974">
      <c r="A1974" t="n">
        <v>58413</v>
      </c>
      <c r="B1974" t="n">
        <v>151</v>
      </c>
      <c r="C1974" t="inlineStr">
        <is>
          <t>Bar Léo -  Aurora Térreo - Banco do Brasil</t>
        </is>
      </c>
      <c r="D1974" t="n">
        <v>116</v>
      </c>
      <c r="E1974" t="inlineStr">
        <is>
          <t>Bar Léo - Centro</t>
        </is>
      </c>
      <c r="F1974" s="27" t="n">
        <v>45680</v>
      </c>
      <c r="G1974" t="inlineStr">
        <is>
          <t>DEBITO</t>
        </is>
      </c>
      <c r="H1974" t="inlineStr">
        <is>
          <t>PIX - ENVIADO - 23/01 13:08 ZEON</t>
        </is>
      </c>
      <c r="I1974" t="n">
        <v>-472</v>
      </c>
    </row>
    <row r="1975">
      <c r="A1975" t="n">
        <v>58411</v>
      </c>
      <c r="B1975" t="n">
        <v>151</v>
      </c>
      <c r="C1975" t="inlineStr">
        <is>
          <t>Bar Léo -  Aurora Térreo - Banco do Brasil</t>
        </is>
      </c>
      <c r="D1975" t="n">
        <v>116</v>
      </c>
      <c r="E1975" t="inlineStr">
        <is>
          <t>Bar Léo - Centro</t>
        </is>
      </c>
      <c r="F1975" s="27" t="n">
        <v>45679</v>
      </c>
      <c r="G1975" t="inlineStr">
        <is>
          <t>DEBITO</t>
        </is>
      </c>
      <c r="H1975" t="inlineStr">
        <is>
          <t>TARIFA PIX ENVIADO - TAR. AGRUPADAS - OCORRENCIA 22/01/2025</t>
        </is>
      </c>
      <c r="I1975" t="n">
        <v>-19.07</v>
      </c>
    </row>
    <row r="1976">
      <c r="A1976" t="n">
        <v>58410</v>
      </c>
      <c r="B1976" t="n">
        <v>151</v>
      </c>
      <c r="C1976" t="inlineStr">
        <is>
          <t>Bar Léo -  Aurora Térreo - Banco do Brasil</t>
        </is>
      </c>
      <c r="D1976" t="n">
        <v>116</v>
      </c>
      <c r="E1976" t="inlineStr">
        <is>
          <t>Bar Léo - Centro</t>
        </is>
      </c>
      <c r="F1976" s="27" t="n">
        <v>45679</v>
      </c>
      <c r="G1976" t="inlineStr">
        <is>
          <t>DEBITO</t>
        </is>
      </c>
      <c r="H1976" t="inlineStr">
        <is>
          <t>PIX - ENVIADO - 22/01 15:42 GILDO BENSONE</t>
        </is>
      </c>
      <c r="I1976" t="n">
        <v>-2650</v>
      </c>
    </row>
    <row r="1977">
      <c r="A1977" t="n">
        <v>58409</v>
      </c>
      <c r="B1977" t="n">
        <v>151</v>
      </c>
      <c r="C1977" t="inlineStr">
        <is>
          <t>Bar Léo -  Aurora Térreo - Banco do Brasil</t>
        </is>
      </c>
      <c r="D1977" t="n">
        <v>116</v>
      </c>
      <c r="E1977" t="inlineStr">
        <is>
          <t>Bar Léo - Centro</t>
        </is>
      </c>
      <c r="F1977" s="27" t="n">
        <v>45679</v>
      </c>
      <c r="G1977" t="inlineStr">
        <is>
          <t>DEBITO</t>
        </is>
      </c>
      <c r="H1977" t="inlineStr">
        <is>
          <t>PAGAMENTO DE BOLETO - CEPEL COMERCIO DE PAPEIS E EMB</t>
        </is>
      </c>
      <c r="I1977" t="n">
        <v>-300.28</v>
      </c>
    </row>
    <row r="1978">
      <c r="A1978" t="n">
        <v>58408</v>
      </c>
      <c r="B1978" t="n">
        <v>151</v>
      </c>
      <c r="C1978" t="inlineStr">
        <is>
          <t>Bar Léo -  Aurora Térreo - Banco do Brasil</t>
        </is>
      </c>
      <c r="D1978" t="n">
        <v>116</v>
      </c>
      <c r="E1978" t="inlineStr">
        <is>
          <t>Bar Léo - Centro</t>
        </is>
      </c>
      <c r="F1978" s="27" t="n">
        <v>45679</v>
      </c>
      <c r="G1978" t="inlineStr">
        <is>
          <t>DEBITO</t>
        </is>
      </c>
      <c r="H1978" t="inlineStr">
        <is>
          <t>PAGAMENTO DE BOLETO - PSS - CENTRAL DA LIMPEZA LTDA</t>
        </is>
      </c>
      <c r="I1978" t="n">
        <v>-446.9</v>
      </c>
    </row>
    <row r="1979">
      <c r="A1979" t="n">
        <v>58407</v>
      </c>
      <c r="B1979" t="n">
        <v>151</v>
      </c>
      <c r="C1979" t="inlineStr">
        <is>
          <t>Bar Léo -  Aurora Térreo - Banco do Brasil</t>
        </is>
      </c>
      <c r="D1979" t="n">
        <v>116</v>
      </c>
      <c r="E1979" t="inlineStr">
        <is>
          <t>Bar Léo - Centro</t>
        </is>
      </c>
      <c r="F1979" s="27" t="n">
        <v>45679</v>
      </c>
      <c r="G1979" t="inlineStr">
        <is>
          <t>DEBITO</t>
        </is>
      </c>
      <c r="H1979" t="inlineStr">
        <is>
          <t>PAGAMENTO DE BOLETO - LATICINIOS PIRAMIDE LTDA</t>
        </is>
      </c>
      <c r="I1979" t="n">
        <v>-266.4</v>
      </c>
    </row>
    <row r="1980">
      <c r="A1980" t="n">
        <v>58406</v>
      </c>
      <c r="B1980" t="n">
        <v>151</v>
      </c>
      <c r="C1980" t="inlineStr">
        <is>
          <t>Bar Léo -  Aurora Térreo - Banco do Brasil</t>
        </is>
      </c>
      <c r="D1980" t="n">
        <v>116</v>
      </c>
      <c r="E1980" t="inlineStr">
        <is>
          <t>Bar Léo - Centro</t>
        </is>
      </c>
      <c r="F1980" s="27" t="n">
        <v>45679</v>
      </c>
      <c r="G1980" t="inlineStr">
        <is>
          <t>DEBITO</t>
        </is>
      </c>
      <c r="H1980" t="inlineStr">
        <is>
          <t>PIX - ENVIADO - 22/01 14:29 EVA FATIMA LORINI</t>
        </is>
      </c>
      <c r="I1980" t="n">
        <v>-157</v>
      </c>
    </row>
    <row r="1981">
      <c r="A1981" t="n">
        <v>58405</v>
      </c>
      <c r="B1981" t="n">
        <v>151</v>
      </c>
      <c r="C1981" t="inlineStr">
        <is>
          <t>Bar Léo -  Aurora Térreo - Banco do Brasil</t>
        </is>
      </c>
      <c r="D1981" t="n">
        <v>116</v>
      </c>
      <c r="E1981" t="inlineStr">
        <is>
          <t>Bar Léo - Centro</t>
        </is>
      </c>
      <c r="F1981" s="27" t="n">
        <v>45679</v>
      </c>
      <c r="G1981" t="inlineStr">
        <is>
          <t>DEBITO</t>
        </is>
      </c>
      <c r="H1981" t="inlineStr">
        <is>
          <t>PIX - ENVIADO - 22/01 14:29 MACHINE SERVICE</t>
        </is>
      </c>
      <c r="I1981" t="n">
        <v>-760</v>
      </c>
    </row>
    <row r="1982">
      <c r="A1982" t="n">
        <v>58404</v>
      </c>
      <c r="B1982" t="n">
        <v>151</v>
      </c>
      <c r="C1982" t="inlineStr">
        <is>
          <t>Bar Léo -  Aurora Térreo - Banco do Brasil</t>
        </is>
      </c>
      <c r="D1982" t="n">
        <v>116</v>
      </c>
      <c r="E1982" t="inlineStr">
        <is>
          <t>Bar Léo - Centro</t>
        </is>
      </c>
      <c r="F1982" s="27" t="n">
        <v>45679</v>
      </c>
      <c r="G1982" t="inlineStr">
        <is>
          <t>CREDITO</t>
        </is>
      </c>
      <c r="H1982" t="inlineStr">
        <is>
          <t>PIX - RECEBIDO - 22/01 12:32 26356125000142 ZIG TECNOLO</t>
        </is>
      </c>
      <c r="I1982" t="n">
        <v>5062.88</v>
      </c>
    </row>
    <row r="1983">
      <c r="A1983" t="n">
        <v>58403</v>
      </c>
      <c r="B1983" t="n">
        <v>151</v>
      </c>
      <c r="C1983" t="inlineStr">
        <is>
          <t>Bar Léo -  Aurora Térreo - Banco do Brasil</t>
        </is>
      </c>
      <c r="D1983" t="n">
        <v>116</v>
      </c>
      <c r="E1983" t="inlineStr">
        <is>
          <t>Bar Léo - Centro</t>
        </is>
      </c>
      <c r="F1983" s="27" t="n">
        <v>45679</v>
      </c>
      <c r="G1983" t="inlineStr">
        <is>
          <t>CREDITO</t>
        </is>
      </c>
      <c r="H1983" t="inlineStr">
        <is>
          <t>PIX - RECEBIDO - 22/01 08:59 02535864000133 VR BENEFICI</t>
        </is>
      </c>
      <c r="I1983" t="n">
        <v>33.17</v>
      </c>
    </row>
    <row r="1984">
      <c r="A1984" t="n">
        <v>58391</v>
      </c>
      <c r="B1984" t="n">
        <v>151</v>
      </c>
      <c r="C1984" t="inlineStr">
        <is>
          <t>Bar Léo -  Aurora Térreo - Banco do Brasil</t>
        </is>
      </c>
      <c r="D1984" t="n">
        <v>116</v>
      </c>
      <c r="E1984" t="inlineStr">
        <is>
          <t>Bar Léo - Centro</t>
        </is>
      </c>
      <c r="F1984" s="27" t="n">
        <v>45678</v>
      </c>
      <c r="G1984" t="inlineStr">
        <is>
          <t>CREDITO</t>
        </is>
      </c>
      <c r="H1984" t="inlineStr">
        <is>
          <t>PIX - RECEBIDO - 21/01 10:13 26356125000142 ZIG TECNOLO</t>
        </is>
      </c>
      <c r="I1984" t="n">
        <v>12163.48</v>
      </c>
    </row>
    <row r="1985">
      <c r="A1985" t="n">
        <v>58392</v>
      </c>
      <c r="B1985" t="n">
        <v>151</v>
      </c>
      <c r="C1985" t="inlineStr">
        <is>
          <t>Bar Léo -  Aurora Térreo - Banco do Brasil</t>
        </is>
      </c>
      <c r="D1985" t="n">
        <v>116</v>
      </c>
      <c r="E1985" t="inlineStr">
        <is>
          <t>Bar Léo - Centro</t>
        </is>
      </c>
      <c r="F1985" s="27" t="n">
        <v>45678</v>
      </c>
      <c r="G1985" t="inlineStr">
        <is>
          <t>DEBITO</t>
        </is>
      </c>
      <c r="H1985" t="inlineStr">
        <is>
          <t>IMPOSTOS - DAS - SIMPLES NACIONAL</t>
        </is>
      </c>
      <c r="I1985" t="n">
        <v>-11488.37</v>
      </c>
    </row>
    <row r="1986">
      <c r="A1986" t="n">
        <v>58393</v>
      </c>
      <c r="B1986" t="n">
        <v>151</v>
      </c>
      <c r="C1986" t="inlineStr">
        <is>
          <t>Bar Léo -  Aurora Térreo - Banco do Brasil</t>
        </is>
      </c>
      <c r="D1986" t="n">
        <v>116</v>
      </c>
      <c r="E1986" t="inlineStr">
        <is>
          <t>Bar Léo - Centro</t>
        </is>
      </c>
      <c r="F1986" s="27" t="n">
        <v>45678</v>
      </c>
      <c r="G1986" t="inlineStr">
        <is>
          <t>DEBITO</t>
        </is>
      </c>
      <c r="H1986" t="inlineStr">
        <is>
          <t>PIX - ENVIADO - 21/01 16:32 PASTIFICIO F MARTINS INDUS</t>
        </is>
      </c>
      <c r="I1986" t="n">
        <v>-240</v>
      </c>
    </row>
    <row r="1987">
      <c r="A1987" t="n">
        <v>58394</v>
      </c>
      <c r="B1987" t="n">
        <v>151</v>
      </c>
      <c r="C1987" t="inlineStr">
        <is>
          <t>Bar Léo -  Aurora Térreo - Banco do Brasil</t>
        </is>
      </c>
      <c r="D1987" t="n">
        <v>116</v>
      </c>
      <c r="E1987" t="inlineStr">
        <is>
          <t>Bar Léo - Centro</t>
        </is>
      </c>
      <c r="F1987" s="27" t="n">
        <v>45678</v>
      </c>
      <c r="G1987" t="inlineStr">
        <is>
          <t>DEBITO</t>
        </is>
      </c>
      <c r="H1987" t="inlineStr">
        <is>
          <t>PIX - ENVIADO - 21/01 16:32 ELIZABETH BISPO 1708740180</t>
        </is>
      </c>
      <c r="I1987" t="n">
        <v>-433</v>
      </c>
    </row>
    <row r="1988">
      <c r="A1988" t="n">
        <v>58395</v>
      </c>
      <c r="B1988" t="n">
        <v>151</v>
      </c>
      <c r="C1988" t="inlineStr">
        <is>
          <t>Bar Léo -  Aurora Térreo - Banco do Brasil</t>
        </is>
      </c>
      <c r="D1988" t="n">
        <v>116</v>
      </c>
      <c r="E1988" t="inlineStr">
        <is>
          <t>Bar Léo - Centro</t>
        </is>
      </c>
      <c r="F1988" s="27" t="n">
        <v>45678</v>
      </c>
      <c r="G1988" t="inlineStr">
        <is>
          <t>DEBITO</t>
        </is>
      </c>
      <c r="H1988" t="inlineStr">
        <is>
          <t>PAGAMENTO DE BOLETO - ESTAFF SOLUCOES TECNOLOGICAS D</t>
        </is>
      </c>
      <c r="I1988" t="n">
        <v>-2134</v>
      </c>
    </row>
    <row r="1989">
      <c r="A1989" t="n">
        <v>58396</v>
      </c>
      <c r="B1989" t="n">
        <v>151</v>
      </c>
      <c r="C1989" t="inlineStr">
        <is>
          <t>Bar Léo -  Aurora Térreo - Banco do Brasil</t>
        </is>
      </c>
      <c r="D1989" t="n">
        <v>116</v>
      </c>
      <c r="E1989" t="inlineStr">
        <is>
          <t>Bar Léo - Centro</t>
        </is>
      </c>
      <c r="F1989" s="27" t="n">
        <v>45678</v>
      </c>
      <c r="G1989" t="inlineStr">
        <is>
          <t>DEBITO</t>
        </is>
      </c>
      <c r="H1989" t="inlineStr">
        <is>
          <t>PAGAMENTO DE BOLETO - CIA DO WHISKY</t>
        </is>
      </c>
      <c r="I1989" t="n">
        <v>-941.1799999999999</v>
      </c>
    </row>
    <row r="1990">
      <c r="A1990" t="n">
        <v>58397</v>
      </c>
      <c r="B1990" t="n">
        <v>151</v>
      </c>
      <c r="C1990" t="inlineStr">
        <is>
          <t>Bar Léo -  Aurora Térreo - Banco do Brasil</t>
        </is>
      </c>
      <c r="D1990" t="n">
        <v>116</v>
      </c>
      <c r="E1990" t="inlineStr">
        <is>
          <t>Bar Léo - Centro</t>
        </is>
      </c>
      <c r="F1990" s="27" t="n">
        <v>45678</v>
      </c>
      <c r="G1990" t="inlineStr">
        <is>
          <t>DEBITO</t>
        </is>
      </c>
      <c r="H1990" t="inlineStr">
        <is>
          <t>PAGAMENTO DE BOLETO - NG27 CONSULTORIA E GESTAO EMPR</t>
        </is>
      </c>
      <c r="I1990" t="n">
        <v>-239.73</v>
      </c>
    </row>
    <row r="1991">
      <c r="A1991" t="n">
        <v>58399</v>
      </c>
      <c r="B1991" t="n">
        <v>151</v>
      </c>
      <c r="C1991" t="inlineStr">
        <is>
          <t>Bar Léo -  Aurora Térreo - Banco do Brasil</t>
        </is>
      </c>
      <c r="D1991" t="n">
        <v>116</v>
      </c>
      <c r="E1991" t="inlineStr">
        <is>
          <t>Bar Léo - Centro</t>
        </is>
      </c>
      <c r="F1991" s="27" t="n">
        <v>45678</v>
      </c>
      <c r="G1991" t="inlineStr">
        <is>
          <t>DEBITO</t>
        </is>
      </c>
      <c r="H1991" t="inlineStr">
        <is>
          <t>PAGAMENTO DE BOLETO - LATICINIOS PIRAMIDE LTDA</t>
        </is>
      </c>
      <c r="I1991" t="n">
        <v>-822.5599999999999</v>
      </c>
    </row>
    <row r="1992">
      <c r="A1992" t="n">
        <v>58400</v>
      </c>
      <c r="B1992" t="n">
        <v>151</v>
      </c>
      <c r="C1992" t="inlineStr">
        <is>
          <t>Bar Léo -  Aurora Térreo - Banco do Brasil</t>
        </is>
      </c>
      <c r="D1992" t="n">
        <v>116</v>
      </c>
      <c r="E1992" t="inlineStr">
        <is>
          <t>Bar Léo - Centro</t>
        </is>
      </c>
      <c r="F1992" s="27" t="n">
        <v>45678</v>
      </c>
      <c r="G1992" t="inlineStr">
        <is>
          <t>DEBITO</t>
        </is>
      </c>
      <c r="H1992" t="inlineStr">
        <is>
          <t>PAGAMENTO DE BOLETO - DTK COMERCIO DE ALIMENTOS LTDA</t>
        </is>
      </c>
      <c r="I1992" t="n">
        <v>-816.02</v>
      </c>
    </row>
    <row r="1993">
      <c r="A1993" t="n">
        <v>58401</v>
      </c>
      <c r="B1993" t="n">
        <v>151</v>
      </c>
      <c r="C1993" t="inlineStr">
        <is>
          <t>Bar Léo -  Aurora Térreo - Banco do Brasil</t>
        </is>
      </c>
      <c r="D1993" t="n">
        <v>116</v>
      </c>
      <c r="E1993" t="inlineStr">
        <is>
          <t>Bar Léo - Centro</t>
        </is>
      </c>
      <c r="F1993" s="27" t="n">
        <v>45678</v>
      </c>
      <c r="G1993" t="inlineStr">
        <is>
          <t>DEBITO</t>
        </is>
      </c>
      <c r="H1993" t="inlineStr">
        <is>
          <t>PAGAMENTO DE BOLETO - CRYSTALMIXX-GAS COMERCIO E MAN</t>
        </is>
      </c>
      <c r="I1993" t="n">
        <v>-330</v>
      </c>
    </row>
    <row r="1994">
      <c r="A1994" t="n">
        <v>58402</v>
      </c>
      <c r="B1994" t="n">
        <v>151</v>
      </c>
      <c r="C1994" t="inlineStr">
        <is>
          <t>Bar Léo -  Aurora Térreo - Banco do Brasil</t>
        </is>
      </c>
      <c r="D1994" t="n">
        <v>116</v>
      </c>
      <c r="E1994" t="inlineStr">
        <is>
          <t>Bar Léo - Centro</t>
        </is>
      </c>
      <c r="F1994" s="27" t="n">
        <v>45678</v>
      </c>
      <c r="G1994" t="inlineStr">
        <is>
          <t>DEBITO</t>
        </is>
      </c>
      <c r="H1994" t="inlineStr">
        <is>
          <t>TARIFA PIX ENVIADO - TAR. AGRUPADAS - OCORRENCIA 21/01/2025</t>
        </is>
      </c>
      <c r="I1994" t="n">
        <v>-6.65</v>
      </c>
    </row>
    <row r="1995">
      <c r="A1995" t="n">
        <v>58398</v>
      </c>
      <c r="B1995" t="n">
        <v>151</v>
      </c>
      <c r="C1995" t="inlineStr">
        <is>
          <t>Bar Léo -  Aurora Térreo - Banco do Brasil</t>
        </is>
      </c>
      <c r="D1995" t="n">
        <v>116</v>
      </c>
      <c r="E1995" t="inlineStr">
        <is>
          <t>Bar Léo - Centro</t>
        </is>
      </c>
      <c r="F1995" s="27" t="n">
        <v>45678</v>
      </c>
      <c r="G1995" t="inlineStr">
        <is>
          <t>DEBITO</t>
        </is>
      </c>
      <c r="H1995" t="inlineStr">
        <is>
          <t>PAGAMENTO DE BOLETO - CIA DO WHISKY</t>
        </is>
      </c>
      <c r="I1995" t="n">
        <v>-925.9299999999999</v>
      </c>
    </row>
    <row r="1996">
      <c r="A1996" t="n">
        <v>58370</v>
      </c>
      <c r="B1996" t="n">
        <v>151</v>
      </c>
      <c r="C1996" t="inlineStr">
        <is>
          <t>Bar Léo -  Aurora Térreo - Banco do Brasil</t>
        </is>
      </c>
      <c r="D1996" t="n">
        <v>116</v>
      </c>
      <c r="E1996" t="inlineStr">
        <is>
          <t>Bar Léo - Centro</t>
        </is>
      </c>
      <c r="F1996" s="27" t="n">
        <v>45677</v>
      </c>
      <c r="G1996" t="inlineStr">
        <is>
          <t>DEBITO</t>
        </is>
      </c>
      <c r="H1996" t="inlineStr">
        <is>
          <t>PIX - ENVIADO - 20/01 14:12 ALEXSANDRA GRACIELE DA SIL</t>
        </is>
      </c>
      <c r="I1996" t="n">
        <v>-1077.41</v>
      </c>
    </row>
    <row r="1997">
      <c r="A1997" t="n">
        <v>58367</v>
      </c>
      <c r="B1997" t="n">
        <v>151</v>
      </c>
      <c r="C1997" t="inlineStr">
        <is>
          <t>Bar Léo -  Aurora Térreo - Banco do Brasil</t>
        </is>
      </c>
      <c r="D1997" t="n">
        <v>116</v>
      </c>
      <c r="E1997" t="inlineStr">
        <is>
          <t>Bar Léo - Centro</t>
        </is>
      </c>
      <c r="F1997" s="27" t="n">
        <v>45677</v>
      </c>
      <c r="G1997" t="inlineStr">
        <is>
          <t>CREDITO</t>
        </is>
      </c>
      <c r="H1997" t="inlineStr">
        <is>
          <t>TED-PAG FORNECEDORES - 745 0001 26900161000125 RAPPI BRASIL I</t>
        </is>
      </c>
      <c r="I1997" t="n">
        <v>0.01</v>
      </c>
    </row>
    <row r="1998">
      <c r="A1998" t="n">
        <v>58371</v>
      </c>
      <c r="B1998" t="n">
        <v>151</v>
      </c>
      <c r="C1998" t="inlineStr">
        <is>
          <t>Bar Léo -  Aurora Térreo - Banco do Brasil</t>
        </is>
      </c>
      <c r="D1998" t="n">
        <v>116</v>
      </c>
      <c r="E1998" t="inlineStr">
        <is>
          <t>Bar Léo - Centro</t>
        </is>
      </c>
      <c r="F1998" s="27" t="n">
        <v>45677</v>
      </c>
      <c r="G1998" t="inlineStr">
        <is>
          <t>DEBITO</t>
        </is>
      </c>
      <c r="H1998" t="inlineStr">
        <is>
          <t>PIX - ENVIADO - 20/01 14:12 JOAO BATISTA DA COSTA SOBR</t>
        </is>
      </c>
      <c r="I1998" t="n">
        <v>-754.9299999999999</v>
      </c>
    </row>
    <row r="1999">
      <c r="A1999" t="n">
        <v>58372</v>
      </c>
      <c r="B1999" t="n">
        <v>151</v>
      </c>
      <c r="C1999" t="inlineStr">
        <is>
          <t>Bar Léo -  Aurora Térreo - Banco do Brasil</t>
        </is>
      </c>
      <c r="D1999" t="n">
        <v>116</v>
      </c>
      <c r="E1999" t="inlineStr">
        <is>
          <t>Bar Léo - Centro</t>
        </is>
      </c>
      <c r="F1999" s="27" t="n">
        <v>45677</v>
      </c>
      <c r="G1999" t="inlineStr">
        <is>
          <t>DEBITO</t>
        </is>
      </c>
      <c r="H1999" t="inlineStr">
        <is>
          <t>PIX - ENVIADO - 20/01 14:12 MARIA CRISTINA LEMOS</t>
        </is>
      </c>
      <c r="I1999" t="n">
        <v>-779.99</v>
      </c>
    </row>
    <row r="2000">
      <c r="A2000" t="n">
        <v>58373</v>
      </c>
      <c r="B2000" t="n">
        <v>151</v>
      </c>
      <c r="C2000" t="inlineStr">
        <is>
          <t>Bar Léo -  Aurora Térreo - Banco do Brasil</t>
        </is>
      </c>
      <c r="D2000" t="n">
        <v>116</v>
      </c>
      <c r="E2000" t="inlineStr">
        <is>
          <t>Bar Léo - Centro</t>
        </is>
      </c>
      <c r="F2000" s="27" t="n">
        <v>45677</v>
      </c>
      <c r="G2000" t="inlineStr">
        <is>
          <t>DEBITO</t>
        </is>
      </c>
      <c r="H2000" t="inlineStr">
        <is>
          <t>IMPOSTOS - RFB-DARF CODIGO DE BARRAS</t>
        </is>
      </c>
      <c r="I2000" t="n">
        <v>-2045.41</v>
      </c>
    </row>
    <row r="2001">
      <c r="A2001" t="n">
        <v>58374</v>
      </c>
      <c r="B2001" t="n">
        <v>151</v>
      </c>
      <c r="C2001" t="inlineStr">
        <is>
          <t>Bar Léo -  Aurora Térreo - Banco do Brasil</t>
        </is>
      </c>
      <c r="D2001" t="n">
        <v>116</v>
      </c>
      <c r="E2001" t="inlineStr">
        <is>
          <t>Bar Léo - Centro</t>
        </is>
      </c>
      <c r="F2001" s="27" t="n">
        <v>45677</v>
      </c>
      <c r="G2001" t="inlineStr">
        <is>
          <t>DEBITO</t>
        </is>
      </c>
      <c r="H2001" t="inlineStr">
        <is>
          <t>IMPOSTOS - RFB-DARF CODIGO DE BARRAS</t>
        </is>
      </c>
      <c r="I2001" t="n">
        <v>-2264.45</v>
      </c>
    </row>
    <row r="2002">
      <c r="A2002" t="n">
        <v>58375</v>
      </c>
      <c r="B2002" t="n">
        <v>151</v>
      </c>
      <c r="C2002" t="inlineStr">
        <is>
          <t>Bar Léo -  Aurora Térreo - Banco do Brasil</t>
        </is>
      </c>
      <c r="D2002" t="n">
        <v>116</v>
      </c>
      <c r="E2002" t="inlineStr">
        <is>
          <t>Bar Léo - Centro</t>
        </is>
      </c>
      <c r="F2002" s="27" t="n">
        <v>45677</v>
      </c>
      <c r="G2002" t="inlineStr">
        <is>
          <t>DEBITO</t>
        </is>
      </c>
      <c r="H2002" t="inlineStr">
        <is>
          <t>IMPOSTOS - DAS - SIMPLES NACIONAL</t>
        </is>
      </c>
      <c r="I2002" t="n">
        <v>-35007.05</v>
      </c>
    </row>
    <row r="2003">
      <c r="A2003" t="n">
        <v>58376</v>
      </c>
      <c r="B2003" t="n">
        <v>151</v>
      </c>
      <c r="C2003" t="inlineStr">
        <is>
          <t>Bar Léo -  Aurora Térreo - Banco do Brasil</t>
        </is>
      </c>
      <c r="D2003" t="n">
        <v>116</v>
      </c>
      <c r="E2003" t="inlineStr">
        <is>
          <t>Bar Léo - Centro</t>
        </is>
      </c>
      <c r="F2003" s="27" t="n">
        <v>45677</v>
      </c>
      <c r="G2003" t="inlineStr">
        <is>
          <t>DEBITO</t>
        </is>
      </c>
      <c r="H2003" t="inlineStr">
        <is>
          <t>PIX - ENVIADO - 20/01 14:21 CAIXA ECONOMICA FEDERAL</t>
        </is>
      </c>
      <c r="I2003" t="n">
        <v>-697.02</v>
      </c>
    </row>
    <row r="2004">
      <c r="A2004" t="n">
        <v>58377</v>
      </c>
      <c r="B2004" t="n">
        <v>151</v>
      </c>
      <c r="C2004" t="inlineStr">
        <is>
          <t>Bar Léo -  Aurora Térreo - Banco do Brasil</t>
        </is>
      </c>
      <c r="D2004" t="n">
        <v>116</v>
      </c>
      <c r="E2004" t="inlineStr">
        <is>
          <t>Bar Léo - Centro</t>
        </is>
      </c>
      <c r="F2004" s="27" t="n">
        <v>45677</v>
      </c>
      <c r="G2004" t="inlineStr">
        <is>
          <t>DEBITO</t>
        </is>
      </c>
      <c r="H2004" t="inlineStr">
        <is>
          <t>PIX - ENVIADO - 20/01 14:21 CAIXA ECONOMICA FEDERAL</t>
        </is>
      </c>
      <c r="I2004" t="n">
        <v>-1582.37</v>
      </c>
    </row>
    <row r="2005">
      <c r="A2005" t="n">
        <v>58378</v>
      </c>
      <c r="B2005" t="n">
        <v>151</v>
      </c>
      <c r="C2005" t="inlineStr">
        <is>
          <t>Bar Léo -  Aurora Térreo - Banco do Brasil</t>
        </is>
      </c>
      <c r="D2005" t="n">
        <v>116</v>
      </c>
      <c r="E2005" t="inlineStr">
        <is>
          <t>Bar Léo - Centro</t>
        </is>
      </c>
      <c r="F2005" s="27" t="n">
        <v>45677</v>
      </c>
      <c r="G2005" t="inlineStr">
        <is>
          <t>DEBITO</t>
        </is>
      </c>
      <c r="H2005" t="inlineStr">
        <is>
          <t>PIX - ENVIADO - 20/01 14:23 ARMINDO DA SILVA FREITAS</t>
        </is>
      </c>
      <c r="I2005" t="n">
        <v>-850</v>
      </c>
    </row>
    <row r="2006">
      <c r="A2006" t="n">
        <v>58379</v>
      </c>
      <c r="B2006" t="n">
        <v>151</v>
      </c>
      <c r="C2006" t="inlineStr">
        <is>
          <t>Bar Léo -  Aurora Térreo - Banco do Brasil</t>
        </is>
      </c>
      <c r="D2006" t="n">
        <v>116</v>
      </c>
      <c r="E2006" t="inlineStr">
        <is>
          <t>Bar Léo - Centro</t>
        </is>
      </c>
      <c r="F2006" s="27" t="n">
        <v>45677</v>
      </c>
      <c r="G2006" t="inlineStr">
        <is>
          <t>DEBITO</t>
        </is>
      </c>
      <c r="H2006" t="inlineStr">
        <is>
          <t>PIX - ENVIADO - 20/01 14:23 JOS AUGUSTO DE VIEIRA DA</t>
        </is>
      </c>
      <c r="I2006" t="n">
        <v>-706</v>
      </c>
    </row>
    <row r="2007">
      <c r="A2007" t="n">
        <v>58380</v>
      </c>
      <c r="B2007" t="n">
        <v>151</v>
      </c>
      <c r="C2007" t="inlineStr">
        <is>
          <t>Bar Léo -  Aurora Térreo - Banco do Brasil</t>
        </is>
      </c>
      <c r="D2007" t="n">
        <v>116</v>
      </c>
      <c r="E2007" t="inlineStr">
        <is>
          <t>Bar Léo - Centro</t>
        </is>
      </c>
      <c r="F2007" s="27" t="n">
        <v>45677</v>
      </c>
      <c r="G2007" t="inlineStr">
        <is>
          <t>DEBITO</t>
        </is>
      </c>
      <c r="H2007" t="inlineStr">
        <is>
          <t>PIX - ENVIADO - 20/01 14:23 ANDERSON SOARES DE MEDEIRO</t>
        </is>
      </c>
      <c r="I2007" t="n">
        <v>-706</v>
      </c>
    </row>
    <row r="2008">
      <c r="A2008" t="n">
        <v>58381</v>
      </c>
      <c r="B2008" t="n">
        <v>151</v>
      </c>
      <c r="C2008" t="inlineStr">
        <is>
          <t>Bar Léo -  Aurora Térreo - Banco do Brasil</t>
        </is>
      </c>
      <c r="D2008" t="n">
        <v>116</v>
      </c>
      <c r="E2008" t="inlineStr">
        <is>
          <t>Bar Léo - Centro</t>
        </is>
      </c>
      <c r="F2008" s="27" t="n">
        <v>45677</v>
      </c>
      <c r="G2008" t="inlineStr">
        <is>
          <t>DEBITO</t>
        </is>
      </c>
      <c r="H2008" t="inlineStr">
        <is>
          <t>PIX - ENVIADO - 20/01 14:23 LUIZ CARLOS ALVES DA SILVA</t>
        </is>
      </c>
      <c r="I2008" t="n">
        <v>-1100</v>
      </c>
    </row>
    <row r="2009">
      <c r="A2009" t="n">
        <v>58382</v>
      </c>
      <c r="B2009" t="n">
        <v>151</v>
      </c>
      <c r="C2009" t="inlineStr">
        <is>
          <t>Bar Léo -  Aurora Térreo - Banco do Brasil</t>
        </is>
      </c>
      <c r="D2009" t="n">
        <v>116</v>
      </c>
      <c r="E2009" t="inlineStr">
        <is>
          <t>Bar Léo - Centro</t>
        </is>
      </c>
      <c r="F2009" s="27" t="n">
        <v>45677</v>
      </c>
      <c r="G2009" t="inlineStr">
        <is>
          <t>DEBITO</t>
        </is>
      </c>
      <c r="H2009" t="inlineStr">
        <is>
          <t>PAGAMENTO DE BOLETO - ASSOCIACAO BRASILEIRA DE BARES</t>
        </is>
      </c>
      <c r="I2009" t="n">
        <v>-185</v>
      </c>
    </row>
    <row r="2010">
      <c r="A2010" t="n">
        <v>58383</v>
      </c>
      <c r="B2010" t="n">
        <v>151</v>
      </c>
      <c r="C2010" t="inlineStr">
        <is>
          <t>Bar Léo -  Aurora Térreo - Banco do Brasil</t>
        </is>
      </c>
      <c r="D2010" t="n">
        <v>116</v>
      </c>
      <c r="E2010" t="inlineStr">
        <is>
          <t>Bar Léo - Centro</t>
        </is>
      </c>
      <c r="F2010" s="27" t="n">
        <v>45677</v>
      </c>
      <c r="G2010" t="inlineStr">
        <is>
          <t>DEBITO</t>
        </is>
      </c>
      <c r="H2010" t="inlineStr">
        <is>
          <t>PAGAMENTO DE BOLETO - AMBEV SA</t>
        </is>
      </c>
      <c r="I2010" t="n">
        <v>-2574</v>
      </c>
    </row>
    <row r="2011">
      <c r="A2011" t="n">
        <v>58384</v>
      </c>
      <c r="B2011" t="n">
        <v>151</v>
      </c>
      <c r="C2011" t="inlineStr">
        <is>
          <t>Bar Léo -  Aurora Térreo - Banco do Brasil</t>
        </is>
      </c>
      <c r="D2011" t="n">
        <v>116</v>
      </c>
      <c r="E2011" t="inlineStr">
        <is>
          <t>Bar Léo - Centro</t>
        </is>
      </c>
      <c r="F2011" s="27" t="n">
        <v>45677</v>
      </c>
      <c r="G2011" t="inlineStr">
        <is>
          <t>DEBITO</t>
        </is>
      </c>
      <c r="H2011" t="inlineStr">
        <is>
          <t>PAGAMENTO DE BOLETO - CECILIA TSUYACO ARAKI SILVA</t>
        </is>
      </c>
      <c r="I2011" t="n">
        <v>-251.9</v>
      </c>
    </row>
    <row r="2012">
      <c r="A2012" t="n">
        <v>58385</v>
      </c>
      <c r="B2012" t="n">
        <v>151</v>
      </c>
      <c r="C2012" t="inlineStr">
        <is>
          <t>Bar Léo -  Aurora Térreo - Banco do Brasil</t>
        </is>
      </c>
      <c r="D2012" t="n">
        <v>116</v>
      </c>
      <c r="E2012" t="inlineStr">
        <is>
          <t>Bar Léo - Centro</t>
        </is>
      </c>
      <c r="F2012" s="27" t="n">
        <v>45677</v>
      </c>
      <c r="G2012" t="inlineStr">
        <is>
          <t>DEBITO</t>
        </is>
      </c>
      <c r="H2012" t="inlineStr">
        <is>
          <t>PAGAMENTO DE BOLETO - STAR COPIAS COMERCIO E SERVICO</t>
        </is>
      </c>
      <c r="I2012" t="n">
        <v>-119.56</v>
      </c>
    </row>
    <row r="2013">
      <c r="A2013" t="n">
        <v>58386</v>
      </c>
      <c r="B2013" t="n">
        <v>151</v>
      </c>
      <c r="C2013" t="inlineStr">
        <is>
          <t>Bar Léo -  Aurora Térreo - Banco do Brasil</t>
        </is>
      </c>
      <c r="D2013" t="n">
        <v>116</v>
      </c>
      <c r="E2013" t="inlineStr">
        <is>
          <t>Bar Léo - Centro</t>
        </is>
      </c>
      <c r="F2013" s="27" t="n">
        <v>45677</v>
      </c>
      <c r="G2013" t="inlineStr">
        <is>
          <t>DEBITO</t>
        </is>
      </c>
      <c r="H2013" t="inlineStr">
        <is>
          <t>PAGAMENTO DE BOLETO - KAMINO PROCESSAMENTO DE DADOS</t>
        </is>
      </c>
      <c r="I2013" t="n">
        <v>-700</v>
      </c>
    </row>
    <row r="2014">
      <c r="A2014" t="n">
        <v>58387</v>
      </c>
      <c r="B2014" t="n">
        <v>151</v>
      </c>
      <c r="C2014" t="inlineStr">
        <is>
          <t>Bar Léo -  Aurora Térreo - Banco do Brasil</t>
        </is>
      </c>
      <c r="D2014" t="n">
        <v>116</v>
      </c>
      <c r="E2014" t="inlineStr">
        <is>
          <t>Bar Léo - Centro</t>
        </is>
      </c>
      <c r="F2014" s="27" t="n">
        <v>45677</v>
      </c>
      <c r="G2014" t="inlineStr">
        <is>
          <t>DEBITO</t>
        </is>
      </c>
      <c r="H2014" t="inlineStr">
        <is>
          <t>PAGAMENTO DE BOLETO - MARIO PEDRO FELICIANO HORTIFRU</t>
        </is>
      </c>
      <c r="I2014" t="n">
        <v>-255.2</v>
      </c>
    </row>
    <row r="2015">
      <c r="A2015" t="n">
        <v>58388</v>
      </c>
      <c r="B2015" t="n">
        <v>151</v>
      </c>
      <c r="C2015" t="inlineStr">
        <is>
          <t>Bar Léo -  Aurora Térreo - Banco do Brasil</t>
        </is>
      </c>
      <c r="D2015" t="n">
        <v>116</v>
      </c>
      <c r="E2015" t="inlineStr">
        <is>
          <t>Bar Léo - Centro</t>
        </is>
      </c>
      <c r="F2015" s="27" t="n">
        <v>45677</v>
      </c>
      <c r="G2015" t="inlineStr">
        <is>
          <t>DEBITO</t>
        </is>
      </c>
      <c r="H2015" t="inlineStr">
        <is>
          <t>PAGAMENTO DE BOLETO - MURILLO S DUARTE COMERCIAL LTD</t>
        </is>
      </c>
      <c r="I2015" t="n">
        <v>-759</v>
      </c>
    </row>
    <row r="2016">
      <c r="A2016" t="n">
        <v>58389</v>
      </c>
      <c r="B2016" t="n">
        <v>151</v>
      </c>
      <c r="C2016" t="inlineStr">
        <is>
          <t>Bar Léo -  Aurora Térreo - Banco do Brasil</t>
        </is>
      </c>
      <c r="D2016" t="n">
        <v>116</v>
      </c>
      <c r="E2016" t="inlineStr">
        <is>
          <t>Bar Léo - Centro</t>
        </is>
      </c>
      <c r="F2016" s="27" t="n">
        <v>45677</v>
      </c>
      <c r="G2016" t="inlineStr">
        <is>
          <t>DEBITO</t>
        </is>
      </c>
      <c r="H2016" t="inlineStr">
        <is>
          <t>PAGAMENTO DE BOLETO - PARAMU COMERCIO R P A LTDA</t>
        </is>
      </c>
      <c r="I2016" t="n">
        <v>-4123</v>
      </c>
    </row>
    <row r="2017">
      <c r="A2017" t="n">
        <v>58390</v>
      </c>
      <c r="B2017" t="n">
        <v>151</v>
      </c>
      <c r="C2017" t="inlineStr">
        <is>
          <t>Bar Léo -  Aurora Térreo - Banco do Brasil</t>
        </is>
      </c>
      <c r="D2017" t="n">
        <v>116</v>
      </c>
      <c r="E2017" t="inlineStr">
        <is>
          <t>Bar Léo - Centro</t>
        </is>
      </c>
      <c r="F2017" s="27" t="n">
        <v>45677</v>
      </c>
      <c r="G2017" t="inlineStr">
        <is>
          <t>DEBITO</t>
        </is>
      </c>
      <c r="H2017" t="inlineStr">
        <is>
          <t>TARIFA PIX ENVIADO - TAR. AGRUPADAS - OCORRENCIA 20/01/2025</t>
        </is>
      </c>
      <c r="I2017" t="n">
        <v>-65.03</v>
      </c>
    </row>
    <row r="2018">
      <c r="A2018" t="n">
        <v>58368</v>
      </c>
      <c r="B2018" t="n">
        <v>151</v>
      </c>
      <c r="C2018" t="inlineStr">
        <is>
          <t>Bar Léo -  Aurora Térreo - Banco do Brasil</t>
        </is>
      </c>
      <c r="D2018" t="n">
        <v>116</v>
      </c>
      <c r="E2018" t="inlineStr">
        <is>
          <t>Bar Léo - Centro</t>
        </is>
      </c>
      <c r="F2018" s="27" t="n">
        <v>45677</v>
      </c>
      <c r="G2018" t="inlineStr">
        <is>
          <t>CREDITO</t>
        </is>
      </c>
      <c r="H2018" t="inlineStr">
        <is>
          <t>RECEBIMENTO FORNECEDOR - ALELO INSTITUICAO DE PAGAMENTO SA</t>
        </is>
      </c>
      <c r="I2018" t="n">
        <v>208.88</v>
      </c>
    </row>
    <row r="2019">
      <c r="A2019" t="n">
        <v>58366</v>
      </c>
      <c r="B2019" t="n">
        <v>151</v>
      </c>
      <c r="C2019" t="inlineStr">
        <is>
          <t>Bar Léo -  Aurora Térreo - Banco do Brasil</t>
        </is>
      </c>
      <c r="D2019" t="n">
        <v>116</v>
      </c>
      <c r="E2019" t="inlineStr">
        <is>
          <t>Bar Léo - Centro</t>
        </is>
      </c>
      <c r="F2019" s="27" t="n">
        <v>45677</v>
      </c>
      <c r="G2019" t="inlineStr">
        <is>
          <t>CREDITO</t>
        </is>
      </c>
      <c r="H2019" t="inlineStr">
        <is>
          <t>TED-CRDITO EM CONTA - 341 0262 47866934000174 TICKET SERVICO</t>
        </is>
      </c>
      <c r="I2019" t="n">
        <v>428.78</v>
      </c>
    </row>
    <row r="2020">
      <c r="A2020" t="n">
        <v>58329</v>
      </c>
      <c r="B2020" t="n">
        <v>140</v>
      </c>
      <c r="C2020" t="inlineStr">
        <is>
          <t>Bar Leo  - Leo Aurora - Kamino</t>
        </is>
      </c>
      <c r="D2020" t="n">
        <v>116</v>
      </c>
      <c r="E2020" t="inlineStr">
        <is>
          <t>Bar Léo - Centro</t>
        </is>
      </c>
      <c r="F2020" s="27" t="n">
        <v>45677</v>
      </c>
      <c r="G2020" t="inlineStr">
        <is>
          <t>DEBITO</t>
        </is>
      </c>
      <c r="H2020" t="inlineStr">
        <is>
          <t>Gomes D'Elia Equipamentos de Higiene Ltda</t>
        </is>
      </c>
      <c r="I2020" t="n">
        <v>-278</v>
      </c>
    </row>
    <row r="2021">
      <c r="A2021" t="n">
        <v>58328</v>
      </c>
      <c r="B2021" t="n">
        <v>140</v>
      </c>
      <c r="C2021" t="inlineStr">
        <is>
          <t>Bar Leo  - Leo Aurora - Kamino</t>
        </is>
      </c>
      <c r="D2021" t="n">
        <v>116</v>
      </c>
      <c r="E2021" t="inlineStr">
        <is>
          <t>Bar Léo - Centro</t>
        </is>
      </c>
      <c r="F2021" s="27" t="n">
        <v>45677</v>
      </c>
      <c r="G2021" t="inlineStr">
        <is>
          <t>CREDITO</t>
        </is>
      </c>
      <c r="H2021" t="inlineStr">
        <is>
          <t>TEMPUS FUGIT PARTICIPACOES E EMPREENDIMENTOS LTDA</t>
        </is>
      </c>
      <c r="I2021" t="n">
        <v>278</v>
      </c>
    </row>
    <row r="2022">
      <c r="A2022" t="n">
        <v>58369</v>
      </c>
      <c r="B2022" t="n">
        <v>151</v>
      </c>
      <c r="C2022" t="inlineStr">
        <is>
          <t>Bar Léo -  Aurora Térreo - Banco do Brasil</t>
        </is>
      </c>
      <c r="D2022" t="n">
        <v>116</v>
      </c>
      <c r="E2022" t="inlineStr">
        <is>
          <t>Bar Léo - Centro</t>
        </is>
      </c>
      <c r="F2022" s="27" t="n">
        <v>45677</v>
      </c>
      <c r="G2022" t="inlineStr">
        <is>
          <t>DEBITO</t>
        </is>
      </c>
      <c r="H2022" t="inlineStr">
        <is>
          <t>PIX - ENVIADO - 20/01 14:12 ADRIANA APARECIDA DE JESUS</t>
        </is>
      </c>
      <c r="I2022" t="n">
        <v>-754.9299999999999</v>
      </c>
    </row>
    <row r="2023">
      <c r="A2023" t="n">
        <v>58365</v>
      </c>
      <c r="B2023" t="n">
        <v>151</v>
      </c>
      <c r="C2023" t="inlineStr">
        <is>
          <t>Bar Léo -  Aurora Térreo - Banco do Brasil</t>
        </is>
      </c>
      <c r="D2023" t="n">
        <v>116</v>
      </c>
      <c r="E2023" t="inlineStr">
        <is>
          <t>Bar Léo - Centro</t>
        </is>
      </c>
      <c r="F2023" s="27" t="n">
        <v>45674</v>
      </c>
      <c r="G2023" t="inlineStr">
        <is>
          <t>CREDITO</t>
        </is>
      </c>
      <c r="H2023" t="inlineStr">
        <is>
          <t>PIX - RECEBIDO - 17/01 09:47 26356125000142 ZIG TECNOLO</t>
        </is>
      </c>
      <c r="I2023" t="n">
        <v>19607.01</v>
      </c>
    </row>
    <row r="2024">
      <c r="A2024" t="n">
        <v>58364</v>
      </c>
      <c r="B2024" t="n">
        <v>151</v>
      </c>
      <c r="C2024" t="inlineStr">
        <is>
          <t>Bar Léo -  Aurora Térreo - Banco do Brasil</t>
        </is>
      </c>
      <c r="D2024" t="n">
        <v>116</v>
      </c>
      <c r="E2024" t="inlineStr">
        <is>
          <t>Bar Léo - Centro</t>
        </is>
      </c>
      <c r="F2024" s="27" t="n">
        <v>45674</v>
      </c>
      <c r="G2024" t="inlineStr">
        <is>
          <t>CREDITO</t>
        </is>
      </c>
      <c r="H2024" t="inlineStr">
        <is>
          <t>TED-CRDITO EM CONTA - 341 0912 69034668000156 PLUXEE BENEFIC</t>
        </is>
      </c>
      <c r="I2024" t="n">
        <v>943.14</v>
      </c>
    </row>
    <row r="2025">
      <c r="A2025" t="n">
        <v>58357</v>
      </c>
      <c r="B2025" t="n">
        <v>151</v>
      </c>
      <c r="C2025" t="inlineStr">
        <is>
          <t>Bar Léo -  Aurora Térreo - Banco do Brasil</t>
        </is>
      </c>
      <c r="D2025" t="n">
        <v>116</v>
      </c>
      <c r="E2025" t="inlineStr">
        <is>
          <t>Bar Léo - Centro</t>
        </is>
      </c>
      <c r="F2025" s="27" t="n">
        <v>45673</v>
      </c>
      <c r="G2025" t="inlineStr">
        <is>
          <t>DEBITO</t>
        </is>
      </c>
      <c r="H2025" t="inlineStr">
        <is>
          <t>PAGAMENTO DE BOLETO - CECILIA TSUYACO ARAKI SILVA</t>
        </is>
      </c>
      <c r="I2025" t="n">
        <v>-182.95</v>
      </c>
    </row>
    <row r="2026">
      <c r="A2026" t="n">
        <v>58354</v>
      </c>
      <c r="B2026" t="n">
        <v>151</v>
      </c>
      <c r="C2026" t="inlineStr">
        <is>
          <t>Bar Léo -  Aurora Térreo - Banco do Brasil</t>
        </is>
      </c>
      <c r="D2026" t="n">
        <v>116</v>
      </c>
      <c r="E2026" t="inlineStr">
        <is>
          <t>Bar Léo - Centro</t>
        </is>
      </c>
      <c r="F2026" s="27" t="n">
        <v>45673</v>
      </c>
      <c r="G2026" t="inlineStr">
        <is>
          <t>CREDITO</t>
        </is>
      </c>
      <c r="H2026" t="inlineStr">
        <is>
          <t>PIX - RECEBIDO - 16/01 12:11 26356125000142 ZIG TECNOLO</t>
        </is>
      </c>
      <c r="I2026" t="n">
        <v>11415.23</v>
      </c>
    </row>
    <row r="2027">
      <c r="A2027" t="n">
        <v>58355</v>
      </c>
      <c r="B2027" t="n">
        <v>151</v>
      </c>
      <c r="C2027" t="inlineStr">
        <is>
          <t>Bar Léo -  Aurora Térreo - Banco do Brasil</t>
        </is>
      </c>
      <c r="D2027" t="n">
        <v>116</v>
      </c>
      <c r="E2027" t="inlineStr">
        <is>
          <t>Bar Léo - Centro</t>
        </is>
      </c>
      <c r="F2027" s="27" t="n">
        <v>45673</v>
      </c>
      <c r="G2027" t="inlineStr">
        <is>
          <t>DEBITO</t>
        </is>
      </c>
      <c r="H2027" t="inlineStr">
        <is>
          <t>IMPOSTOS - RFB-DARF CODIGO DE BARRAS</t>
        </is>
      </c>
      <c r="I2027" t="n">
        <v>-50</v>
      </c>
    </row>
    <row r="2028">
      <c r="A2028" t="n">
        <v>58356</v>
      </c>
      <c r="B2028" t="n">
        <v>151</v>
      </c>
      <c r="C2028" t="inlineStr">
        <is>
          <t>Bar Léo -  Aurora Térreo - Banco do Brasil</t>
        </is>
      </c>
      <c r="D2028" t="n">
        <v>116</v>
      </c>
      <c r="E2028" t="inlineStr">
        <is>
          <t>Bar Léo - Centro</t>
        </is>
      </c>
      <c r="F2028" s="27" t="n">
        <v>45673</v>
      </c>
      <c r="G2028" t="inlineStr">
        <is>
          <t>DEBITO</t>
        </is>
      </c>
      <c r="H2028" t="inlineStr">
        <is>
          <t>PAGAMENTO DE BOLETO - NG27 CONSULTORIA E GESTAO EMPR</t>
        </is>
      </c>
      <c r="I2028" t="n">
        <v>-197</v>
      </c>
    </row>
    <row r="2029">
      <c r="A2029" t="n">
        <v>58358</v>
      </c>
      <c r="B2029" t="n">
        <v>151</v>
      </c>
      <c r="C2029" t="inlineStr">
        <is>
          <t>Bar Léo -  Aurora Térreo - Banco do Brasil</t>
        </is>
      </c>
      <c r="D2029" t="n">
        <v>116</v>
      </c>
      <c r="E2029" t="inlineStr">
        <is>
          <t>Bar Léo - Centro</t>
        </is>
      </c>
      <c r="F2029" s="27" t="n">
        <v>45673</v>
      </c>
      <c r="G2029" t="inlineStr">
        <is>
          <t>DEBITO</t>
        </is>
      </c>
      <c r="H2029" t="inlineStr">
        <is>
          <t>PAGAMENTO DE BOLETO - MARIO PEDRO FELICIANO HORTIFRU</t>
        </is>
      </c>
      <c r="I2029" t="n">
        <v>-571.73</v>
      </c>
    </row>
    <row r="2030">
      <c r="A2030" t="n">
        <v>58359</v>
      </c>
      <c r="B2030" t="n">
        <v>151</v>
      </c>
      <c r="C2030" t="inlineStr">
        <is>
          <t>Bar Léo -  Aurora Térreo - Banco do Brasil</t>
        </is>
      </c>
      <c r="D2030" t="n">
        <v>116</v>
      </c>
      <c r="E2030" t="inlineStr">
        <is>
          <t>Bar Léo - Centro</t>
        </is>
      </c>
      <c r="F2030" s="27" t="n">
        <v>45673</v>
      </c>
      <c r="G2030" t="inlineStr">
        <is>
          <t>DEBITO</t>
        </is>
      </c>
      <c r="H2030" t="inlineStr">
        <is>
          <t>PAGAMENTO DE BOLETO - CIA DO WHISKY</t>
        </is>
      </c>
      <c r="I2030" t="n">
        <v>-439.6</v>
      </c>
    </row>
    <row r="2031">
      <c r="A2031" t="n">
        <v>58360</v>
      </c>
      <c r="B2031" t="n">
        <v>151</v>
      </c>
      <c r="C2031" t="inlineStr">
        <is>
          <t>Bar Léo -  Aurora Térreo - Banco do Brasil</t>
        </is>
      </c>
      <c r="D2031" t="n">
        <v>116</v>
      </c>
      <c r="E2031" t="inlineStr">
        <is>
          <t>Bar Léo - Centro</t>
        </is>
      </c>
      <c r="F2031" s="27" t="n">
        <v>45673</v>
      </c>
      <c r="G2031" t="inlineStr">
        <is>
          <t>DEBITO</t>
        </is>
      </c>
      <c r="H2031" t="inlineStr">
        <is>
          <t>PAGAMENTO DE BOLETO - CG FOOD S DISTR ALIMENTOS LTDA</t>
        </is>
      </c>
      <c r="I2031" t="n">
        <v>-508.15</v>
      </c>
    </row>
    <row r="2032">
      <c r="A2032" t="n">
        <v>58361</v>
      </c>
      <c r="B2032" t="n">
        <v>151</v>
      </c>
      <c r="C2032" t="inlineStr">
        <is>
          <t>Bar Léo -  Aurora Térreo - Banco do Brasil</t>
        </is>
      </c>
      <c r="D2032" t="n">
        <v>116</v>
      </c>
      <c r="E2032" t="inlineStr">
        <is>
          <t>Bar Léo - Centro</t>
        </is>
      </c>
      <c r="F2032" s="27" t="n">
        <v>45673</v>
      </c>
      <c r="G2032" t="inlineStr">
        <is>
          <t>DEBITO</t>
        </is>
      </c>
      <c r="H2032" t="inlineStr">
        <is>
          <t>PAGAMENTO DE BOLETO - AMBEV SA</t>
        </is>
      </c>
      <c r="I2032" t="n">
        <v>-675.96</v>
      </c>
    </row>
    <row r="2033">
      <c r="A2033" t="n">
        <v>58362</v>
      </c>
      <c r="B2033" t="n">
        <v>151</v>
      </c>
      <c r="C2033" t="inlineStr">
        <is>
          <t>Bar Léo -  Aurora Térreo - Banco do Brasil</t>
        </is>
      </c>
      <c r="D2033" t="n">
        <v>116</v>
      </c>
      <c r="E2033" t="inlineStr">
        <is>
          <t>Bar Léo - Centro</t>
        </is>
      </c>
      <c r="F2033" s="27" t="n">
        <v>45673</v>
      </c>
      <c r="G2033" t="inlineStr">
        <is>
          <t>DEBITO</t>
        </is>
      </c>
      <c r="H2033" t="inlineStr">
        <is>
          <t>PAGAMENTO DE BOLETO - AMBEV SA</t>
        </is>
      </c>
      <c r="I2033" t="n">
        <v>-4976.4</v>
      </c>
    </row>
    <row r="2034">
      <c r="A2034" t="n">
        <v>58363</v>
      </c>
      <c r="B2034" t="n">
        <v>151</v>
      </c>
      <c r="C2034" t="inlineStr">
        <is>
          <t>Bar Léo -  Aurora Térreo - Banco do Brasil</t>
        </is>
      </c>
      <c r="D2034" t="n">
        <v>116</v>
      </c>
      <c r="E2034" t="inlineStr">
        <is>
          <t>Bar Léo - Centro</t>
        </is>
      </c>
      <c r="F2034" s="27" t="n">
        <v>45673</v>
      </c>
      <c r="G2034" t="inlineStr">
        <is>
          <t>DEBITO</t>
        </is>
      </c>
      <c r="H2034" t="inlineStr">
        <is>
          <t>PAGAMENTO DE BOLETO - AMBEV SA</t>
        </is>
      </c>
      <c r="I2034" t="n">
        <v>-9969.6</v>
      </c>
    </row>
    <row r="2035">
      <c r="A2035" t="n">
        <v>58353</v>
      </c>
      <c r="B2035" t="n">
        <v>151</v>
      </c>
      <c r="C2035" t="inlineStr">
        <is>
          <t>Bar Léo -  Aurora Térreo - Banco do Brasil</t>
        </is>
      </c>
      <c r="D2035" t="n">
        <v>116</v>
      </c>
      <c r="E2035" t="inlineStr">
        <is>
          <t>Bar Léo - Centro</t>
        </is>
      </c>
      <c r="F2035" s="27" t="n">
        <v>45672</v>
      </c>
      <c r="G2035" t="inlineStr">
        <is>
          <t>DEBITO</t>
        </is>
      </c>
      <c r="H2035" t="inlineStr">
        <is>
          <t>PAGAMENTO DE BOLETO - FREIRE   CARVALHO AMORIM LTDA</t>
        </is>
      </c>
      <c r="I2035" t="n">
        <v>-1418.41</v>
      </c>
    </row>
    <row r="2036">
      <c r="A2036" t="n">
        <v>58352</v>
      </c>
      <c r="B2036" t="n">
        <v>151</v>
      </c>
      <c r="C2036" t="inlineStr">
        <is>
          <t>Bar Léo -  Aurora Térreo - Banco do Brasil</t>
        </is>
      </c>
      <c r="D2036" t="n">
        <v>116</v>
      </c>
      <c r="E2036" t="inlineStr">
        <is>
          <t>Bar Léo - Centro</t>
        </is>
      </c>
      <c r="F2036" s="27" t="n">
        <v>45672</v>
      </c>
      <c r="G2036" t="inlineStr">
        <is>
          <t>DEBITO</t>
        </is>
      </c>
      <c r="H2036" t="inlineStr">
        <is>
          <t>PAGAMENTO DE BOLETO - JOSE CASSIO PREVEDEL SISTEMAS</t>
        </is>
      </c>
      <c r="I2036" t="n">
        <v>-400</v>
      </c>
    </row>
    <row r="2037">
      <c r="A2037" t="n">
        <v>58351</v>
      </c>
      <c r="B2037" t="n">
        <v>151</v>
      </c>
      <c r="C2037" t="inlineStr">
        <is>
          <t>Bar Léo -  Aurora Térreo - Banco do Brasil</t>
        </is>
      </c>
      <c r="D2037" t="n">
        <v>116</v>
      </c>
      <c r="E2037" t="inlineStr">
        <is>
          <t>Bar Léo - Centro</t>
        </is>
      </c>
      <c r="F2037" s="27" t="n">
        <v>45672</v>
      </c>
      <c r="G2037" t="inlineStr">
        <is>
          <t>DEBITO</t>
        </is>
      </c>
      <c r="H2037" t="inlineStr">
        <is>
          <t>PAGAMENTO DE BOLETO - STRENGTH SERVICOS DE MONITORAM</t>
        </is>
      </c>
      <c r="I2037" t="n">
        <v>-350</v>
      </c>
    </row>
    <row r="2038">
      <c r="A2038" t="n">
        <v>58350</v>
      </c>
      <c r="B2038" t="n">
        <v>151</v>
      </c>
      <c r="C2038" t="inlineStr">
        <is>
          <t>Bar Léo -  Aurora Térreo - Banco do Brasil</t>
        </is>
      </c>
      <c r="D2038" t="n">
        <v>116</v>
      </c>
      <c r="E2038" t="inlineStr">
        <is>
          <t>Bar Léo - Centro</t>
        </is>
      </c>
      <c r="F2038" s="27" t="n">
        <v>45672</v>
      </c>
      <c r="G2038" t="inlineStr">
        <is>
          <t>CREDITO</t>
        </is>
      </c>
      <c r="H2038" t="inlineStr">
        <is>
          <t>PIX - RECEBIDO - 15/01 09:27 26356125000142 ZIG TECNOLO</t>
        </is>
      </c>
      <c r="I2038" t="n">
        <v>3107.08</v>
      </c>
    </row>
    <row r="2039">
      <c r="A2039" t="n">
        <v>58349</v>
      </c>
      <c r="B2039" t="n">
        <v>151</v>
      </c>
      <c r="C2039" t="inlineStr">
        <is>
          <t>Bar Léo -  Aurora Térreo - Banco do Brasil</t>
        </is>
      </c>
      <c r="D2039" t="n">
        <v>116</v>
      </c>
      <c r="E2039" t="inlineStr">
        <is>
          <t>Bar Léo - Centro</t>
        </is>
      </c>
      <c r="F2039" s="27" t="n">
        <v>45672</v>
      </c>
      <c r="G2039" t="inlineStr">
        <is>
          <t>CREDITO</t>
        </is>
      </c>
      <c r="H2039" t="inlineStr">
        <is>
          <t>PIX - RECEBIDO - 15/01 09:41 02535864000133 VR BENEFICI</t>
        </is>
      </c>
      <c r="I2039" t="n">
        <v>1.62</v>
      </c>
    </row>
    <row r="2040">
      <c r="A2040" t="n">
        <v>58327</v>
      </c>
      <c r="B2040" t="n">
        <v>140</v>
      </c>
      <c r="C2040" t="inlineStr">
        <is>
          <t>Bar Leo  - Leo Aurora - Kamino</t>
        </is>
      </c>
      <c r="D2040" t="n">
        <v>116</v>
      </c>
      <c r="E2040" t="inlineStr">
        <is>
          <t>Bar Léo - Centro</t>
        </is>
      </c>
      <c r="F2040" s="27" t="n">
        <v>45671</v>
      </c>
      <c r="G2040" t="inlineStr">
        <is>
          <t>DEBITO</t>
        </is>
      </c>
      <c r="H2040" t="inlineStr">
        <is>
          <t>Distr Cantaros do Br Eireli-Me</t>
        </is>
      </c>
      <c r="I2040" t="n">
        <v>-814.2</v>
      </c>
    </row>
    <row r="2041">
      <c r="A2041" t="n">
        <v>58347</v>
      </c>
      <c r="B2041" t="n">
        <v>151</v>
      </c>
      <c r="C2041" t="inlineStr">
        <is>
          <t>Bar Léo -  Aurora Térreo - Banco do Brasil</t>
        </is>
      </c>
      <c r="D2041" t="n">
        <v>116</v>
      </c>
      <c r="E2041" t="inlineStr">
        <is>
          <t>Bar Léo - Centro</t>
        </is>
      </c>
      <c r="F2041" s="27" t="n">
        <v>45671</v>
      </c>
      <c r="G2041" t="inlineStr">
        <is>
          <t>DEBITO</t>
        </is>
      </c>
      <c r="H2041" t="inlineStr">
        <is>
          <t>PAGAMENTO DE BOLETO - KAMINO PROCESSAMENTO DE DADOS</t>
        </is>
      </c>
      <c r="I2041" t="n">
        <v>-700</v>
      </c>
    </row>
    <row r="2042">
      <c r="A2042" t="n">
        <v>58346</v>
      </c>
      <c r="B2042" t="n">
        <v>151</v>
      </c>
      <c r="C2042" t="inlineStr">
        <is>
          <t>Bar Léo -  Aurora Térreo - Banco do Brasil</t>
        </is>
      </c>
      <c r="D2042" t="n">
        <v>116</v>
      </c>
      <c r="E2042" t="inlineStr">
        <is>
          <t>Bar Léo - Centro</t>
        </is>
      </c>
      <c r="F2042" s="27" t="n">
        <v>45671</v>
      </c>
      <c r="G2042" t="inlineStr">
        <is>
          <t>DEBITO</t>
        </is>
      </c>
      <c r="H2042" t="inlineStr">
        <is>
          <t>PIX - ENVIADO - 14/01 17:22 COMERCIO E INDUSTRIA ARTHU</t>
        </is>
      </c>
      <c r="I2042" t="n">
        <v>-950.2</v>
      </c>
    </row>
    <row r="2043">
      <c r="A2043" t="n">
        <v>58345</v>
      </c>
      <c r="B2043" t="n">
        <v>151</v>
      </c>
      <c r="C2043" t="inlineStr">
        <is>
          <t>Bar Léo -  Aurora Térreo - Banco do Brasil</t>
        </is>
      </c>
      <c r="D2043" t="n">
        <v>116</v>
      </c>
      <c r="E2043" t="inlineStr">
        <is>
          <t>Bar Léo - Centro</t>
        </is>
      </c>
      <c r="F2043" s="27" t="n">
        <v>45671</v>
      </c>
      <c r="G2043" t="inlineStr">
        <is>
          <t>DEBITO</t>
        </is>
      </c>
      <c r="H2043" t="inlineStr">
        <is>
          <t>PIX - ENVIADO - 14/01 17:22 PASTIFICIO F MARTINS INDUS</t>
        </is>
      </c>
      <c r="I2043" t="n">
        <v>-240</v>
      </c>
    </row>
    <row r="2044">
      <c r="A2044" t="n">
        <v>58344</v>
      </c>
      <c r="B2044" t="n">
        <v>151</v>
      </c>
      <c r="C2044" t="inlineStr">
        <is>
          <t>Bar Léo -  Aurora Térreo - Banco do Brasil</t>
        </is>
      </c>
      <c r="D2044" t="n">
        <v>116</v>
      </c>
      <c r="E2044" t="inlineStr">
        <is>
          <t>Bar Léo - Centro</t>
        </is>
      </c>
      <c r="F2044" s="27" t="n">
        <v>45671</v>
      </c>
      <c r="G2044" t="inlineStr">
        <is>
          <t>DEBITO</t>
        </is>
      </c>
      <c r="H2044" t="inlineStr">
        <is>
          <t>PIX - ENVIADO - 14/01 15:55 NATHALIA SANTOS CABRAL</t>
        </is>
      </c>
      <c r="I2044" t="n">
        <v>-400</v>
      </c>
    </row>
    <row r="2045">
      <c r="A2045" t="n">
        <v>58343</v>
      </c>
      <c r="B2045" t="n">
        <v>151</v>
      </c>
      <c r="C2045" t="inlineStr">
        <is>
          <t>Bar Léo -  Aurora Térreo - Banco do Brasil</t>
        </is>
      </c>
      <c r="D2045" t="n">
        <v>116</v>
      </c>
      <c r="E2045" t="inlineStr">
        <is>
          <t>Bar Léo - Centro</t>
        </is>
      </c>
      <c r="F2045" s="27" t="n">
        <v>45671</v>
      </c>
      <c r="G2045" t="inlineStr">
        <is>
          <t>DEBITO</t>
        </is>
      </c>
      <c r="H2045" t="inlineStr">
        <is>
          <t>PAGAMENTO DE BOLETO - CIA DO WHISKY</t>
        </is>
      </c>
      <c r="I2045" t="n">
        <v>-890.08</v>
      </c>
    </row>
    <row r="2046">
      <c r="A2046" t="n">
        <v>58342</v>
      </c>
      <c r="B2046" t="n">
        <v>151</v>
      </c>
      <c r="C2046" t="inlineStr">
        <is>
          <t>Bar Léo -  Aurora Térreo - Banco do Brasil</t>
        </is>
      </c>
      <c r="D2046" t="n">
        <v>116</v>
      </c>
      <c r="E2046" t="inlineStr">
        <is>
          <t>Bar Léo - Centro</t>
        </is>
      </c>
      <c r="F2046" s="27" t="n">
        <v>45671</v>
      </c>
      <c r="G2046" t="inlineStr">
        <is>
          <t>DEBITO</t>
        </is>
      </c>
      <c r="H2046" t="inlineStr">
        <is>
          <t>PAGAMENTO DE BOLETO - EAU DISTRIBUIDORA A M LTDA</t>
        </is>
      </c>
      <c r="I2046" t="n">
        <v>-306</v>
      </c>
    </row>
    <row r="2047">
      <c r="A2047" t="n">
        <v>58341</v>
      </c>
      <c r="B2047" t="n">
        <v>151</v>
      </c>
      <c r="C2047" t="inlineStr">
        <is>
          <t>Bar Léo -  Aurora Térreo - Banco do Brasil</t>
        </is>
      </c>
      <c r="D2047" t="n">
        <v>116</v>
      </c>
      <c r="E2047" t="inlineStr">
        <is>
          <t>Bar Léo - Centro</t>
        </is>
      </c>
      <c r="F2047" s="27" t="n">
        <v>45671</v>
      </c>
      <c r="G2047" t="inlineStr">
        <is>
          <t>DEBITO</t>
        </is>
      </c>
      <c r="H2047" t="inlineStr">
        <is>
          <t>PAGAMENTO DE BOLETO - STEMME TELECOMUNICACOES DO BRA</t>
        </is>
      </c>
      <c r="I2047" t="n">
        <v>-253.22</v>
      </c>
    </row>
    <row r="2048">
      <c r="A2048" t="n">
        <v>58340</v>
      </c>
      <c r="B2048" t="n">
        <v>151</v>
      </c>
      <c r="C2048" t="inlineStr">
        <is>
          <t>Bar Léo -  Aurora Térreo - Banco do Brasil</t>
        </is>
      </c>
      <c r="D2048" t="n">
        <v>116</v>
      </c>
      <c r="E2048" t="inlineStr">
        <is>
          <t>Bar Léo - Centro</t>
        </is>
      </c>
      <c r="F2048" s="27" t="n">
        <v>45671</v>
      </c>
      <c r="G2048" t="inlineStr">
        <is>
          <t>DEBITO</t>
        </is>
      </c>
      <c r="H2048" t="inlineStr">
        <is>
          <t>PIX - ENVIADO - 14/01 15:51 MARLENE M DE JESUS OLIVEIR</t>
        </is>
      </c>
      <c r="I2048" t="n">
        <v>-1350</v>
      </c>
    </row>
    <row r="2049">
      <c r="A2049" t="n">
        <v>58339</v>
      </c>
      <c r="B2049" t="n">
        <v>151</v>
      </c>
      <c r="C2049" t="inlineStr">
        <is>
          <t>Bar Léo -  Aurora Térreo - Banco do Brasil</t>
        </is>
      </c>
      <c r="D2049" t="n">
        <v>116</v>
      </c>
      <c r="E2049" t="inlineStr">
        <is>
          <t>Bar Léo - Centro</t>
        </is>
      </c>
      <c r="F2049" s="27" t="n">
        <v>45671</v>
      </c>
      <c r="G2049" t="inlineStr">
        <is>
          <t>DEBITO</t>
        </is>
      </c>
      <c r="H2049" t="inlineStr">
        <is>
          <t>PIX - ENVIADO - 14/01 15:51 KARINA CRISTINA GONALVES</t>
        </is>
      </c>
      <c r="I2049" t="n">
        <v>-250</v>
      </c>
    </row>
    <row r="2050">
      <c r="A2050" t="n">
        <v>58338</v>
      </c>
      <c r="B2050" t="n">
        <v>151</v>
      </c>
      <c r="C2050" t="inlineStr">
        <is>
          <t>Bar Léo -  Aurora Térreo - Banco do Brasil</t>
        </is>
      </c>
      <c r="D2050" t="n">
        <v>116</v>
      </c>
      <c r="E2050" t="inlineStr">
        <is>
          <t>Bar Léo - Centro</t>
        </is>
      </c>
      <c r="F2050" s="27" t="n">
        <v>45671</v>
      </c>
      <c r="G2050" t="inlineStr">
        <is>
          <t>CREDITO</t>
        </is>
      </c>
      <c r="H2050" t="inlineStr">
        <is>
          <t>PIX - RECEBIDO - 14/01 09:54 26356125000142 ZIG TECNOLO</t>
        </is>
      </c>
      <c r="I2050" t="n">
        <v>20857.89</v>
      </c>
    </row>
    <row r="2051">
      <c r="A2051" t="n">
        <v>58348</v>
      </c>
      <c r="B2051" t="n">
        <v>151</v>
      </c>
      <c r="C2051" t="inlineStr">
        <is>
          <t>Bar Léo -  Aurora Térreo - Banco do Brasil</t>
        </is>
      </c>
      <c r="D2051" t="n">
        <v>116</v>
      </c>
      <c r="E2051" t="inlineStr">
        <is>
          <t>Bar Léo - Centro</t>
        </is>
      </c>
      <c r="F2051" s="27" t="n">
        <v>45671</v>
      </c>
      <c r="G2051" t="inlineStr">
        <is>
          <t>DEBITO</t>
        </is>
      </c>
      <c r="H2051" t="inlineStr">
        <is>
          <t>TARIFA PIX ENVIADO - TAR. AGRUPADAS - OCORRENCIA 14/01/2025</t>
        </is>
      </c>
      <c r="I2051" t="n">
        <v>-28.2</v>
      </c>
    </row>
    <row r="2052">
      <c r="A2052" t="n">
        <v>58326</v>
      </c>
      <c r="B2052" t="n">
        <v>140</v>
      </c>
      <c r="C2052" t="inlineStr">
        <is>
          <t>Bar Leo  - Leo Aurora - Kamino</t>
        </is>
      </c>
      <c r="D2052" t="n">
        <v>116</v>
      </c>
      <c r="E2052" t="inlineStr">
        <is>
          <t>Bar Léo - Centro</t>
        </is>
      </c>
      <c r="F2052" s="27" t="n">
        <v>45671</v>
      </c>
      <c r="G2052" t="inlineStr">
        <is>
          <t>DEBITO</t>
        </is>
      </c>
      <c r="H2052" t="inlineStr">
        <is>
          <t>Acudir Consultoria e Gestao de Negocios Ltda</t>
        </is>
      </c>
      <c r="I2052" t="n">
        <v>-8000</v>
      </c>
    </row>
    <row r="2053">
      <c r="A2053" t="n">
        <v>58325</v>
      </c>
      <c r="B2053" t="n">
        <v>140</v>
      </c>
      <c r="C2053" t="inlineStr">
        <is>
          <t>Bar Leo  - Leo Aurora - Kamino</t>
        </is>
      </c>
      <c r="D2053" t="n">
        <v>116</v>
      </c>
      <c r="E2053" t="inlineStr">
        <is>
          <t>Bar Léo - Centro</t>
        </is>
      </c>
      <c r="F2053" s="27" t="n">
        <v>45671</v>
      </c>
      <c r="G2053" t="inlineStr">
        <is>
          <t>CREDITO</t>
        </is>
      </c>
      <c r="H2053" t="inlineStr">
        <is>
          <t>TEMPUS FUGIT PARTICIPACOES E EMPREENDIMENTOS LTDA</t>
        </is>
      </c>
      <c r="I2053" t="n">
        <v>8810</v>
      </c>
    </row>
    <row r="2054">
      <c r="A2054" t="n">
        <v>54712</v>
      </c>
      <c r="B2054" t="n">
        <v>151</v>
      </c>
      <c r="C2054" t="inlineStr">
        <is>
          <t>Bar Léo -  Aurora Térreo - Banco do Brasil</t>
        </is>
      </c>
      <c r="D2054" t="n">
        <v>116</v>
      </c>
      <c r="E2054" t="inlineStr">
        <is>
          <t>Bar Léo - Centro</t>
        </is>
      </c>
      <c r="F2054" s="27" t="n">
        <v>45670</v>
      </c>
      <c r="G2054" t="inlineStr">
        <is>
          <t>DEBITO</t>
        </is>
      </c>
      <c r="H2054" t="inlineStr">
        <is>
          <t>TARIFA PIX ENVIADO - TAR. AGRUPADAS - OCORRENCIA 13/01/2025</t>
        </is>
      </c>
      <c r="I2054" t="n">
        <v>-9.5</v>
      </c>
    </row>
    <row r="2055">
      <c r="A2055" t="n">
        <v>54711</v>
      </c>
      <c r="B2055" t="n">
        <v>151</v>
      </c>
      <c r="C2055" t="inlineStr">
        <is>
          <t>Bar Léo -  Aurora Térreo - Banco do Brasil</t>
        </is>
      </c>
      <c r="D2055" t="n">
        <v>116</v>
      </c>
      <c r="E2055" t="inlineStr">
        <is>
          <t>Bar Léo - Centro</t>
        </is>
      </c>
      <c r="F2055" s="27" t="n">
        <v>45670</v>
      </c>
      <c r="G2055" t="inlineStr">
        <is>
          <t>DEBITO</t>
        </is>
      </c>
      <c r="H2055" t="inlineStr">
        <is>
          <t>PAGAMENTO DE BOLETO - PARAMU COMERCIO R P A LTDA</t>
        </is>
      </c>
      <c r="I2055" t="n">
        <v>-1642.92</v>
      </c>
    </row>
    <row r="2056">
      <c r="A2056" t="n">
        <v>54710</v>
      </c>
      <c r="B2056" t="n">
        <v>151</v>
      </c>
      <c r="C2056" t="inlineStr">
        <is>
          <t>Bar Léo -  Aurora Térreo - Banco do Brasil</t>
        </is>
      </c>
      <c r="D2056" t="n">
        <v>116</v>
      </c>
      <c r="E2056" t="inlineStr">
        <is>
          <t>Bar Léo - Centro</t>
        </is>
      </c>
      <c r="F2056" s="27" t="n">
        <v>45670</v>
      </c>
      <c r="G2056" t="inlineStr">
        <is>
          <t>DEBITO</t>
        </is>
      </c>
      <c r="H2056" t="inlineStr">
        <is>
          <t>PAGAMENTO DE BOLETO - LATICINIOS PIRAMIDE LTDA</t>
        </is>
      </c>
      <c r="I2056" t="n">
        <v>-1361</v>
      </c>
    </row>
    <row r="2057">
      <c r="A2057" t="n">
        <v>54709</v>
      </c>
      <c r="B2057" t="n">
        <v>151</v>
      </c>
      <c r="C2057" t="inlineStr">
        <is>
          <t>Bar Léo -  Aurora Térreo - Banco do Brasil</t>
        </is>
      </c>
      <c r="D2057" t="n">
        <v>116</v>
      </c>
      <c r="E2057" t="inlineStr">
        <is>
          <t>Bar Léo - Centro</t>
        </is>
      </c>
      <c r="F2057" s="27" t="n">
        <v>45670</v>
      </c>
      <c r="G2057" t="inlineStr">
        <is>
          <t>DEBITO</t>
        </is>
      </c>
      <c r="H2057" t="inlineStr">
        <is>
          <t>PAGAMENTO DE BOLETO - FORTE ALIM COM IMP LTDA</t>
        </is>
      </c>
      <c r="I2057" t="n">
        <v>-1038.72</v>
      </c>
    </row>
    <row r="2058">
      <c r="A2058" t="n">
        <v>54708</v>
      </c>
      <c r="B2058" t="n">
        <v>151</v>
      </c>
      <c r="C2058" t="inlineStr">
        <is>
          <t>Bar Léo -  Aurora Térreo - Banco do Brasil</t>
        </is>
      </c>
      <c r="D2058" t="n">
        <v>116</v>
      </c>
      <c r="E2058" t="inlineStr">
        <is>
          <t>Bar Léo - Centro</t>
        </is>
      </c>
      <c r="F2058" s="27" t="n">
        <v>45670</v>
      </c>
      <c r="G2058" t="inlineStr">
        <is>
          <t>DEBITO</t>
        </is>
      </c>
      <c r="H2058" t="inlineStr">
        <is>
          <t>PAGAMENTO DE BOLETO - CASA DE CARNES P.J.J.LTDA</t>
        </is>
      </c>
      <c r="I2058" t="n">
        <v>-705.5700000000001</v>
      </c>
    </row>
    <row r="2059">
      <c r="A2059" t="n">
        <v>54707</v>
      </c>
      <c r="B2059" t="n">
        <v>151</v>
      </c>
      <c r="C2059" t="inlineStr">
        <is>
          <t>Bar Léo -  Aurora Térreo - Banco do Brasil</t>
        </is>
      </c>
      <c r="D2059" t="n">
        <v>116</v>
      </c>
      <c r="E2059" t="inlineStr">
        <is>
          <t>Bar Léo - Centro</t>
        </is>
      </c>
      <c r="F2059" s="27" t="n">
        <v>45670</v>
      </c>
      <c r="G2059" t="inlineStr">
        <is>
          <t>DEBITO</t>
        </is>
      </c>
      <c r="H2059" t="inlineStr">
        <is>
          <t>PAGAMENTO DE BOLETO - WIDE STOCK COM E REP LTDA</t>
        </is>
      </c>
      <c r="I2059" t="n">
        <v>-599.7</v>
      </c>
    </row>
    <row r="2060">
      <c r="A2060" t="n">
        <v>54706</v>
      </c>
      <c r="B2060" t="n">
        <v>151</v>
      </c>
      <c r="C2060" t="inlineStr">
        <is>
          <t>Bar Léo -  Aurora Térreo - Banco do Brasil</t>
        </is>
      </c>
      <c r="D2060" t="n">
        <v>116</v>
      </c>
      <c r="E2060" t="inlineStr">
        <is>
          <t>Bar Léo - Centro</t>
        </is>
      </c>
      <c r="F2060" s="27" t="n">
        <v>45670</v>
      </c>
      <c r="G2060" t="inlineStr">
        <is>
          <t>DEBITO</t>
        </is>
      </c>
      <c r="H2060" t="inlineStr">
        <is>
          <t>PAGAMENTO DE BOLETO - DTK COMERCIO DE ALIMENTOS LTDA</t>
        </is>
      </c>
      <c r="I2060" t="n">
        <v>-505.99</v>
      </c>
    </row>
    <row r="2061">
      <c r="A2061" t="n">
        <v>54705</v>
      </c>
      <c r="B2061" t="n">
        <v>151</v>
      </c>
      <c r="C2061" t="inlineStr">
        <is>
          <t>Bar Léo -  Aurora Térreo - Banco do Brasil</t>
        </is>
      </c>
      <c r="D2061" t="n">
        <v>116</v>
      </c>
      <c r="E2061" t="inlineStr">
        <is>
          <t>Bar Léo - Centro</t>
        </is>
      </c>
      <c r="F2061" s="27" t="n">
        <v>45670</v>
      </c>
      <c r="G2061" t="inlineStr">
        <is>
          <t>DEBITO</t>
        </is>
      </c>
      <c r="H2061" t="inlineStr">
        <is>
          <t>PAGAMENTO DE BOLETO - MARIO PEDRO FELICIANO HORTIFRU</t>
        </is>
      </c>
      <c r="I2061" t="n">
        <v>-364.29</v>
      </c>
    </row>
    <row r="2062">
      <c r="A2062" t="n">
        <v>54704</v>
      </c>
      <c r="B2062" t="n">
        <v>151</v>
      </c>
      <c r="C2062" t="inlineStr">
        <is>
          <t>Bar Léo -  Aurora Térreo - Banco do Brasil</t>
        </is>
      </c>
      <c r="D2062" t="n">
        <v>116</v>
      </c>
      <c r="E2062" t="inlineStr">
        <is>
          <t>Bar Léo - Centro</t>
        </is>
      </c>
      <c r="F2062" s="27" t="n">
        <v>45670</v>
      </c>
      <c r="G2062" t="inlineStr">
        <is>
          <t>DEBITO</t>
        </is>
      </c>
      <c r="H2062" t="inlineStr">
        <is>
          <t>PAGAMENTO DE BOLETO - CG FOOD S DISTR ALIMENTOS LTDA</t>
        </is>
      </c>
      <c r="I2062" t="n">
        <v>-180</v>
      </c>
    </row>
    <row r="2063">
      <c r="A2063" t="n">
        <v>54703</v>
      </c>
      <c r="B2063" t="n">
        <v>151</v>
      </c>
      <c r="C2063" t="inlineStr">
        <is>
          <t>Bar Léo -  Aurora Térreo - Banco do Brasil</t>
        </is>
      </c>
      <c r="D2063" t="n">
        <v>116</v>
      </c>
      <c r="E2063" t="inlineStr">
        <is>
          <t>Bar Léo - Centro</t>
        </is>
      </c>
      <c r="F2063" s="27" t="n">
        <v>45670</v>
      </c>
      <c r="G2063" t="inlineStr">
        <is>
          <t>DEBITO</t>
        </is>
      </c>
      <c r="H2063" t="inlineStr">
        <is>
          <t>PIX - ENVIADO - 13/01 15:23 ERIKA PAULA ALVES</t>
        </is>
      </c>
      <c r="I2063" t="n">
        <v>-500</v>
      </c>
    </row>
    <row r="2064">
      <c r="A2064" t="n">
        <v>54702</v>
      </c>
      <c r="B2064" t="n">
        <v>151</v>
      </c>
      <c r="C2064" t="inlineStr">
        <is>
          <t>Bar Léo -  Aurora Térreo - Banco do Brasil</t>
        </is>
      </c>
      <c r="D2064" t="n">
        <v>116</v>
      </c>
      <c r="E2064" t="inlineStr">
        <is>
          <t>Bar Léo - Centro</t>
        </is>
      </c>
      <c r="F2064" s="27" t="n">
        <v>45670</v>
      </c>
      <c r="G2064" t="inlineStr">
        <is>
          <t>DEBITO</t>
        </is>
      </c>
      <c r="H2064" t="inlineStr">
        <is>
          <t>PIX - ENVIADO - 13/01 15:23 DUO COMUNICA LTDA</t>
        </is>
      </c>
      <c r="I2064" t="n">
        <v>-460</v>
      </c>
    </row>
    <row r="2065">
      <c r="A2065" t="n">
        <v>54701</v>
      </c>
      <c r="B2065" t="n">
        <v>151</v>
      </c>
      <c r="C2065" t="inlineStr">
        <is>
          <t>Bar Léo -  Aurora Térreo - Banco do Brasil</t>
        </is>
      </c>
      <c r="D2065" t="n">
        <v>116</v>
      </c>
      <c r="E2065" t="inlineStr">
        <is>
          <t>Bar Léo - Centro</t>
        </is>
      </c>
      <c r="F2065" s="27" t="n">
        <v>45670</v>
      </c>
      <c r="G2065" t="inlineStr">
        <is>
          <t>CREDITO</t>
        </is>
      </c>
      <c r="H2065" t="inlineStr">
        <is>
          <t>PIX - RECEBIDO - 13/01 09:37 26356125000142 ZIG TECNOLO</t>
        </is>
      </c>
      <c r="I2065" t="n">
        <v>40509.81</v>
      </c>
    </row>
    <row r="2066">
      <c r="A2066" t="n">
        <v>54700</v>
      </c>
      <c r="B2066" t="n">
        <v>151</v>
      </c>
      <c r="C2066" t="inlineStr">
        <is>
          <t>Bar Léo -  Aurora Térreo - Banco do Brasil</t>
        </is>
      </c>
      <c r="D2066" t="n">
        <v>116</v>
      </c>
      <c r="E2066" t="inlineStr">
        <is>
          <t>Bar Léo - Centro</t>
        </is>
      </c>
      <c r="F2066" s="27" t="n">
        <v>45667</v>
      </c>
      <c r="G2066" t="inlineStr">
        <is>
          <t>DEBITO</t>
        </is>
      </c>
      <c r="H2066" t="inlineStr">
        <is>
          <t>PAGAMENTO DE BOLETO - AMBEV SA</t>
        </is>
      </c>
      <c r="I2066" t="n">
        <v>-7987.8</v>
      </c>
    </row>
    <row r="2067">
      <c r="A2067" t="n">
        <v>54699</v>
      </c>
      <c r="B2067" t="n">
        <v>151</v>
      </c>
      <c r="C2067" t="inlineStr">
        <is>
          <t>Bar Léo -  Aurora Térreo - Banco do Brasil</t>
        </is>
      </c>
      <c r="D2067" t="n">
        <v>116</v>
      </c>
      <c r="E2067" t="inlineStr">
        <is>
          <t>Bar Léo - Centro</t>
        </is>
      </c>
      <c r="F2067" s="27" t="n">
        <v>45667</v>
      </c>
      <c r="G2067" t="inlineStr">
        <is>
          <t>DEBITO</t>
        </is>
      </c>
      <c r="H2067" t="inlineStr">
        <is>
          <t>PAGAMENTO DE BOLETO - WIDE STOCK COM E REP LTDA</t>
        </is>
      </c>
      <c r="I2067" t="n">
        <v>-458.45</v>
      </c>
    </row>
    <row r="2068">
      <c r="A2068" t="n">
        <v>54698</v>
      </c>
      <c r="B2068" t="n">
        <v>151</v>
      </c>
      <c r="C2068" t="inlineStr">
        <is>
          <t>Bar Léo -  Aurora Térreo - Banco do Brasil</t>
        </is>
      </c>
      <c r="D2068" t="n">
        <v>116</v>
      </c>
      <c r="E2068" t="inlineStr">
        <is>
          <t>Bar Léo - Centro</t>
        </is>
      </c>
      <c r="F2068" s="27" t="n">
        <v>45667</v>
      </c>
      <c r="G2068" t="inlineStr">
        <is>
          <t>DEBITO</t>
        </is>
      </c>
      <c r="H2068" t="inlineStr">
        <is>
          <t>PAGAMENTO DE BOLETO - J. A. DOS SANTOS HORTIFRUTI</t>
        </is>
      </c>
      <c r="I2068" t="n">
        <v>-244</v>
      </c>
    </row>
    <row r="2069">
      <c r="A2069" t="n">
        <v>54697</v>
      </c>
      <c r="B2069" t="n">
        <v>151</v>
      </c>
      <c r="C2069" t="inlineStr">
        <is>
          <t>Bar Léo -  Aurora Térreo - Banco do Brasil</t>
        </is>
      </c>
      <c r="D2069" t="n">
        <v>116</v>
      </c>
      <c r="E2069" t="inlineStr">
        <is>
          <t>Bar Léo - Centro</t>
        </is>
      </c>
      <c r="F2069" s="27" t="n">
        <v>45667</v>
      </c>
      <c r="G2069" t="inlineStr">
        <is>
          <t>DEBITO</t>
        </is>
      </c>
      <c r="H2069" t="inlineStr">
        <is>
          <t>PAGAMENTO DE BOLETO - NG27 CONSULTORIA E GESTAO EMPR</t>
        </is>
      </c>
      <c r="I2069" t="n">
        <v>-168.07</v>
      </c>
    </row>
    <row r="2070">
      <c r="A2070" t="n">
        <v>54696</v>
      </c>
      <c r="B2070" t="n">
        <v>151</v>
      </c>
      <c r="C2070" t="inlineStr">
        <is>
          <t>Bar Léo -  Aurora Térreo - Banco do Brasil</t>
        </is>
      </c>
      <c r="D2070" t="n">
        <v>116</v>
      </c>
      <c r="E2070" t="inlineStr">
        <is>
          <t>Bar Léo - Centro</t>
        </is>
      </c>
      <c r="F2070" s="27" t="n">
        <v>45667</v>
      </c>
      <c r="G2070" t="inlineStr">
        <is>
          <t>CREDITO</t>
        </is>
      </c>
      <c r="H2070" t="inlineStr">
        <is>
          <t>PIX - RECEBIDO - 10/01 12:15 26356125000142 ZIG TECNOLO</t>
        </is>
      </c>
      <c r="I2070" t="n">
        <v>8782.66</v>
      </c>
    </row>
    <row r="2071">
      <c r="A2071" t="n">
        <v>54695</v>
      </c>
      <c r="B2071" t="n">
        <v>151</v>
      </c>
      <c r="C2071" t="inlineStr">
        <is>
          <t>Bar Léo -  Aurora Térreo - Banco do Brasil</t>
        </is>
      </c>
      <c r="D2071" t="n">
        <v>116</v>
      </c>
      <c r="E2071" t="inlineStr">
        <is>
          <t>Bar Léo - Centro</t>
        </is>
      </c>
      <c r="F2071" s="27" t="n">
        <v>45667</v>
      </c>
      <c r="G2071" t="inlineStr">
        <is>
          <t>CREDITO</t>
        </is>
      </c>
      <c r="H2071" t="inlineStr">
        <is>
          <t>TED-CRDITO EM CONTA - 341 0912 69034668000156 PLUXEE BENEFIC</t>
        </is>
      </c>
      <c r="I2071" t="n">
        <v>1080.5</v>
      </c>
    </row>
    <row r="2072">
      <c r="A2072" t="n">
        <v>58324</v>
      </c>
      <c r="B2072" t="n">
        <v>140</v>
      </c>
      <c r="C2072" t="inlineStr">
        <is>
          <t>Bar Leo  - Leo Aurora - Kamino</t>
        </is>
      </c>
      <c r="D2072" t="n">
        <v>116</v>
      </c>
      <c r="E2072" t="inlineStr">
        <is>
          <t>Bar Léo - Centro</t>
        </is>
      </c>
      <c r="F2072" s="27" t="n">
        <v>45667</v>
      </c>
      <c r="G2072" t="inlineStr">
        <is>
          <t>DEBITO</t>
        </is>
      </c>
      <c r="H2072" t="inlineStr">
        <is>
          <t>Purifikar Sp Locacao</t>
        </is>
      </c>
      <c r="I2072" t="n">
        <v>-271.8</v>
      </c>
    </row>
    <row r="2073">
      <c r="A2073" t="n">
        <v>58323</v>
      </c>
      <c r="B2073" t="n">
        <v>140</v>
      </c>
      <c r="C2073" t="inlineStr">
        <is>
          <t>Bar Leo  - Leo Aurora - Kamino</t>
        </is>
      </c>
      <c r="D2073" t="n">
        <v>116</v>
      </c>
      <c r="E2073" t="inlineStr">
        <is>
          <t>Bar Léo - Centro</t>
        </is>
      </c>
      <c r="F2073" s="27" t="n">
        <v>45667</v>
      </c>
      <c r="G2073" t="inlineStr">
        <is>
          <t>CREDITO</t>
        </is>
      </c>
      <c r="H2073" t="inlineStr">
        <is>
          <t>TEMPUS FUGIT PARTICIPACOES E EMPREENDIMENTOS LTDA</t>
        </is>
      </c>
      <c r="I2073" t="n">
        <v>272</v>
      </c>
    </row>
    <row r="2074">
      <c r="A2074" t="n">
        <v>58321</v>
      </c>
      <c r="B2074" t="n">
        <v>140</v>
      </c>
      <c r="C2074" t="inlineStr">
        <is>
          <t>Bar Leo  - Leo Aurora - Kamino</t>
        </is>
      </c>
      <c r="D2074" t="n">
        <v>116</v>
      </c>
      <c r="E2074" t="inlineStr">
        <is>
          <t>Bar Léo - Centro</t>
        </is>
      </c>
      <c r="F2074" s="27" t="n">
        <v>45666</v>
      </c>
      <c r="G2074" t="inlineStr">
        <is>
          <t>CREDITO</t>
        </is>
      </c>
      <c r="H2074" t="inlineStr">
        <is>
          <t>TEMPUS FUGIT PARTICIPACOES E EMPREENDIMENTOS LTDA</t>
        </is>
      </c>
      <c r="I2074" t="n">
        <v>50</v>
      </c>
    </row>
    <row r="2075">
      <c r="A2075" t="n">
        <v>58322</v>
      </c>
      <c r="B2075" t="n">
        <v>140</v>
      </c>
      <c r="C2075" t="inlineStr">
        <is>
          <t>Bar Leo  - Leo Aurora - Kamino</t>
        </is>
      </c>
      <c r="D2075" t="n">
        <v>116</v>
      </c>
      <c r="E2075" t="inlineStr">
        <is>
          <t>Bar Léo - Centro</t>
        </is>
      </c>
      <c r="F2075" s="27" t="n">
        <v>45666</v>
      </c>
      <c r="G2075" t="inlineStr">
        <is>
          <t>DEBITO</t>
        </is>
      </c>
      <c r="H2075" t="inlineStr">
        <is>
          <t>Fg7 Comercio D B Eireli Epp</t>
        </is>
      </c>
      <c r="I2075" t="n">
        <v>-255.2</v>
      </c>
    </row>
    <row r="2076">
      <c r="A2076" t="n">
        <v>54688</v>
      </c>
      <c r="B2076" t="n">
        <v>151</v>
      </c>
      <c r="C2076" t="inlineStr">
        <is>
          <t>Bar Léo -  Aurora Térreo - Banco do Brasil</t>
        </is>
      </c>
      <c r="D2076" t="n">
        <v>116</v>
      </c>
      <c r="E2076" t="inlineStr">
        <is>
          <t>Bar Léo - Centro</t>
        </is>
      </c>
      <c r="F2076" s="27" t="n">
        <v>45666</v>
      </c>
      <c r="G2076" t="inlineStr">
        <is>
          <t>DEBITO</t>
        </is>
      </c>
      <c r="H2076" t="inlineStr">
        <is>
          <t>PAGAMENTO DE BOLETO - EAU DISTRIBUIDORA A M LTDA</t>
        </is>
      </c>
      <c r="I2076" t="n">
        <v>-306</v>
      </c>
    </row>
    <row r="2077">
      <c r="A2077" t="n">
        <v>54687</v>
      </c>
      <c r="B2077" t="n">
        <v>151</v>
      </c>
      <c r="C2077" t="inlineStr">
        <is>
          <t>Bar Léo -  Aurora Térreo - Banco do Brasil</t>
        </is>
      </c>
      <c r="D2077" t="n">
        <v>116</v>
      </c>
      <c r="E2077" t="inlineStr">
        <is>
          <t>Bar Léo - Centro</t>
        </is>
      </c>
      <c r="F2077" s="27" t="n">
        <v>45666</v>
      </c>
      <c r="G2077" t="inlineStr">
        <is>
          <t>DEBITO</t>
        </is>
      </c>
      <c r="H2077" t="inlineStr">
        <is>
          <t>PAGAMENTO DE BOLETO - MARIO PEDRO FELICIANO HORTIFRU</t>
        </is>
      </c>
      <c r="I2077" t="n">
        <v>-110.13</v>
      </c>
    </row>
    <row r="2078">
      <c r="A2078" t="n">
        <v>54686</v>
      </c>
      <c r="B2078" t="n">
        <v>151</v>
      </c>
      <c r="C2078" t="inlineStr">
        <is>
          <t>Bar Léo -  Aurora Térreo - Banco do Brasil</t>
        </is>
      </c>
      <c r="D2078" t="n">
        <v>116</v>
      </c>
      <c r="E2078" t="inlineStr">
        <is>
          <t>Bar Léo - Centro</t>
        </is>
      </c>
      <c r="F2078" s="27" t="n">
        <v>45666</v>
      </c>
      <c r="G2078" t="inlineStr">
        <is>
          <t>DEBITO</t>
        </is>
      </c>
      <c r="H2078" t="inlineStr">
        <is>
          <t>PIX - ENVIADO - 09/01 14:38 55774785 THIAGO PINHEIRO D</t>
        </is>
      </c>
      <c r="I2078" t="n">
        <v>-1125</v>
      </c>
    </row>
    <row r="2079">
      <c r="A2079" t="n">
        <v>54685</v>
      </c>
      <c r="B2079" t="n">
        <v>151</v>
      </c>
      <c r="C2079" t="inlineStr">
        <is>
          <t>Bar Léo -  Aurora Térreo - Banco do Brasil</t>
        </is>
      </c>
      <c r="D2079" t="n">
        <v>116</v>
      </c>
      <c r="E2079" t="inlineStr">
        <is>
          <t>Bar Léo - Centro</t>
        </is>
      </c>
      <c r="F2079" s="27" t="n">
        <v>45666</v>
      </c>
      <c r="G2079" t="inlineStr">
        <is>
          <t>DEBITO</t>
        </is>
      </c>
      <c r="H2079" t="inlineStr">
        <is>
          <t>PIX - ENVIADO - 09/01 14:38 NILZA VANDERLEY BORGES VIC</t>
        </is>
      </c>
      <c r="I2079" t="n">
        <v>-1500</v>
      </c>
    </row>
    <row r="2080">
      <c r="A2080" t="n">
        <v>54684</v>
      </c>
      <c r="B2080" t="n">
        <v>151</v>
      </c>
      <c r="C2080" t="inlineStr">
        <is>
          <t>Bar Léo -  Aurora Térreo - Banco do Brasil</t>
        </is>
      </c>
      <c r="D2080" t="n">
        <v>116</v>
      </c>
      <c r="E2080" t="inlineStr">
        <is>
          <t>Bar Léo - Centro</t>
        </is>
      </c>
      <c r="F2080" s="27" t="n">
        <v>45666</v>
      </c>
      <c r="G2080" t="inlineStr">
        <is>
          <t>DEBITO</t>
        </is>
      </c>
      <c r="H2080" t="inlineStr">
        <is>
          <t>PIX - ENVIADO - 09/01 14:35 ANDERSON SOARES DE MEDEIRO</t>
        </is>
      </c>
      <c r="I2080" t="n">
        <v>-706</v>
      </c>
    </row>
    <row r="2081">
      <c r="A2081" t="n">
        <v>54683</v>
      </c>
      <c r="B2081" t="n">
        <v>151</v>
      </c>
      <c r="C2081" t="inlineStr">
        <is>
          <t>Bar Léo -  Aurora Térreo - Banco do Brasil</t>
        </is>
      </c>
      <c r="D2081" t="n">
        <v>116</v>
      </c>
      <c r="E2081" t="inlineStr">
        <is>
          <t>Bar Léo - Centro</t>
        </is>
      </c>
      <c r="F2081" s="27" t="n">
        <v>45666</v>
      </c>
      <c r="G2081" t="inlineStr">
        <is>
          <t>DEBITO</t>
        </is>
      </c>
      <c r="H2081" t="inlineStr">
        <is>
          <t>PIX - ENVIADO - 09/01 14:35 LUIZ CARLOS ALVES DA SILVA</t>
        </is>
      </c>
      <c r="I2081" t="n">
        <v>-1100</v>
      </c>
    </row>
    <row r="2082">
      <c r="A2082" t="n">
        <v>54682</v>
      </c>
      <c r="B2082" t="n">
        <v>151</v>
      </c>
      <c r="C2082" t="inlineStr">
        <is>
          <t>Bar Léo -  Aurora Térreo - Banco do Brasil</t>
        </is>
      </c>
      <c r="D2082" t="n">
        <v>116</v>
      </c>
      <c r="E2082" t="inlineStr">
        <is>
          <t>Bar Léo - Centro</t>
        </is>
      </c>
      <c r="F2082" s="27" t="n">
        <v>45666</v>
      </c>
      <c r="G2082" t="inlineStr">
        <is>
          <t>DEBITO</t>
        </is>
      </c>
      <c r="H2082" t="inlineStr">
        <is>
          <t>PIX - ENVIADO - 09/01 14:35 JOS AUGUSTO DE VIEIRA DA</t>
        </is>
      </c>
      <c r="I2082" t="n">
        <v>-706</v>
      </c>
    </row>
    <row r="2083">
      <c r="A2083" t="n">
        <v>54681</v>
      </c>
      <c r="B2083" t="n">
        <v>151</v>
      </c>
      <c r="C2083" t="inlineStr">
        <is>
          <t>Bar Léo -  Aurora Térreo - Banco do Brasil</t>
        </is>
      </c>
      <c r="D2083" t="n">
        <v>116</v>
      </c>
      <c r="E2083" t="inlineStr">
        <is>
          <t>Bar Léo - Centro</t>
        </is>
      </c>
      <c r="F2083" s="27" t="n">
        <v>45666</v>
      </c>
      <c r="G2083" t="inlineStr">
        <is>
          <t>DEBITO</t>
        </is>
      </c>
      <c r="H2083" t="inlineStr">
        <is>
          <t>PIX - ENVIADO - 09/01 14:35 WESLEY NASCIMENTO CONCEICA</t>
        </is>
      </c>
      <c r="I2083" t="n">
        <v>-706</v>
      </c>
    </row>
    <row r="2084">
      <c r="A2084" t="n">
        <v>54680</v>
      </c>
      <c r="B2084" t="n">
        <v>151</v>
      </c>
      <c r="C2084" t="inlineStr">
        <is>
          <t>Bar Léo -  Aurora Térreo - Banco do Brasil</t>
        </is>
      </c>
      <c r="D2084" t="n">
        <v>116</v>
      </c>
      <c r="E2084" t="inlineStr">
        <is>
          <t>Bar Léo - Centro</t>
        </is>
      </c>
      <c r="F2084" s="27" t="n">
        <v>45666</v>
      </c>
      <c r="G2084" t="inlineStr">
        <is>
          <t>DEBITO</t>
        </is>
      </c>
      <c r="H2084" t="inlineStr">
        <is>
          <t>PIX - ENVIADO - 09/01 14:35 ARMINDO DA SILVA FREITAS</t>
        </is>
      </c>
      <c r="I2084" t="n">
        <v>-850</v>
      </c>
    </row>
    <row r="2085">
      <c r="A2085" t="n">
        <v>54679</v>
      </c>
      <c r="B2085" t="n">
        <v>151</v>
      </c>
      <c r="C2085" t="inlineStr">
        <is>
          <t>Bar Léo -  Aurora Térreo - Banco do Brasil</t>
        </is>
      </c>
      <c r="D2085" t="n">
        <v>116</v>
      </c>
      <c r="E2085" t="inlineStr">
        <is>
          <t>Bar Léo - Centro</t>
        </is>
      </c>
      <c r="F2085" s="27" t="n">
        <v>45666</v>
      </c>
      <c r="G2085" t="inlineStr">
        <is>
          <t>CREDITO</t>
        </is>
      </c>
      <c r="H2085" t="inlineStr">
        <is>
          <t>PIX - RECEBIDO - 09/01 10:05 26356125000142 ZIG TECNOLO</t>
        </is>
      </c>
      <c r="I2085" t="n">
        <v>8621.76</v>
      </c>
    </row>
    <row r="2086">
      <c r="A2086" t="n">
        <v>54689</v>
      </c>
      <c r="B2086" t="n">
        <v>151</v>
      </c>
      <c r="C2086" t="inlineStr">
        <is>
          <t>Bar Léo -  Aurora Térreo - Banco do Brasil</t>
        </is>
      </c>
      <c r="D2086" t="n">
        <v>116</v>
      </c>
      <c r="E2086" t="inlineStr">
        <is>
          <t>Bar Léo - Centro</t>
        </is>
      </c>
      <c r="F2086" s="27" t="n">
        <v>45666</v>
      </c>
      <c r="G2086" t="inlineStr">
        <is>
          <t>DEBITO</t>
        </is>
      </c>
      <c r="H2086" t="inlineStr">
        <is>
          <t>PAGAMENTO DE BOLETO - CG FOOD S DISTR ALIMENTOS LTDA</t>
        </is>
      </c>
      <c r="I2086" t="n">
        <v>-450</v>
      </c>
    </row>
    <row r="2087">
      <c r="A2087" t="n">
        <v>54690</v>
      </c>
      <c r="B2087" t="n">
        <v>151</v>
      </c>
      <c r="C2087" t="inlineStr">
        <is>
          <t>Bar Léo -  Aurora Térreo - Banco do Brasil</t>
        </is>
      </c>
      <c r="D2087" t="n">
        <v>116</v>
      </c>
      <c r="E2087" t="inlineStr">
        <is>
          <t>Bar Léo - Centro</t>
        </is>
      </c>
      <c r="F2087" s="27" t="n">
        <v>45666</v>
      </c>
      <c r="G2087" t="inlineStr">
        <is>
          <t>DEBITO</t>
        </is>
      </c>
      <c r="H2087" t="inlineStr">
        <is>
          <t>PAGAMENTO DE BOLETO - LATICINIOS PIRAMIDE LTDA</t>
        </is>
      </c>
      <c r="I2087" t="n">
        <v>-676.58</v>
      </c>
    </row>
    <row r="2088">
      <c r="A2088" t="n">
        <v>54691</v>
      </c>
      <c r="B2088" t="n">
        <v>151</v>
      </c>
      <c r="C2088" t="inlineStr">
        <is>
          <t>Bar Léo -  Aurora Térreo - Banco do Brasil</t>
        </is>
      </c>
      <c r="D2088" t="n">
        <v>116</v>
      </c>
      <c r="E2088" t="inlineStr">
        <is>
          <t>Bar Léo - Centro</t>
        </is>
      </c>
      <c r="F2088" s="27" t="n">
        <v>45666</v>
      </c>
      <c r="G2088" t="inlineStr">
        <is>
          <t>DEBITO</t>
        </is>
      </c>
      <c r="H2088" t="inlineStr">
        <is>
          <t>PAGAMENTO DE BOLETO - MARIO PEDRO FELICIANO HORTIFRU</t>
        </is>
      </c>
      <c r="I2088" t="n">
        <v>-718.34</v>
      </c>
    </row>
    <row r="2089">
      <c r="A2089" t="n">
        <v>54692</v>
      </c>
      <c r="B2089" t="n">
        <v>151</v>
      </c>
      <c r="C2089" t="inlineStr">
        <is>
          <t>Bar Léo -  Aurora Térreo - Banco do Brasil</t>
        </is>
      </c>
      <c r="D2089" t="n">
        <v>116</v>
      </c>
      <c r="E2089" t="inlineStr">
        <is>
          <t>Bar Léo - Centro</t>
        </is>
      </c>
      <c r="F2089" s="27" t="n">
        <v>45666</v>
      </c>
      <c r="G2089" t="inlineStr">
        <is>
          <t>DEBITO</t>
        </is>
      </c>
      <c r="H2089" t="inlineStr">
        <is>
          <t>PAGAMENTO DE BOLETO - PICPAY INSTITUICAO DE PAGAMENT</t>
        </is>
      </c>
      <c r="I2089" t="n">
        <v>-1040.1</v>
      </c>
    </row>
    <row r="2090">
      <c r="A2090" t="n">
        <v>54693</v>
      </c>
      <c r="B2090" t="n">
        <v>151</v>
      </c>
      <c r="C2090" t="inlineStr">
        <is>
          <t>Bar Léo -  Aurora Térreo - Banco do Brasil</t>
        </is>
      </c>
      <c r="D2090" t="n">
        <v>116</v>
      </c>
      <c r="E2090" t="inlineStr">
        <is>
          <t>Bar Léo - Centro</t>
        </is>
      </c>
      <c r="F2090" s="27" t="n">
        <v>45666</v>
      </c>
      <c r="G2090" t="inlineStr">
        <is>
          <t>DEBITO</t>
        </is>
      </c>
      <c r="H2090" t="inlineStr">
        <is>
          <t>PAGAMENTO DE BOLETO - ESTAFF SOLUCOES TECNOLOGICAS D</t>
        </is>
      </c>
      <c r="I2090" t="n">
        <v>-1843.12</v>
      </c>
    </row>
    <row r="2091">
      <c r="A2091" t="n">
        <v>54694</v>
      </c>
      <c r="B2091" t="n">
        <v>151</v>
      </c>
      <c r="C2091" t="inlineStr">
        <is>
          <t>Bar Léo -  Aurora Térreo - Banco do Brasil</t>
        </is>
      </c>
      <c r="D2091" t="n">
        <v>116</v>
      </c>
      <c r="E2091" t="inlineStr">
        <is>
          <t>Bar Léo - Centro</t>
        </is>
      </c>
      <c r="F2091" s="27" t="n">
        <v>45666</v>
      </c>
      <c r="G2091" t="inlineStr">
        <is>
          <t>DEBITO</t>
        </is>
      </c>
      <c r="H2091" t="inlineStr">
        <is>
          <t>TARIFA PIX ENVIADO - TAR. AGRUPADAS - OCORRENCIA 09/01/2025</t>
        </is>
      </c>
      <c r="I2091" t="n">
        <v>-59.35</v>
      </c>
    </row>
    <row r="2092">
      <c r="A2092" t="n">
        <v>54667</v>
      </c>
      <c r="B2092" t="n">
        <v>151</v>
      </c>
      <c r="C2092" t="inlineStr">
        <is>
          <t>Bar Léo -  Aurora Térreo - Banco do Brasil</t>
        </is>
      </c>
      <c r="D2092" t="n">
        <v>116</v>
      </c>
      <c r="E2092" t="inlineStr">
        <is>
          <t>Bar Léo - Centro</t>
        </is>
      </c>
      <c r="F2092" s="27" t="n">
        <v>45665</v>
      </c>
      <c r="G2092" t="inlineStr">
        <is>
          <t>CREDITO</t>
        </is>
      </c>
      <c r="H2092" t="inlineStr">
        <is>
          <t>PIX - RECEBIDO - 08/01 09:23 02535864000133 VR BENEFICI</t>
        </is>
      </c>
      <c r="I2092" t="n">
        <v>105.61</v>
      </c>
    </row>
    <row r="2093">
      <c r="A2093" t="n">
        <v>54677</v>
      </c>
      <c r="B2093" t="n">
        <v>151</v>
      </c>
      <c r="C2093" t="inlineStr">
        <is>
          <t>Bar Léo -  Aurora Térreo - Banco do Brasil</t>
        </is>
      </c>
      <c r="D2093" t="n">
        <v>116</v>
      </c>
      <c r="E2093" t="inlineStr">
        <is>
          <t>Bar Léo - Centro</t>
        </is>
      </c>
      <c r="F2093" s="27" t="n">
        <v>45665</v>
      </c>
      <c r="G2093" t="inlineStr">
        <is>
          <t>DEBITO</t>
        </is>
      </c>
      <c r="H2093" t="inlineStr">
        <is>
          <t>PIX - ENVIADO - 08/01 16:49 LUIZ CARLOS ALVES DA SILVA</t>
        </is>
      </c>
      <c r="I2093" t="n">
        <v>-100</v>
      </c>
    </row>
    <row r="2094">
      <c r="A2094" t="n">
        <v>54678</v>
      </c>
      <c r="B2094" t="n">
        <v>151</v>
      </c>
      <c r="C2094" t="inlineStr">
        <is>
          <t>Bar Léo -  Aurora Térreo - Banco do Brasil</t>
        </is>
      </c>
      <c r="D2094" t="n">
        <v>116</v>
      </c>
      <c r="E2094" t="inlineStr">
        <is>
          <t>Bar Léo - Centro</t>
        </is>
      </c>
      <c r="F2094" s="27" t="n">
        <v>45665</v>
      </c>
      <c r="G2094" t="inlineStr">
        <is>
          <t>DEBITO</t>
        </is>
      </c>
      <c r="H2094" t="inlineStr">
        <is>
          <t>TARIFA PIX ENVIADO - TAR. AGRUPADAS - OCORRENCIA 08/01/2025</t>
        </is>
      </c>
      <c r="I2094" t="n">
        <v>-5</v>
      </c>
    </row>
    <row r="2095">
      <c r="A2095" t="n">
        <v>54668</v>
      </c>
      <c r="B2095" t="n">
        <v>151</v>
      </c>
      <c r="C2095" t="inlineStr">
        <is>
          <t>Bar Léo -  Aurora Térreo - Banco do Brasil</t>
        </is>
      </c>
      <c r="D2095" t="n">
        <v>116</v>
      </c>
      <c r="E2095" t="inlineStr">
        <is>
          <t>Bar Léo - Centro</t>
        </is>
      </c>
      <c r="F2095" s="27" t="n">
        <v>45665</v>
      </c>
      <c r="G2095" t="inlineStr">
        <is>
          <t>CREDITO</t>
        </is>
      </c>
      <c r="H2095" t="inlineStr">
        <is>
          <t>PIX - RECEBIDO - 08/01 16:37 26356125000142 ZIG TECNOLO</t>
        </is>
      </c>
      <c r="I2095" t="n">
        <v>4291.97</v>
      </c>
    </row>
    <row r="2096">
      <c r="A2096" t="n">
        <v>54669</v>
      </c>
      <c r="B2096" t="n">
        <v>151</v>
      </c>
      <c r="C2096" t="inlineStr">
        <is>
          <t>Bar Léo -  Aurora Térreo - Banco do Brasil</t>
        </is>
      </c>
      <c r="D2096" t="n">
        <v>116</v>
      </c>
      <c r="E2096" t="inlineStr">
        <is>
          <t>Bar Léo - Centro</t>
        </is>
      </c>
      <c r="F2096" s="27" t="n">
        <v>45665</v>
      </c>
      <c r="G2096" t="inlineStr">
        <is>
          <t>DEBITO</t>
        </is>
      </c>
      <c r="H2096" t="inlineStr">
        <is>
          <t>PAGAMENTO DE BOLETO - PSS - CENTRAL DA LIMPEZA LTDA</t>
        </is>
      </c>
      <c r="I2096" t="n">
        <v>-752</v>
      </c>
    </row>
    <row r="2097">
      <c r="A2097" t="n">
        <v>54670</v>
      </c>
      <c r="B2097" t="n">
        <v>151</v>
      </c>
      <c r="C2097" t="inlineStr">
        <is>
          <t>Bar Léo -  Aurora Térreo - Banco do Brasil</t>
        </is>
      </c>
      <c r="D2097" t="n">
        <v>116</v>
      </c>
      <c r="E2097" t="inlineStr">
        <is>
          <t>Bar Léo - Centro</t>
        </is>
      </c>
      <c r="F2097" s="27" t="n">
        <v>45665</v>
      </c>
      <c r="G2097" t="inlineStr">
        <is>
          <t>DEBITO</t>
        </is>
      </c>
      <c r="H2097" t="inlineStr">
        <is>
          <t>PAGAMENTO DE BOLETO - CASA DE CARNES P.J.J.LTDA</t>
        </is>
      </c>
      <c r="I2097" t="n">
        <v>-186.14</v>
      </c>
    </row>
    <row r="2098">
      <c r="A2098" t="n">
        <v>54671</v>
      </c>
      <c r="B2098" t="n">
        <v>151</v>
      </c>
      <c r="C2098" t="inlineStr">
        <is>
          <t>Bar Léo -  Aurora Térreo - Banco do Brasil</t>
        </is>
      </c>
      <c r="D2098" t="n">
        <v>116</v>
      </c>
      <c r="E2098" t="inlineStr">
        <is>
          <t>Bar Léo - Centro</t>
        </is>
      </c>
      <c r="F2098" s="27" t="n">
        <v>45665</v>
      </c>
      <c r="G2098" t="inlineStr">
        <is>
          <t>DEBITO</t>
        </is>
      </c>
      <c r="H2098" t="inlineStr">
        <is>
          <t>PAGAMENTO DE BOLETO - CG FOOD S DISTR ALIMENTOS LTDA</t>
        </is>
      </c>
      <c r="I2098" t="n">
        <v>-261</v>
      </c>
    </row>
    <row r="2099">
      <c r="A2099" t="n">
        <v>54672</v>
      </c>
      <c r="B2099" t="n">
        <v>151</v>
      </c>
      <c r="C2099" t="inlineStr">
        <is>
          <t>Bar Léo -  Aurora Térreo - Banco do Brasil</t>
        </is>
      </c>
      <c r="D2099" t="n">
        <v>116</v>
      </c>
      <c r="E2099" t="inlineStr">
        <is>
          <t>Bar Léo - Centro</t>
        </is>
      </c>
      <c r="F2099" s="27" t="n">
        <v>45665</v>
      </c>
      <c r="G2099" t="inlineStr">
        <is>
          <t>DEBITO</t>
        </is>
      </c>
      <c r="H2099" t="inlineStr">
        <is>
          <t>PAGAMENTO DE BOLETO - AD ZUPA COMERCIAL - EIRELI</t>
        </is>
      </c>
      <c r="I2099" t="n">
        <v>-1000</v>
      </c>
    </row>
    <row r="2100">
      <c r="A2100" t="n">
        <v>54673</v>
      </c>
      <c r="B2100" t="n">
        <v>151</v>
      </c>
      <c r="C2100" t="inlineStr">
        <is>
          <t>Bar Léo -  Aurora Térreo - Banco do Brasil</t>
        </is>
      </c>
      <c r="D2100" t="n">
        <v>116</v>
      </c>
      <c r="E2100" t="inlineStr">
        <is>
          <t>Bar Léo - Centro</t>
        </is>
      </c>
      <c r="F2100" s="27" t="n">
        <v>45665</v>
      </c>
      <c r="G2100" t="inlineStr">
        <is>
          <t>DEBITO</t>
        </is>
      </c>
      <c r="H2100" t="inlineStr">
        <is>
          <t>PIX - ENVIADO - 08/01 16:49 ANDERSON SOARES DE MEDEIRO</t>
        </is>
      </c>
      <c r="I2100" t="n">
        <v>-100</v>
      </c>
    </row>
    <row r="2101">
      <c r="A2101" t="n">
        <v>54674</v>
      </c>
      <c r="B2101" t="n">
        <v>151</v>
      </c>
      <c r="C2101" t="inlineStr">
        <is>
          <t>Bar Léo -  Aurora Térreo - Banco do Brasil</t>
        </is>
      </c>
      <c r="D2101" t="n">
        <v>116</v>
      </c>
      <c r="E2101" t="inlineStr">
        <is>
          <t>Bar Léo - Centro</t>
        </is>
      </c>
      <c r="F2101" s="27" t="n">
        <v>45665</v>
      </c>
      <c r="G2101" t="inlineStr">
        <is>
          <t>DEBITO</t>
        </is>
      </c>
      <c r="H2101" t="inlineStr">
        <is>
          <t>PIX - ENVIADO - 08/01 16:49 ARMINDO DA SILVA FREITAS</t>
        </is>
      </c>
      <c r="I2101" t="n">
        <v>-100</v>
      </c>
    </row>
    <row r="2102">
      <c r="A2102" t="n">
        <v>54675</v>
      </c>
      <c r="B2102" t="n">
        <v>151</v>
      </c>
      <c r="C2102" t="inlineStr">
        <is>
          <t>Bar Léo -  Aurora Térreo - Banco do Brasil</t>
        </is>
      </c>
      <c r="D2102" t="n">
        <v>116</v>
      </c>
      <c r="E2102" t="inlineStr">
        <is>
          <t>Bar Léo - Centro</t>
        </is>
      </c>
      <c r="F2102" s="27" t="n">
        <v>45665</v>
      </c>
      <c r="G2102" t="inlineStr">
        <is>
          <t>DEBITO</t>
        </is>
      </c>
      <c r="H2102" t="inlineStr">
        <is>
          <t>PIX - ENVIADO - 08/01 16:49 JOS AUGUSTO DE VIEIRA DA</t>
        </is>
      </c>
      <c r="I2102" t="n">
        <v>-100</v>
      </c>
    </row>
    <row r="2103">
      <c r="A2103" t="n">
        <v>54676</v>
      </c>
      <c r="B2103" t="n">
        <v>151</v>
      </c>
      <c r="C2103" t="inlineStr">
        <is>
          <t>Bar Léo -  Aurora Térreo - Banco do Brasil</t>
        </is>
      </c>
      <c r="D2103" t="n">
        <v>116</v>
      </c>
      <c r="E2103" t="inlineStr">
        <is>
          <t>Bar Léo - Centro</t>
        </is>
      </c>
      <c r="F2103" s="27" t="n">
        <v>45665</v>
      </c>
      <c r="G2103" t="inlineStr">
        <is>
          <t>DEBITO</t>
        </is>
      </c>
      <c r="H2103" t="inlineStr">
        <is>
          <t>PIX - ENVIADO - 08/01 16:49 WESLEY NASCIMENTO CONCEICA</t>
        </is>
      </c>
      <c r="I2103" t="n">
        <v>-100</v>
      </c>
    </row>
    <row r="2104">
      <c r="A2104" t="n">
        <v>54657</v>
      </c>
      <c r="B2104" t="n">
        <v>151</v>
      </c>
      <c r="C2104" t="inlineStr">
        <is>
          <t>Bar Léo -  Aurora Térreo - Banco do Brasil</t>
        </is>
      </c>
      <c r="D2104" t="n">
        <v>116</v>
      </c>
      <c r="E2104" t="inlineStr">
        <is>
          <t>Bar Léo - Centro</t>
        </is>
      </c>
      <c r="F2104" s="27" t="n">
        <v>45664</v>
      </c>
      <c r="G2104" t="inlineStr">
        <is>
          <t>DEBITO</t>
        </is>
      </c>
      <c r="H2104" t="inlineStr">
        <is>
          <t>PIX - ENVIADO - 07/01 12:18 ALEXSANDRA GRACIELE DA SIL</t>
        </is>
      </c>
      <c r="I2104" t="n">
        <v>-4323.29</v>
      </c>
    </row>
    <row r="2105">
      <c r="A2105" t="n">
        <v>54656</v>
      </c>
      <c r="B2105" t="n">
        <v>151</v>
      </c>
      <c r="C2105" t="inlineStr">
        <is>
          <t>Bar Léo -  Aurora Térreo - Banco do Brasil</t>
        </is>
      </c>
      <c r="D2105" t="n">
        <v>116</v>
      </c>
      <c r="E2105" t="inlineStr">
        <is>
          <t>Bar Léo - Centro</t>
        </is>
      </c>
      <c r="F2105" s="27" t="n">
        <v>45664</v>
      </c>
      <c r="G2105" t="inlineStr">
        <is>
          <t>DEBITO</t>
        </is>
      </c>
      <c r="H2105" t="inlineStr">
        <is>
          <t>PIX - ENVIADO - 07/01 12:18 ADRIANA APARECIDA DE JESUS</t>
        </is>
      </c>
      <c r="I2105" t="n">
        <v>-2943.31</v>
      </c>
    </row>
    <row r="2106">
      <c r="A2106" t="n">
        <v>54655</v>
      </c>
      <c r="B2106" t="n">
        <v>151</v>
      </c>
      <c r="C2106" t="inlineStr">
        <is>
          <t>Bar Léo -  Aurora Térreo - Banco do Brasil</t>
        </is>
      </c>
      <c r="D2106" t="n">
        <v>116</v>
      </c>
      <c r="E2106" t="inlineStr">
        <is>
          <t>Bar Léo - Centro</t>
        </is>
      </c>
      <c r="F2106" s="27" t="n">
        <v>45664</v>
      </c>
      <c r="G2106" t="inlineStr">
        <is>
          <t>CREDITO</t>
        </is>
      </c>
      <c r="H2106" t="inlineStr">
        <is>
          <t>PIX - RECEBIDO - 07/01 12:13 42728081000190 TEMPUS FUGI</t>
        </is>
      </c>
      <c r="I2106" t="n">
        <v>16250</v>
      </c>
    </row>
    <row r="2107">
      <c r="A2107" t="n">
        <v>54654</v>
      </c>
      <c r="B2107" t="n">
        <v>151</v>
      </c>
      <c r="C2107" t="inlineStr">
        <is>
          <t>Bar Léo -  Aurora Térreo - Banco do Brasil</t>
        </is>
      </c>
      <c r="D2107" t="n">
        <v>116</v>
      </c>
      <c r="E2107" t="inlineStr">
        <is>
          <t>Bar Léo - Centro</t>
        </is>
      </c>
      <c r="F2107" s="27" t="n">
        <v>45664</v>
      </c>
      <c r="G2107" t="inlineStr">
        <is>
          <t>CREDITO</t>
        </is>
      </c>
      <c r="H2107" t="inlineStr">
        <is>
          <t>TED-CRDITO EM CONTA - 341 0262 47866934000174 TICKET SERVICO</t>
        </is>
      </c>
      <c r="I2107" t="n">
        <v>873.17</v>
      </c>
    </row>
    <row r="2108">
      <c r="A2108" t="n">
        <v>54658</v>
      </c>
      <c r="B2108" t="n">
        <v>151</v>
      </c>
      <c r="C2108" t="inlineStr">
        <is>
          <t>Bar Léo -  Aurora Térreo - Banco do Brasil</t>
        </is>
      </c>
      <c r="D2108" t="n">
        <v>116</v>
      </c>
      <c r="E2108" t="inlineStr">
        <is>
          <t>Bar Léo - Centro</t>
        </is>
      </c>
      <c r="F2108" s="27" t="n">
        <v>45664</v>
      </c>
      <c r="G2108" t="inlineStr">
        <is>
          <t>DEBITO</t>
        </is>
      </c>
      <c r="H2108" t="inlineStr">
        <is>
          <t>PIX - ENVIADO - 07/01 12:18 JOAO BATISTA DA COSTA SOBR</t>
        </is>
      </c>
      <c r="I2108" t="n">
        <v>-2943.32</v>
      </c>
    </row>
    <row r="2109">
      <c r="A2109" t="n">
        <v>54659</v>
      </c>
      <c r="B2109" t="n">
        <v>151</v>
      </c>
      <c r="C2109" t="inlineStr">
        <is>
          <t>Bar Léo -  Aurora Térreo - Banco do Brasil</t>
        </is>
      </c>
      <c r="D2109" t="n">
        <v>116</v>
      </c>
      <c r="E2109" t="inlineStr">
        <is>
          <t>Bar Léo - Centro</t>
        </is>
      </c>
      <c r="F2109" s="27" t="n">
        <v>45664</v>
      </c>
      <c r="G2109" t="inlineStr">
        <is>
          <t>DEBITO</t>
        </is>
      </c>
      <c r="H2109" t="inlineStr">
        <is>
          <t>PIX - ENVIADO - 07/01 12:18 MARIA CRISTINA LEMOS</t>
        </is>
      </c>
      <c r="I2109" t="n">
        <v>-2655.02</v>
      </c>
    </row>
    <row r="2110">
      <c r="A2110" t="n">
        <v>54660</v>
      </c>
      <c r="B2110" t="n">
        <v>151</v>
      </c>
      <c r="C2110" t="inlineStr">
        <is>
          <t>Bar Léo -  Aurora Térreo - Banco do Brasil</t>
        </is>
      </c>
      <c r="D2110" t="n">
        <v>116</v>
      </c>
      <c r="E2110" t="inlineStr">
        <is>
          <t>Bar Léo - Centro</t>
        </is>
      </c>
      <c r="F2110" s="27" t="n">
        <v>45664</v>
      </c>
      <c r="G2110" t="inlineStr">
        <is>
          <t>DEBITO</t>
        </is>
      </c>
      <c r="H2110" t="inlineStr">
        <is>
          <t>PAGAMENTO DE BOLETO - J. A. DOS SANTOS HORTIFRUTI</t>
        </is>
      </c>
      <c r="I2110" t="n">
        <v>-176.1</v>
      </c>
    </row>
    <row r="2111">
      <c r="A2111" t="n">
        <v>54661</v>
      </c>
      <c r="B2111" t="n">
        <v>151</v>
      </c>
      <c r="C2111" t="inlineStr">
        <is>
          <t>Bar Léo -  Aurora Térreo - Banco do Brasil</t>
        </is>
      </c>
      <c r="D2111" t="n">
        <v>116</v>
      </c>
      <c r="E2111" t="inlineStr">
        <is>
          <t>Bar Léo - Centro</t>
        </is>
      </c>
      <c r="F2111" s="27" t="n">
        <v>45664</v>
      </c>
      <c r="G2111" t="inlineStr">
        <is>
          <t>DEBITO</t>
        </is>
      </c>
      <c r="H2111" t="inlineStr">
        <is>
          <t>PAGAMENTO DE BOLETO - CEPEL COMERCIO DE PAPEIS E EMB</t>
        </is>
      </c>
      <c r="I2111" t="n">
        <v>-349.5</v>
      </c>
    </row>
    <row r="2112">
      <c r="A2112" t="n">
        <v>54662</v>
      </c>
      <c r="B2112" t="n">
        <v>151</v>
      </c>
      <c r="C2112" t="inlineStr">
        <is>
          <t>Bar Léo -  Aurora Térreo - Banco do Brasil</t>
        </is>
      </c>
      <c r="D2112" t="n">
        <v>116</v>
      </c>
      <c r="E2112" t="inlineStr">
        <is>
          <t>Bar Léo - Centro</t>
        </is>
      </c>
      <c r="F2112" s="27" t="n">
        <v>45664</v>
      </c>
      <c r="G2112" t="inlineStr">
        <is>
          <t>DEBITO</t>
        </is>
      </c>
      <c r="H2112" t="inlineStr">
        <is>
          <t>PAGAMENTO DE BOLETO - CIA DO WHISKY</t>
        </is>
      </c>
      <c r="I2112" t="n">
        <v>-1329.87</v>
      </c>
    </row>
    <row r="2113">
      <c r="A2113" t="n">
        <v>54663</v>
      </c>
      <c r="B2113" t="n">
        <v>151</v>
      </c>
      <c r="C2113" t="inlineStr">
        <is>
          <t>Bar Léo -  Aurora Térreo - Banco do Brasil</t>
        </is>
      </c>
      <c r="D2113" t="n">
        <v>116</v>
      </c>
      <c r="E2113" t="inlineStr">
        <is>
          <t>Bar Léo - Centro</t>
        </is>
      </c>
      <c r="F2113" s="27" t="n">
        <v>45664</v>
      </c>
      <c r="G2113" t="inlineStr">
        <is>
          <t>DEBITO</t>
        </is>
      </c>
      <c r="H2113" t="inlineStr">
        <is>
          <t>PAGAMENTO DE BOLETO - DTK COMERCIO DE ALIMENTOS LTDA</t>
        </is>
      </c>
      <c r="I2113" t="n">
        <v>-1493.17</v>
      </c>
    </row>
    <row r="2114">
      <c r="A2114" t="n">
        <v>54664</v>
      </c>
      <c r="B2114" t="n">
        <v>151</v>
      </c>
      <c r="C2114" t="inlineStr">
        <is>
          <t>Bar Léo -  Aurora Térreo - Banco do Brasil</t>
        </is>
      </c>
      <c r="D2114" t="n">
        <v>116</v>
      </c>
      <c r="E2114" t="inlineStr">
        <is>
          <t>Bar Léo - Centro</t>
        </is>
      </c>
      <c r="F2114" s="27" t="n">
        <v>45664</v>
      </c>
      <c r="G2114" t="inlineStr">
        <is>
          <t>DEBITO</t>
        </is>
      </c>
      <c r="H2114" t="inlineStr">
        <is>
          <t>PIX - ENVIADO - 07/01 14:45 ELIZABETH BISPO 1708740180</t>
        </is>
      </c>
      <c r="I2114" t="n">
        <v>-270</v>
      </c>
    </row>
    <row r="2115">
      <c r="A2115" t="n">
        <v>54665</v>
      </c>
      <c r="B2115" t="n">
        <v>151</v>
      </c>
      <c r="C2115" t="inlineStr">
        <is>
          <t>Bar Léo -  Aurora Térreo - Banco do Brasil</t>
        </is>
      </c>
      <c r="D2115" t="n">
        <v>116</v>
      </c>
      <c r="E2115" t="inlineStr">
        <is>
          <t>Bar Léo - Centro</t>
        </is>
      </c>
      <c r="F2115" s="27" t="n">
        <v>45664</v>
      </c>
      <c r="G2115" t="inlineStr">
        <is>
          <t>DEBITO</t>
        </is>
      </c>
      <c r="H2115" t="inlineStr">
        <is>
          <t>PIX - ENVIADO - 07/01 14:46 COMERCIO E INDUSTRIA ARTHU</t>
        </is>
      </c>
      <c r="I2115" t="n">
        <v>-940</v>
      </c>
    </row>
    <row r="2116">
      <c r="A2116" t="n">
        <v>54666</v>
      </c>
      <c r="B2116" t="n">
        <v>151</v>
      </c>
      <c r="C2116" t="inlineStr">
        <is>
          <t>Bar Léo -  Aurora Térreo - Banco do Brasil</t>
        </is>
      </c>
      <c r="D2116" t="n">
        <v>116</v>
      </c>
      <c r="E2116" t="inlineStr">
        <is>
          <t>Bar Léo - Centro</t>
        </is>
      </c>
      <c r="F2116" s="27" t="n">
        <v>45664</v>
      </c>
      <c r="G2116" t="inlineStr">
        <is>
          <t>DEBITO</t>
        </is>
      </c>
      <c r="H2116" t="inlineStr">
        <is>
          <t>TARIFA PIX ENVIADO - TAR. AGRUPADAS - OCORRENCIA 07/01/2025</t>
        </is>
      </c>
      <c r="I2116" t="n">
        <v>-31.97</v>
      </c>
    </row>
    <row r="2117">
      <c r="A2117" t="n">
        <v>54653</v>
      </c>
      <c r="B2117" t="n">
        <v>151</v>
      </c>
      <c r="C2117" t="inlineStr">
        <is>
          <t>Bar Léo -  Aurora Térreo - Banco do Brasil</t>
        </is>
      </c>
      <c r="D2117" t="n">
        <v>116</v>
      </c>
      <c r="E2117" t="inlineStr">
        <is>
          <t>Bar Léo - Centro</t>
        </is>
      </c>
      <c r="F2117" s="27" t="n">
        <v>45663</v>
      </c>
      <c r="G2117" t="inlineStr">
        <is>
          <t>DEBITO</t>
        </is>
      </c>
      <c r="H2117" t="inlineStr">
        <is>
          <t>PIX - ENVIADO - 06/01 12:32 MACHINE SERVICE</t>
        </is>
      </c>
      <c r="I2117" t="n">
        <v>-760</v>
      </c>
    </row>
    <row r="2118">
      <c r="A2118" t="n">
        <v>54644</v>
      </c>
      <c r="B2118" t="n">
        <v>151</v>
      </c>
      <c r="C2118" t="inlineStr">
        <is>
          <t>Bar Léo -  Aurora Térreo - Banco do Brasil</t>
        </is>
      </c>
      <c r="D2118" t="n">
        <v>116</v>
      </c>
      <c r="E2118" t="inlineStr">
        <is>
          <t>Bar Léo - Centro</t>
        </is>
      </c>
      <c r="F2118" s="27" t="n">
        <v>45663</v>
      </c>
      <c r="G2118" t="inlineStr">
        <is>
          <t>DEBITO</t>
        </is>
      </c>
      <c r="H2118" t="inlineStr">
        <is>
          <t>PAGAMENTO DE BOLETO - BRH SAUDE OCUPACIONAL LTDA EPP</t>
        </is>
      </c>
      <c r="I2118" t="n">
        <v>-38.56</v>
      </c>
    </row>
    <row r="2119">
      <c r="A2119" t="n">
        <v>54643</v>
      </c>
      <c r="B2119" t="n">
        <v>151</v>
      </c>
      <c r="C2119" t="inlineStr">
        <is>
          <t>Bar Léo -  Aurora Térreo - Banco do Brasil</t>
        </is>
      </c>
      <c r="D2119" t="n">
        <v>116</v>
      </c>
      <c r="E2119" t="inlineStr">
        <is>
          <t>Bar Léo - Centro</t>
        </is>
      </c>
      <c r="F2119" s="27" t="n">
        <v>45663</v>
      </c>
      <c r="G2119" t="inlineStr">
        <is>
          <t>CREDITO</t>
        </is>
      </c>
      <c r="H2119" t="inlineStr">
        <is>
          <t>PIX - RECEBIDO - 06/01 12:19 42728081000190 TEMPUS FUGI</t>
        </is>
      </c>
      <c r="I2119" t="n">
        <v>5000</v>
      </c>
    </row>
    <row r="2120">
      <c r="A2120" t="n">
        <v>54642</v>
      </c>
      <c r="B2120" t="n">
        <v>151</v>
      </c>
      <c r="C2120" t="inlineStr">
        <is>
          <t>Bar Léo -  Aurora Térreo - Banco do Brasil</t>
        </is>
      </c>
      <c r="D2120" t="n">
        <v>116</v>
      </c>
      <c r="E2120" t="inlineStr">
        <is>
          <t>Bar Léo - Centro</t>
        </is>
      </c>
      <c r="F2120" s="27" t="n">
        <v>45663</v>
      </c>
      <c r="G2120" t="inlineStr">
        <is>
          <t>CREDITO</t>
        </is>
      </c>
      <c r="H2120" t="inlineStr">
        <is>
          <t>RECEBIMENTO FORNECEDOR - ALELO INSTITUICAO DE PAGAMENTO SA</t>
        </is>
      </c>
      <c r="I2120" t="n">
        <v>410.24</v>
      </c>
    </row>
    <row r="2121">
      <c r="A2121" t="n">
        <v>54645</v>
      </c>
      <c r="B2121" t="n">
        <v>151</v>
      </c>
      <c r="C2121" t="inlineStr">
        <is>
          <t>Bar Léo -  Aurora Térreo - Banco do Brasil</t>
        </is>
      </c>
      <c r="D2121" t="n">
        <v>116</v>
      </c>
      <c r="E2121" t="inlineStr">
        <is>
          <t>Bar Léo - Centro</t>
        </is>
      </c>
      <c r="F2121" s="27" t="n">
        <v>45663</v>
      </c>
      <c r="G2121" t="inlineStr">
        <is>
          <t>DEBITO</t>
        </is>
      </c>
      <c r="H2121" t="inlineStr">
        <is>
          <t>PAGAMENTO DE BOLETO - CECILIA TSUYACO ARAKI SILVA</t>
        </is>
      </c>
      <c r="I2121" t="n">
        <v>-52.5</v>
      </c>
    </row>
    <row r="2122">
      <c r="A2122" t="n">
        <v>54646</v>
      </c>
      <c r="B2122" t="n">
        <v>151</v>
      </c>
      <c r="C2122" t="inlineStr">
        <is>
          <t>Bar Léo -  Aurora Térreo - Banco do Brasil</t>
        </is>
      </c>
      <c r="D2122" t="n">
        <v>116</v>
      </c>
      <c r="E2122" t="inlineStr">
        <is>
          <t>Bar Léo - Centro</t>
        </is>
      </c>
      <c r="F2122" s="27" t="n">
        <v>45663</v>
      </c>
      <c r="G2122" t="inlineStr">
        <is>
          <t>DEBITO</t>
        </is>
      </c>
      <c r="H2122" t="inlineStr">
        <is>
          <t>PAGAMENTO DE BOLETO - MARIO PEDRO FELICIANO HORTIFRU</t>
        </is>
      </c>
      <c r="I2122" t="n">
        <v>-302.43</v>
      </c>
    </row>
    <row r="2123">
      <c r="A2123" t="n">
        <v>54647</v>
      </c>
      <c r="B2123" t="n">
        <v>151</v>
      </c>
      <c r="C2123" t="inlineStr">
        <is>
          <t>Bar Léo -  Aurora Térreo - Banco do Brasil</t>
        </is>
      </c>
      <c r="D2123" t="n">
        <v>116</v>
      </c>
      <c r="E2123" t="inlineStr">
        <is>
          <t>Bar Léo - Centro</t>
        </is>
      </c>
      <c r="F2123" s="27" t="n">
        <v>45663</v>
      </c>
      <c r="G2123" t="inlineStr">
        <is>
          <t>DEBITO</t>
        </is>
      </c>
      <c r="H2123" t="inlineStr">
        <is>
          <t>PAGTO CONTA TELEFONE - VIVO FIXO/BRASIL</t>
        </is>
      </c>
      <c r="I2123" t="n">
        <v>-100.99</v>
      </c>
    </row>
    <row r="2124">
      <c r="A2124" t="n">
        <v>54649</v>
      </c>
      <c r="B2124" t="n">
        <v>151</v>
      </c>
      <c r="C2124" t="inlineStr">
        <is>
          <t>Bar Léo -  Aurora Térreo - Banco do Brasil</t>
        </is>
      </c>
      <c r="D2124" t="n">
        <v>116</v>
      </c>
      <c r="E2124" t="inlineStr">
        <is>
          <t>Bar Léo - Centro</t>
        </is>
      </c>
      <c r="F2124" s="27" t="n">
        <v>45663</v>
      </c>
      <c r="G2124" t="inlineStr">
        <is>
          <t>DEBITO</t>
        </is>
      </c>
      <c r="H2124" t="inlineStr">
        <is>
          <t>PAGAMENTO DE BOLETO - DTK COMERCIO DE ALIMENTOS LTDA</t>
        </is>
      </c>
      <c r="I2124" t="n">
        <v>-1486.87</v>
      </c>
    </row>
    <row r="2125">
      <c r="A2125" t="n">
        <v>54650</v>
      </c>
      <c r="B2125" t="n">
        <v>151</v>
      </c>
      <c r="C2125" t="inlineStr">
        <is>
          <t>Bar Léo -  Aurora Térreo - Banco do Brasil</t>
        </is>
      </c>
      <c r="D2125" t="n">
        <v>116</v>
      </c>
      <c r="E2125" t="inlineStr">
        <is>
          <t>Bar Léo - Centro</t>
        </is>
      </c>
      <c r="F2125" s="27" t="n">
        <v>45663</v>
      </c>
      <c r="G2125" t="inlineStr">
        <is>
          <t>DEBITO</t>
        </is>
      </c>
      <c r="H2125" t="inlineStr">
        <is>
          <t>PAGAMENTO DE BOLETO - PARAMU COMERCIO R P A LTDA</t>
        </is>
      </c>
      <c r="I2125" t="n">
        <v>-1906.79</v>
      </c>
    </row>
    <row r="2126">
      <c r="A2126" t="n">
        <v>54648</v>
      </c>
      <c r="B2126" t="n">
        <v>151</v>
      </c>
      <c r="C2126" t="inlineStr">
        <is>
          <t>Bar Léo -  Aurora Térreo - Banco do Brasil</t>
        </is>
      </c>
      <c r="D2126" t="n">
        <v>116</v>
      </c>
      <c r="E2126" t="inlineStr">
        <is>
          <t>Bar Léo - Centro</t>
        </is>
      </c>
      <c r="F2126" s="27" t="n">
        <v>45663</v>
      </c>
      <c r="G2126" t="inlineStr">
        <is>
          <t>DEBITO</t>
        </is>
      </c>
      <c r="H2126" t="inlineStr">
        <is>
          <t>PAGAMENTO DE BOLETO - CRYSTALMIXX-GAS COMERCIO E MAN</t>
        </is>
      </c>
      <c r="I2126" t="n">
        <v>-234</v>
      </c>
    </row>
    <row r="2127">
      <c r="A2127" t="n">
        <v>54652</v>
      </c>
      <c r="B2127" t="n">
        <v>151</v>
      </c>
      <c r="C2127" t="inlineStr">
        <is>
          <t>Bar Léo -  Aurora Térreo - Banco do Brasil</t>
        </is>
      </c>
      <c r="D2127" t="n">
        <v>116</v>
      </c>
      <c r="E2127" t="inlineStr">
        <is>
          <t>Bar Léo - Centro</t>
        </is>
      </c>
      <c r="F2127" s="27" t="n">
        <v>45663</v>
      </c>
      <c r="G2127" t="inlineStr">
        <is>
          <t>DEBITO</t>
        </is>
      </c>
      <c r="H2127" t="inlineStr">
        <is>
          <t>PIX - ENVIADO - 06/01 12:31 MACRO CONTABILIDADE C LTDA</t>
        </is>
      </c>
      <c r="I2127" t="n">
        <v>-2097.7</v>
      </c>
    </row>
    <row r="2128">
      <c r="A2128" t="n">
        <v>54651</v>
      </c>
      <c r="B2128" t="n">
        <v>151</v>
      </c>
      <c r="C2128" t="inlineStr">
        <is>
          <t>Bar Léo -  Aurora Térreo - Banco do Brasil</t>
        </is>
      </c>
      <c r="D2128" t="n">
        <v>116</v>
      </c>
      <c r="E2128" t="inlineStr">
        <is>
          <t>Bar Léo - Centro</t>
        </is>
      </c>
      <c r="F2128" s="27" t="n">
        <v>45663</v>
      </c>
      <c r="G2128" t="inlineStr">
        <is>
          <t>DEBITO</t>
        </is>
      </c>
      <c r="H2128" t="inlineStr">
        <is>
          <t>PAGAMENTO DE BOLETO - MACRO CONTABILIDADE C LTDA</t>
        </is>
      </c>
      <c r="I2128" t="n">
        <v>-2097.7</v>
      </c>
    </row>
    <row r="2129">
      <c r="A2129" t="n">
        <v>51299</v>
      </c>
      <c r="B2129" t="n">
        <v>140</v>
      </c>
      <c r="C2129" t="inlineStr">
        <is>
          <t>Bar Leo  - Leo Aurora - Kamino</t>
        </is>
      </c>
      <c r="D2129" t="n">
        <v>116</v>
      </c>
      <c r="E2129" t="inlineStr">
        <is>
          <t>Bar Léo - Centro</t>
        </is>
      </c>
      <c r="F2129" s="27" t="n">
        <v>45663</v>
      </c>
      <c r="G2129" t="inlineStr">
        <is>
          <t>CREDITO</t>
        </is>
      </c>
      <c r="H2129" t="inlineStr">
        <is>
          <t>TEMPUS FUGIT PARTICIPACOES E EMPREENDIMENTOS LTDA</t>
        </is>
      </c>
      <c r="I2129" t="n">
        <v>1000</v>
      </c>
    </row>
    <row r="2130">
      <c r="A2130" t="n">
        <v>51301</v>
      </c>
      <c r="B2130" t="n">
        <v>140</v>
      </c>
      <c r="C2130" t="inlineStr">
        <is>
          <t>Bar Leo  - Leo Aurora - Kamino</t>
        </is>
      </c>
      <c r="D2130" t="n">
        <v>116</v>
      </c>
      <c r="E2130" t="inlineStr">
        <is>
          <t>Bar Léo - Centro</t>
        </is>
      </c>
      <c r="F2130" s="27" t="n">
        <v>45663</v>
      </c>
      <c r="G2130" t="inlineStr">
        <is>
          <t>DEBITO</t>
        </is>
      </c>
      <c r="H2130" t="inlineStr">
        <is>
          <t>Headchef Assessoria de Seguranca dos Ali</t>
        </is>
      </c>
      <c r="I2130" t="n">
        <v>-897.59</v>
      </c>
    </row>
    <row r="2131">
      <c r="A2131" t="n">
        <v>51300</v>
      </c>
      <c r="B2131" t="n">
        <v>140</v>
      </c>
      <c r="C2131" t="inlineStr">
        <is>
          <t>Bar Leo  - Leo Aurora - Kamino</t>
        </is>
      </c>
      <c r="D2131" t="n">
        <v>116</v>
      </c>
      <c r="E2131" t="inlineStr">
        <is>
          <t>Bar Léo - Centro</t>
        </is>
      </c>
      <c r="F2131" s="27" t="n">
        <v>45663</v>
      </c>
      <c r="G2131" t="inlineStr">
        <is>
          <t>DEBITO</t>
        </is>
      </c>
      <c r="H2131" t="inlineStr">
        <is>
          <t>Dist Carnes Cant Ltda Epp</t>
        </is>
      </c>
      <c r="I2131" t="n">
        <v>-104</v>
      </c>
    </row>
    <row r="2132">
      <c r="A2132" t="n">
        <v>54639</v>
      </c>
      <c r="B2132" t="n">
        <v>151</v>
      </c>
      <c r="C2132" t="inlineStr">
        <is>
          <t>Bar Léo -  Aurora Térreo - Banco do Brasil</t>
        </is>
      </c>
      <c r="D2132" t="n">
        <v>116</v>
      </c>
      <c r="E2132" t="inlineStr">
        <is>
          <t>Bar Léo - Centro</t>
        </is>
      </c>
      <c r="F2132" s="27" t="n">
        <v>45660</v>
      </c>
      <c r="G2132" t="inlineStr">
        <is>
          <t>DEBITO</t>
        </is>
      </c>
      <c r="H2132" t="inlineStr">
        <is>
          <t>PAGAMENTO DE BOLETO - T. F. CIUFFI HORTIFRUTI LTDA</t>
        </is>
      </c>
      <c r="I2132" t="n">
        <v>-394.3</v>
      </c>
    </row>
    <row r="2133">
      <c r="A2133" t="n">
        <v>54637</v>
      </c>
      <c r="B2133" t="n">
        <v>151</v>
      </c>
      <c r="C2133" t="inlineStr">
        <is>
          <t>Bar Léo -  Aurora Térreo - Banco do Brasil</t>
        </is>
      </c>
      <c r="D2133" t="n">
        <v>116</v>
      </c>
      <c r="E2133" t="inlineStr">
        <is>
          <t>Bar Léo - Centro</t>
        </is>
      </c>
      <c r="F2133" s="27" t="n">
        <v>45660</v>
      </c>
      <c r="G2133" t="inlineStr">
        <is>
          <t>CREDITO</t>
        </is>
      </c>
      <c r="H2133" t="inlineStr">
        <is>
          <t>TED-CRDITO EM CONTA - 341 0912 69034668000156 PLUXEE BENEFIC</t>
        </is>
      </c>
      <c r="I2133" t="n">
        <v>455.07</v>
      </c>
    </row>
    <row r="2134">
      <c r="A2134" t="n">
        <v>54638</v>
      </c>
      <c r="B2134" t="n">
        <v>151</v>
      </c>
      <c r="C2134" t="inlineStr">
        <is>
          <t>Bar Léo -  Aurora Térreo - Banco do Brasil</t>
        </is>
      </c>
      <c r="D2134" t="n">
        <v>116</v>
      </c>
      <c r="E2134" t="inlineStr">
        <is>
          <t>Bar Léo - Centro</t>
        </is>
      </c>
      <c r="F2134" s="27" t="n">
        <v>45660</v>
      </c>
      <c r="G2134" t="inlineStr">
        <is>
          <t>DEBITO</t>
        </is>
      </c>
      <c r="H2134" t="inlineStr">
        <is>
          <t>PAGAMENTO DE BOLETO - AMBEV SA</t>
        </is>
      </c>
      <c r="I2134" t="n">
        <v>-321.72</v>
      </c>
    </row>
    <row r="2135">
      <c r="A2135" t="n">
        <v>54640</v>
      </c>
      <c r="B2135" t="n">
        <v>151</v>
      </c>
      <c r="C2135" t="inlineStr">
        <is>
          <t>Bar Léo -  Aurora Térreo - Banco do Brasil</t>
        </is>
      </c>
      <c r="D2135" t="n">
        <v>116</v>
      </c>
      <c r="E2135" t="inlineStr">
        <is>
          <t>Bar Léo - Centro</t>
        </is>
      </c>
      <c r="F2135" s="27" t="n">
        <v>45660</v>
      </c>
      <c r="G2135" t="inlineStr">
        <is>
          <t>DEBITO</t>
        </is>
      </c>
      <c r="H2135" t="inlineStr">
        <is>
          <t>PAGAMENTO DE BOLETO - CASA DE CARNES P.J.J.LTDA</t>
        </is>
      </c>
      <c r="I2135" t="n">
        <v>-479</v>
      </c>
    </row>
    <row r="2136">
      <c r="A2136" t="n">
        <v>54641</v>
      </c>
      <c r="B2136" t="n">
        <v>151</v>
      </c>
      <c r="C2136" t="inlineStr">
        <is>
          <t>Bar Léo -  Aurora Térreo - Banco do Brasil</t>
        </is>
      </c>
      <c r="D2136" t="n">
        <v>116</v>
      </c>
      <c r="E2136" t="inlineStr">
        <is>
          <t>Bar Léo - Centro</t>
        </is>
      </c>
      <c r="F2136" s="27" t="n">
        <v>45660</v>
      </c>
      <c r="G2136" t="inlineStr">
        <is>
          <t>DEBITO</t>
        </is>
      </c>
      <c r="H2136" t="inlineStr">
        <is>
          <t>PAGAMENTO DE BOLETO - AMBEV SA</t>
        </is>
      </c>
      <c r="I2136" t="n">
        <v>-5144.64</v>
      </c>
    </row>
    <row r="2137">
      <c r="A2137" t="n">
        <v>54615</v>
      </c>
      <c r="B2137" t="n">
        <v>151</v>
      </c>
      <c r="C2137" t="inlineStr">
        <is>
          <t>Bar Léo -  Aurora Térreo - Banco do Brasil</t>
        </is>
      </c>
      <c r="D2137" t="n">
        <v>116</v>
      </c>
      <c r="E2137" t="inlineStr">
        <is>
          <t>Bar Léo - Centro</t>
        </is>
      </c>
      <c r="F2137" s="27" t="n">
        <v>45659</v>
      </c>
      <c r="G2137" t="inlineStr">
        <is>
          <t>CREDITO</t>
        </is>
      </c>
      <c r="H2137" t="inlineStr">
        <is>
          <t>RECEBIMENTO FORNECEDOR - ALELO INSTITUICAO DE PAGAMENTO SA</t>
        </is>
      </c>
      <c r="I2137" t="n">
        <v>56.94</v>
      </c>
    </row>
    <row r="2138">
      <c r="A2138" t="n">
        <v>54636</v>
      </c>
      <c r="B2138" t="n">
        <v>151</v>
      </c>
      <c r="C2138" t="inlineStr">
        <is>
          <t>Bar Léo -  Aurora Térreo - Banco do Brasil</t>
        </is>
      </c>
      <c r="D2138" t="n">
        <v>116</v>
      </c>
      <c r="E2138" t="inlineStr">
        <is>
          <t>Bar Léo - Centro</t>
        </is>
      </c>
      <c r="F2138" s="27" t="n">
        <v>45659</v>
      </c>
      <c r="G2138" t="inlineStr">
        <is>
          <t>DEBITO</t>
        </is>
      </c>
      <c r="H2138" t="inlineStr">
        <is>
          <t>TED TRANSF.ELETR.DISPONIV - 301 0001 025086016000190 RUBENS OLIVEI</t>
        </is>
      </c>
      <c r="I2138" t="n">
        <v>-3000</v>
      </c>
    </row>
    <row r="2139">
      <c r="A2139" t="n">
        <v>54635</v>
      </c>
      <c r="B2139" t="n">
        <v>151</v>
      </c>
      <c r="C2139" t="inlineStr">
        <is>
          <t>Bar Léo -  Aurora Térreo - Banco do Brasil</t>
        </is>
      </c>
      <c r="D2139" t="n">
        <v>116</v>
      </c>
      <c r="E2139" t="inlineStr">
        <is>
          <t>Bar Léo - Centro</t>
        </is>
      </c>
      <c r="F2139" s="27" t="n">
        <v>45659</v>
      </c>
      <c r="G2139" t="inlineStr">
        <is>
          <t>DEBITO</t>
        </is>
      </c>
      <c r="H2139" t="inlineStr">
        <is>
          <t>PAGAMENTO DE BOLETO - LATICINIOS PIRAMIDE LTDA</t>
        </is>
      </c>
      <c r="I2139" t="n">
        <v>-1693.3</v>
      </c>
    </row>
    <row r="2140">
      <c r="A2140" t="n">
        <v>54634</v>
      </c>
      <c r="B2140" t="n">
        <v>151</v>
      </c>
      <c r="C2140" t="inlineStr">
        <is>
          <t>Bar Léo -  Aurora Térreo - Banco do Brasil</t>
        </is>
      </c>
      <c r="D2140" t="n">
        <v>116</v>
      </c>
      <c r="E2140" t="inlineStr">
        <is>
          <t>Bar Léo - Centro</t>
        </is>
      </c>
      <c r="F2140" s="27" t="n">
        <v>45659</v>
      </c>
      <c r="G2140" t="inlineStr">
        <is>
          <t>DEBITO</t>
        </is>
      </c>
      <c r="H2140" t="inlineStr">
        <is>
          <t>PAGAMENTO DE BOLETO - ESTAFF SOLUCOES TECNOLOGICAS D</t>
        </is>
      </c>
      <c r="I2140" t="n">
        <v>-1926.23</v>
      </c>
    </row>
    <row r="2141">
      <c r="A2141" t="n">
        <v>54633</v>
      </c>
      <c r="B2141" t="n">
        <v>151</v>
      </c>
      <c r="C2141" t="inlineStr">
        <is>
          <t>Bar Léo -  Aurora Térreo - Banco do Brasil</t>
        </is>
      </c>
      <c r="D2141" t="n">
        <v>116</v>
      </c>
      <c r="E2141" t="inlineStr">
        <is>
          <t>Bar Léo - Centro</t>
        </is>
      </c>
      <c r="F2141" s="27" t="n">
        <v>45659</v>
      </c>
      <c r="G2141" t="inlineStr">
        <is>
          <t>DEBITO</t>
        </is>
      </c>
      <c r="H2141" t="inlineStr">
        <is>
          <t>PAGAMENTO DE BOLETO - CIA DO WHISKY</t>
        </is>
      </c>
      <c r="I2141" t="n">
        <v>-1573.39</v>
      </c>
    </row>
    <row r="2142">
      <c r="A2142" t="n">
        <v>54632</v>
      </c>
      <c r="B2142" t="n">
        <v>151</v>
      </c>
      <c r="C2142" t="inlineStr">
        <is>
          <t>Bar Léo -  Aurora Térreo - Banco do Brasil</t>
        </is>
      </c>
      <c r="D2142" t="n">
        <v>116</v>
      </c>
      <c r="E2142" t="inlineStr">
        <is>
          <t>Bar Léo - Centro</t>
        </is>
      </c>
      <c r="F2142" s="27" t="n">
        <v>45659</v>
      </c>
      <c r="G2142" t="inlineStr">
        <is>
          <t>DEBITO</t>
        </is>
      </c>
      <c r="H2142" t="inlineStr">
        <is>
          <t>PAGAMENTO DE BOLETO - CASA DE CARNES P.J.J.LTDA</t>
        </is>
      </c>
      <c r="I2142" t="n">
        <v>-1437</v>
      </c>
    </row>
    <row r="2143">
      <c r="A2143" t="n">
        <v>54631</v>
      </c>
      <c r="B2143" t="n">
        <v>151</v>
      </c>
      <c r="C2143" t="inlineStr">
        <is>
          <t>Bar Léo -  Aurora Térreo - Banco do Brasil</t>
        </is>
      </c>
      <c r="D2143" t="n">
        <v>116</v>
      </c>
      <c r="E2143" t="inlineStr">
        <is>
          <t>Bar Léo - Centro</t>
        </is>
      </c>
      <c r="F2143" s="27" t="n">
        <v>45659</v>
      </c>
      <c r="G2143" t="inlineStr">
        <is>
          <t>DEBITO</t>
        </is>
      </c>
      <c r="H2143" t="inlineStr">
        <is>
          <t>PAGAMENTO DE BOLETO - MAR DIRETO POC COMERCIO DE PEI</t>
        </is>
      </c>
      <c r="I2143" t="n">
        <v>-1049.75</v>
      </c>
    </row>
    <row r="2144">
      <c r="A2144" t="n">
        <v>54630</v>
      </c>
      <c r="B2144" t="n">
        <v>151</v>
      </c>
      <c r="C2144" t="inlineStr">
        <is>
          <t>Bar Léo -  Aurora Térreo - Banco do Brasil</t>
        </is>
      </c>
      <c r="D2144" t="n">
        <v>116</v>
      </c>
      <c r="E2144" t="inlineStr">
        <is>
          <t>Bar Léo - Centro</t>
        </is>
      </c>
      <c r="F2144" s="27" t="n">
        <v>45659</v>
      </c>
      <c r="G2144" t="inlineStr">
        <is>
          <t>DEBITO</t>
        </is>
      </c>
      <c r="H2144" t="inlineStr">
        <is>
          <t>PAGAMENTO DE BOLETO - T. F. CIUFFI HORTIFRUTI LTDA</t>
        </is>
      </c>
      <c r="I2144" t="n">
        <v>-1005.29</v>
      </c>
    </row>
    <row r="2145">
      <c r="A2145" t="n">
        <v>54629</v>
      </c>
      <c r="B2145" t="n">
        <v>151</v>
      </c>
      <c r="C2145" t="inlineStr">
        <is>
          <t>Bar Léo -  Aurora Térreo - Banco do Brasil</t>
        </is>
      </c>
      <c r="D2145" t="n">
        <v>116</v>
      </c>
      <c r="E2145" t="inlineStr">
        <is>
          <t>Bar Léo - Centro</t>
        </is>
      </c>
      <c r="F2145" s="27" t="n">
        <v>45659</v>
      </c>
      <c r="G2145" t="inlineStr">
        <is>
          <t>DEBITO</t>
        </is>
      </c>
      <c r="H2145" t="inlineStr">
        <is>
          <t>PAGAMENTO DE BOLETO - FORTE ALIM COM IMP LTDA</t>
        </is>
      </c>
      <c r="I2145" t="n">
        <v>-839.25</v>
      </c>
    </row>
    <row r="2146">
      <c r="A2146" t="n">
        <v>54628</v>
      </c>
      <c r="B2146" t="n">
        <v>151</v>
      </c>
      <c r="C2146" t="inlineStr">
        <is>
          <t>Bar Léo -  Aurora Térreo - Banco do Brasil</t>
        </is>
      </c>
      <c r="D2146" t="n">
        <v>116</v>
      </c>
      <c r="E2146" t="inlineStr">
        <is>
          <t>Bar Léo - Centro</t>
        </is>
      </c>
      <c r="F2146" s="27" t="n">
        <v>45659</v>
      </c>
      <c r="G2146" t="inlineStr">
        <is>
          <t>DEBITO</t>
        </is>
      </c>
      <c r="H2146" t="inlineStr">
        <is>
          <t>PAGAMENTO DE BOLETO - PARAMU COMERCIO R P A LTDA</t>
        </is>
      </c>
      <c r="I2146" t="n">
        <v>-950.6900000000001</v>
      </c>
    </row>
    <row r="2147">
      <c r="A2147" t="n">
        <v>54627</v>
      </c>
      <c r="B2147" t="n">
        <v>151</v>
      </c>
      <c r="C2147" t="inlineStr">
        <is>
          <t>Bar Léo -  Aurora Térreo - Banco do Brasil</t>
        </is>
      </c>
      <c r="D2147" t="n">
        <v>116</v>
      </c>
      <c r="E2147" t="inlineStr">
        <is>
          <t>Bar Léo - Centro</t>
        </is>
      </c>
      <c r="F2147" s="27" t="n">
        <v>45659</v>
      </c>
      <c r="G2147" t="inlineStr">
        <is>
          <t>DEBITO</t>
        </is>
      </c>
      <c r="H2147" t="inlineStr">
        <is>
          <t>PAGAMENTO DE BOLETO - FG7 COMERCIO D B EIRELI EPP</t>
        </is>
      </c>
      <c r="I2147" t="n">
        <v>-549.65</v>
      </c>
    </row>
    <row r="2148">
      <c r="A2148" t="n">
        <v>54626</v>
      </c>
      <c r="B2148" t="n">
        <v>151</v>
      </c>
      <c r="C2148" t="inlineStr">
        <is>
          <t>Bar Léo -  Aurora Térreo - Banco do Brasil</t>
        </is>
      </c>
      <c r="D2148" t="n">
        <v>116</v>
      </c>
      <c r="E2148" t="inlineStr">
        <is>
          <t>Bar Léo - Centro</t>
        </is>
      </c>
      <c r="F2148" s="27" t="n">
        <v>45659</v>
      </c>
      <c r="G2148" t="inlineStr">
        <is>
          <t>DEBITO</t>
        </is>
      </c>
      <c r="H2148" t="inlineStr">
        <is>
          <t>PAGAMENTO DE BOLETO - LATICINIOS PIRAMIDE LTDA</t>
        </is>
      </c>
      <c r="I2148" t="n">
        <v>-355.5</v>
      </c>
    </row>
    <row r="2149">
      <c r="A2149" t="n">
        <v>54625</v>
      </c>
      <c r="B2149" t="n">
        <v>151</v>
      </c>
      <c r="C2149" t="inlineStr">
        <is>
          <t>Bar Léo -  Aurora Térreo - Banco do Brasil</t>
        </is>
      </c>
      <c r="D2149" t="n">
        <v>116</v>
      </c>
      <c r="E2149" t="inlineStr">
        <is>
          <t>Bar Léo - Centro</t>
        </is>
      </c>
      <c r="F2149" s="27" t="n">
        <v>45659</v>
      </c>
      <c r="G2149" t="inlineStr">
        <is>
          <t>DEBITO</t>
        </is>
      </c>
      <c r="H2149" t="inlineStr">
        <is>
          <t>PAGAMENTO DE BOLETO - J. A. DOS SANTOS HORTIFRUTI</t>
        </is>
      </c>
      <c r="I2149" t="n">
        <v>-321.45</v>
      </c>
    </row>
    <row r="2150">
      <c r="A2150" t="n">
        <v>54624</v>
      </c>
      <c r="B2150" t="n">
        <v>151</v>
      </c>
      <c r="C2150" t="inlineStr">
        <is>
          <t>Bar Léo -  Aurora Térreo - Banco do Brasil</t>
        </is>
      </c>
      <c r="D2150" t="n">
        <v>116</v>
      </c>
      <c r="E2150" t="inlineStr">
        <is>
          <t>Bar Léo - Centro</t>
        </is>
      </c>
      <c r="F2150" s="27" t="n">
        <v>45659</v>
      </c>
      <c r="G2150" t="inlineStr">
        <is>
          <t>DEBITO</t>
        </is>
      </c>
      <c r="H2150" t="inlineStr">
        <is>
          <t>PAGAMENTO DE BOLETO - PSS - CENTRAL DA LIMPEZA LTDA</t>
        </is>
      </c>
      <c r="I2150" t="n">
        <v>-255.4</v>
      </c>
    </row>
    <row r="2151">
      <c r="A2151" t="n">
        <v>54623</v>
      </c>
      <c r="B2151" t="n">
        <v>151</v>
      </c>
      <c r="C2151" t="inlineStr">
        <is>
          <t>Bar Léo -  Aurora Térreo - Banco do Brasil</t>
        </is>
      </c>
      <c r="D2151" t="n">
        <v>116</v>
      </c>
      <c r="E2151" t="inlineStr">
        <is>
          <t>Bar Léo - Centro</t>
        </is>
      </c>
      <c r="F2151" s="27" t="n">
        <v>45659</v>
      </c>
      <c r="G2151" t="inlineStr">
        <is>
          <t>DEBITO</t>
        </is>
      </c>
      <c r="H2151" t="inlineStr">
        <is>
          <t>PAGAMENTO DE BOLETO - CG FOOD S DISTR ALIMENTOS LTDA</t>
        </is>
      </c>
      <c r="I2151" t="n">
        <v>-180</v>
      </c>
    </row>
    <row r="2152">
      <c r="A2152" t="n">
        <v>54622</v>
      </c>
      <c r="B2152" t="n">
        <v>151</v>
      </c>
      <c r="C2152" t="inlineStr">
        <is>
          <t>Bar Léo -  Aurora Térreo - Banco do Brasil</t>
        </is>
      </c>
      <c r="D2152" t="n">
        <v>116</v>
      </c>
      <c r="E2152" t="inlineStr">
        <is>
          <t>Bar Léo - Centro</t>
        </is>
      </c>
      <c r="F2152" s="27" t="n">
        <v>45659</v>
      </c>
      <c r="G2152" t="inlineStr">
        <is>
          <t>DEBITO</t>
        </is>
      </c>
      <c r="H2152" t="inlineStr">
        <is>
          <t>PAGAMENTO DE BOLETO - NG27 CONSULTORIA E GESTAO EMPR</t>
        </is>
      </c>
      <c r="I2152" t="n">
        <v>-160.85</v>
      </c>
    </row>
    <row r="2153">
      <c r="A2153" t="n">
        <v>54621</v>
      </c>
      <c r="B2153" t="n">
        <v>151</v>
      </c>
      <c r="C2153" t="inlineStr">
        <is>
          <t>Bar Léo -  Aurora Térreo - Banco do Brasil</t>
        </is>
      </c>
      <c r="D2153" t="n">
        <v>116</v>
      </c>
      <c r="E2153" t="inlineStr">
        <is>
          <t>Bar Léo - Centro</t>
        </is>
      </c>
      <c r="F2153" s="27" t="n">
        <v>45659</v>
      </c>
      <c r="G2153" t="inlineStr">
        <is>
          <t>DEBITO</t>
        </is>
      </c>
      <c r="H2153" t="inlineStr">
        <is>
          <t>PAGAMENTO DE BOLETO - T. F. CIUFFI HORTIFRUTI LTDA</t>
        </is>
      </c>
      <c r="I2153" t="n">
        <v>-75</v>
      </c>
    </row>
    <row r="2154">
      <c r="A2154" t="n">
        <v>54620</v>
      </c>
      <c r="B2154" t="n">
        <v>151</v>
      </c>
      <c r="C2154" t="inlineStr">
        <is>
          <t>Bar Léo -  Aurora Térreo - Banco do Brasil</t>
        </is>
      </c>
      <c r="D2154" t="n">
        <v>116</v>
      </c>
      <c r="E2154" t="inlineStr">
        <is>
          <t>Bar Léo - Centro</t>
        </is>
      </c>
      <c r="F2154" s="27" t="n">
        <v>45659</v>
      </c>
      <c r="G2154" t="inlineStr">
        <is>
          <t>DEBITO</t>
        </is>
      </c>
      <c r="H2154" t="inlineStr">
        <is>
          <t>PIX - ENVIADO - 02/01 16:07 JOAQUIM FERNANDO LOPES SAN</t>
        </is>
      </c>
      <c r="I2154" t="n">
        <v>-5000</v>
      </c>
    </row>
    <row r="2155">
      <c r="A2155" t="n">
        <v>54619</v>
      </c>
      <c r="B2155" t="n">
        <v>151</v>
      </c>
      <c r="C2155" t="inlineStr">
        <is>
          <t>Bar Léo -  Aurora Térreo - Banco do Brasil</t>
        </is>
      </c>
      <c r="D2155" t="n">
        <v>116</v>
      </c>
      <c r="E2155" t="inlineStr">
        <is>
          <t>Bar Léo - Centro</t>
        </is>
      </c>
      <c r="F2155" s="27" t="n">
        <v>45659</v>
      </c>
      <c r="G2155" t="inlineStr">
        <is>
          <t>DEBITO</t>
        </is>
      </c>
      <c r="H2155" t="inlineStr">
        <is>
          <t>PIX - ENVIADO - 02/01 16:07 MARLENE M DE JESUS OLIVEIR</t>
        </is>
      </c>
      <c r="I2155" t="n">
        <v>-1350</v>
      </c>
    </row>
    <row r="2156">
      <c r="A2156" t="n">
        <v>54618</v>
      </c>
      <c r="B2156" t="n">
        <v>151</v>
      </c>
      <c r="C2156" t="inlineStr">
        <is>
          <t>Bar Léo -  Aurora Térreo - Banco do Brasil</t>
        </is>
      </c>
      <c r="D2156" t="n">
        <v>116</v>
      </c>
      <c r="E2156" t="inlineStr">
        <is>
          <t>Bar Léo - Centro</t>
        </is>
      </c>
      <c r="F2156" s="27" t="n">
        <v>45659</v>
      </c>
      <c r="G2156" t="inlineStr">
        <is>
          <t>DEBITO</t>
        </is>
      </c>
      <c r="H2156" t="inlineStr">
        <is>
          <t>PIX - ENVIADO - 02/01 16:07 ANTOINETE BOUTROS C CALICC</t>
        </is>
      </c>
      <c r="I2156" t="n">
        <v>-900</v>
      </c>
    </row>
    <row r="2157">
      <c r="A2157" t="n">
        <v>54617</v>
      </c>
      <c r="B2157" t="n">
        <v>151</v>
      </c>
      <c r="C2157" t="inlineStr">
        <is>
          <t>Bar Léo -  Aurora Térreo - Banco do Brasil</t>
        </is>
      </c>
      <c r="D2157" t="n">
        <v>116</v>
      </c>
      <c r="E2157" t="inlineStr">
        <is>
          <t>Bar Léo - Centro</t>
        </is>
      </c>
      <c r="F2157" s="27" t="n">
        <v>45659</v>
      </c>
      <c r="G2157" t="inlineStr">
        <is>
          <t>DEBITO</t>
        </is>
      </c>
      <c r="H2157" t="inlineStr">
        <is>
          <t>PIX - ENVIADO - 02/01 16:07 EVA FATIMA LORINI</t>
        </is>
      </c>
      <c r="I2157" t="n">
        <v>-178.8</v>
      </c>
    </row>
    <row r="2158">
      <c r="A2158" t="n">
        <v>54616</v>
      </c>
      <c r="B2158" t="n">
        <v>151</v>
      </c>
      <c r="C2158" t="inlineStr">
        <is>
          <t>Bar Léo -  Aurora Térreo - Banco do Brasil</t>
        </is>
      </c>
      <c r="D2158" t="n">
        <v>116</v>
      </c>
      <c r="E2158" t="inlineStr">
        <is>
          <t>Bar Léo - Centro</t>
        </is>
      </c>
      <c r="F2158" s="27" t="n">
        <v>45659</v>
      </c>
      <c r="G2158" t="inlineStr">
        <is>
          <t>DEBITO</t>
        </is>
      </c>
      <c r="H2158" t="inlineStr">
        <is>
          <t>PIX - ENVIADO - 02/01 16:07 EVA FATIMA LORINI</t>
        </is>
      </c>
      <c r="I2158" t="n">
        <v>-157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ID_Casa_Saida</t>
        </is>
      </c>
      <c r="D1" t="inlineStr">
        <is>
          <t>Casa_Saida</t>
        </is>
      </c>
      <c r="E1" t="inlineStr">
        <is>
          <t>ID_Casa_Entrada</t>
        </is>
      </c>
      <c r="F1" t="inlineStr">
        <is>
          <t>Casa_Entrada</t>
        </is>
      </c>
      <c r="G1" t="inlineStr">
        <is>
          <t>Tag_Faturam_Zig</t>
        </is>
      </c>
      <c r="H1" t="inlineStr">
        <is>
          <t>Observacoes</t>
        </is>
      </c>
      <c r="I1" t="inlineStr">
        <is>
          <t>Valor_Entrada</t>
        </is>
      </c>
      <c r="J1" t="inlineStr">
        <is>
          <t>Valor_Saida</t>
        </is>
      </c>
    </row>
    <row r="2">
      <c r="A2" t="n">
        <v>6421</v>
      </c>
      <c r="B2" s="27" t="n">
        <v>45841</v>
      </c>
      <c r="E2" t="n">
        <v>116</v>
      </c>
      <c r="F2" t="inlineStr">
        <is>
          <t>Bar Léo - Centro</t>
        </is>
      </c>
      <c r="G2" t="n">
        <v>0</v>
      </c>
      <c r="H2" t="inlineStr">
        <is>
          <t xml:space="preserve">PIX RECEBIDO DO PROPRIO CNPJ </t>
        </is>
      </c>
      <c r="I2" t="n">
        <v>0</v>
      </c>
      <c r="J2" t="n">
        <v>0</v>
      </c>
    </row>
    <row r="3">
      <c r="A3" t="n">
        <v>3257</v>
      </c>
      <c r="B3" s="27" t="n">
        <v>45680</v>
      </c>
      <c r="C3" t="n">
        <v>122</v>
      </c>
      <c r="D3" t="inlineStr">
        <is>
          <t>Arcos</t>
        </is>
      </c>
      <c r="E3" t="n">
        <v>116</v>
      </c>
      <c r="F3" t="inlineStr">
        <is>
          <t>Bar Léo - Centro</t>
        </is>
      </c>
      <c r="G3" t="n">
        <v>0</v>
      </c>
      <c r="H3" t="inlineStr">
        <is>
          <t>MUTUO REFERENTE A PAGAMENTO INDEVIDO EM OUTRA CONTA ID 101.770</t>
        </is>
      </c>
      <c r="I3" t="n">
        <v>706.6</v>
      </c>
      <c r="J3" t="n">
        <v>0</v>
      </c>
    </row>
    <row r="4">
      <c r="A4" t="n">
        <v>6213</v>
      </c>
      <c r="B4" s="27" t="n">
        <v>45831</v>
      </c>
      <c r="C4" t="n">
        <v>114</v>
      </c>
      <c r="D4" t="inlineStr">
        <is>
          <t>Bar Brahma - Centro</t>
        </is>
      </c>
      <c r="E4" t="n">
        <v>116</v>
      </c>
      <c r="F4" t="inlineStr">
        <is>
          <t>Bar Léo - Centro</t>
        </is>
      </c>
      <c r="G4" t="n">
        <v>0</v>
      </c>
      <c r="H4" t="inlineStr">
        <is>
          <t>DEPESA ID 98.055 PEDRO</t>
        </is>
      </c>
      <c r="I4" t="n">
        <v>20000</v>
      </c>
      <c r="J4" t="n">
        <v>0</v>
      </c>
    </row>
    <row r="5">
      <c r="A5" t="n">
        <v>5506</v>
      </c>
      <c r="B5" s="27" t="n">
        <v>45799</v>
      </c>
      <c r="C5" t="n">
        <v>114</v>
      </c>
      <c r="D5" t="inlineStr">
        <is>
          <t>Bar Brahma - Centro</t>
        </is>
      </c>
      <c r="E5" t="n">
        <v>116</v>
      </c>
      <c r="F5" t="inlineStr">
        <is>
          <t>Bar Léo - Centro</t>
        </is>
      </c>
      <c r="G5" t="n">
        <v>0</v>
      </c>
      <c r="I5" t="n">
        <v>0</v>
      </c>
      <c r="J5" t="n">
        <v>0</v>
      </c>
    </row>
    <row r="6">
      <c r="A6" t="n">
        <v>5815</v>
      </c>
      <c r="B6" s="27" t="n">
        <v>45799</v>
      </c>
      <c r="C6" t="n">
        <v>114</v>
      </c>
      <c r="D6" t="inlineStr">
        <is>
          <t>Bar Brahma - Centro</t>
        </is>
      </c>
      <c r="E6" t="n">
        <v>116</v>
      </c>
      <c r="F6" t="inlineStr">
        <is>
          <t>Bar Léo - Centro</t>
        </is>
      </c>
      <c r="G6" t="n">
        <v>0</v>
      </c>
      <c r="H6" t="inlineStr">
        <is>
          <t>Despesa paga pelo Brahma Centro - ID 98054</t>
        </is>
      </c>
      <c r="I6" t="n">
        <v>20000</v>
      </c>
      <c r="J6" t="n">
        <v>0</v>
      </c>
    </row>
    <row r="7">
      <c r="A7" t="n">
        <v>5347</v>
      </c>
      <c r="B7" s="27" t="n">
        <v>45769</v>
      </c>
      <c r="C7" t="n">
        <v>114</v>
      </c>
      <c r="D7" t="inlineStr">
        <is>
          <t>Bar Brahma - Centro</t>
        </is>
      </c>
      <c r="E7" t="n">
        <v>116</v>
      </c>
      <c r="F7" t="inlineStr">
        <is>
          <t>Bar Léo - Centro</t>
        </is>
      </c>
      <c r="G7" t="n">
        <v>0</v>
      </c>
      <c r="H7" t="inlineStr">
        <is>
          <t>Despesa paga pelo Brahma Centro - ID 98053</t>
        </is>
      </c>
      <c r="I7" t="n">
        <v>20000</v>
      </c>
      <c r="J7" t="n">
        <v>0</v>
      </c>
    </row>
    <row r="8">
      <c r="A8" t="n">
        <v>5344</v>
      </c>
      <c r="B8" s="27" t="n">
        <v>45740</v>
      </c>
      <c r="C8" t="n">
        <v>114</v>
      </c>
      <c r="D8" t="inlineStr">
        <is>
          <t>Bar Brahma - Centro</t>
        </is>
      </c>
      <c r="E8" t="n">
        <v>116</v>
      </c>
      <c r="F8" t="inlineStr">
        <is>
          <t>Bar Léo - Centro</t>
        </is>
      </c>
      <c r="G8" t="n">
        <v>0</v>
      </c>
      <c r="H8" t="inlineStr">
        <is>
          <t>Despesa paga pelo Brahma Centro - ID 98052</t>
        </is>
      </c>
      <c r="I8" t="n">
        <v>20000</v>
      </c>
      <c r="J8" t="n">
        <v>0</v>
      </c>
    </row>
    <row r="9">
      <c r="A9" t="n">
        <v>4293</v>
      </c>
      <c r="B9" s="27" t="n">
        <v>45712</v>
      </c>
      <c r="C9" t="n">
        <v>114</v>
      </c>
      <c r="D9" t="inlineStr">
        <is>
          <t>Bar Brahma - Centro</t>
        </is>
      </c>
      <c r="E9" t="n">
        <v>116</v>
      </c>
      <c r="F9" t="inlineStr">
        <is>
          <t>Bar Léo - Centro</t>
        </is>
      </c>
      <c r="G9" t="n">
        <v>0</v>
      </c>
      <c r="H9" t="inlineStr">
        <is>
          <t xml:space="preserve">ACORDOS DO BAR LEO </t>
        </is>
      </c>
      <c r="I9" t="n">
        <v>20000</v>
      </c>
      <c r="J9" t="n">
        <v>0</v>
      </c>
    </row>
    <row r="10">
      <c r="A10" t="n">
        <v>3520</v>
      </c>
      <c r="B10" s="27" t="n">
        <v>45680</v>
      </c>
      <c r="C10" t="n">
        <v>114</v>
      </c>
      <c r="D10" t="inlineStr">
        <is>
          <t>Bar Brahma - Centro</t>
        </is>
      </c>
      <c r="E10" t="n">
        <v>116</v>
      </c>
      <c r="F10" t="inlineStr">
        <is>
          <t>Bar Léo - Centro</t>
        </is>
      </c>
      <c r="G10" t="n">
        <v>0</v>
      </c>
      <c r="H10" t="inlineStr">
        <is>
          <t>Despesa paga pelo Brahma Centro - ID 98050</t>
        </is>
      </c>
      <c r="I10" t="n">
        <v>20000</v>
      </c>
      <c r="J10" t="n">
        <v>0</v>
      </c>
    </row>
    <row r="11">
      <c r="A11" t="n">
        <v>7149</v>
      </c>
      <c r="B11" s="27" t="n">
        <v>45905</v>
      </c>
      <c r="C11" t="n">
        <v>116</v>
      </c>
      <c r="D11" t="inlineStr">
        <is>
          <t>Bar Léo - Centro</t>
        </is>
      </c>
      <c r="E11" t="n">
        <v>105</v>
      </c>
      <c r="F11" t="inlineStr">
        <is>
          <t>Jacaré</t>
        </is>
      </c>
      <c r="G11" t="n">
        <v>0</v>
      </c>
      <c r="H11" t="inlineStr">
        <is>
          <t xml:space="preserve">MUTUO ELAINE </t>
        </is>
      </c>
      <c r="I11" t="n">
        <v>0</v>
      </c>
      <c r="J11" t="n">
        <v>2000</v>
      </c>
    </row>
    <row r="12">
      <c r="A12" t="n">
        <v>7128</v>
      </c>
      <c r="B12" s="27" t="n">
        <v>45904</v>
      </c>
      <c r="C12" t="n">
        <v>116</v>
      </c>
      <c r="D12" t="inlineStr">
        <is>
          <t>Bar Léo - Centro</t>
        </is>
      </c>
      <c r="E12" t="n">
        <v>105</v>
      </c>
      <c r="F12" t="inlineStr">
        <is>
          <t>Jacaré</t>
        </is>
      </c>
      <c r="G12" t="n">
        <v>0</v>
      </c>
      <c r="H12" t="inlineStr">
        <is>
          <t xml:space="preserve">MUTUO ELAINE </t>
        </is>
      </c>
      <c r="I12" t="n">
        <v>0</v>
      </c>
      <c r="J12" t="n">
        <v>8000</v>
      </c>
    </row>
    <row r="13">
      <c r="A13" t="n">
        <v>7159</v>
      </c>
      <c r="B13" s="27" t="n">
        <v>45867</v>
      </c>
      <c r="C13" t="n">
        <v>116</v>
      </c>
      <c r="D13" t="inlineStr">
        <is>
          <t>Bar Léo - Centro</t>
        </is>
      </c>
      <c r="E13" t="n">
        <v>105</v>
      </c>
      <c r="F13" t="inlineStr">
        <is>
          <t>Jacaré</t>
        </is>
      </c>
      <c r="G13" t="n">
        <v>0</v>
      </c>
      <c r="H13" t="inlineStr">
        <is>
          <t xml:space="preserve">Pagamento indevido do id 143.543 porto seguro do leo pago pelo jacare </t>
        </is>
      </c>
      <c r="I13" t="n">
        <v>0</v>
      </c>
      <c r="J13" t="n">
        <v>83.06</v>
      </c>
    </row>
    <row r="14">
      <c r="A14" t="n">
        <v>6459</v>
      </c>
      <c r="B14" s="27" t="n">
        <v>45856</v>
      </c>
      <c r="C14" t="n">
        <v>116</v>
      </c>
      <c r="D14" t="inlineStr">
        <is>
          <t>Bar Léo - Centro</t>
        </is>
      </c>
      <c r="E14" t="n">
        <v>143</v>
      </c>
      <c r="F14" t="inlineStr">
        <is>
          <t xml:space="preserve">Tempus Fugit  Ltda </t>
        </is>
      </c>
      <c r="G14" t="n">
        <v>1</v>
      </c>
      <c r="H14" t="inlineStr">
        <is>
          <t xml:space="preserve">MUTUO ELAINE </t>
        </is>
      </c>
      <c r="I14" t="n">
        <v>0</v>
      </c>
      <c r="J14" t="n">
        <v>9171.190000000001</v>
      </c>
    </row>
    <row r="15">
      <c r="A15" t="n">
        <v>6442</v>
      </c>
      <c r="B15" s="27" t="n">
        <v>45855</v>
      </c>
      <c r="C15" t="n">
        <v>116</v>
      </c>
      <c r="D15" t="inlineStr">
        <is>
          <t>Bar Léo - Centro</t>
        </is>
      </c>
      <c r="E15" t="n">
        <v>143</v>
      </c>
      <c r="F15" t="inlineStr">
        <is>
          <t xml:space="preserve">Tempus Fugit  Ltda </t>
        </is>
      </c>
      <c r="G15" t="n">
        <v>1</v>
      </c>
      <c r="H15" t="inlineStr">
        <is>
          <t xml:space="preserve">MUTUO ELAINE </t>
        </is>
      </c>
      <c r="I15" t="n">
        <v>0</v>
      </c>
      <c r="J15" t="n">
        <v>8835.23</v>
      </c>
    </row>
    <row r="16">
      <c r="A16" t="n">
        <v>6424</v>
      </c>
      <c r="B16" s="27" t="n">
        <v>45854</v>
      </c>
      <c r="C16" t="n">
        <v>116</v>
      </c>
      <c r="D16" t="inlineStr">
        <is>
          <t>Bar Léo - Centro</t>
        </is>
      </c>
      <c r="E16" t="n">
        <v>143</v>
      </c>
      <c r="F16" t="inlineStr">
        <is>
          <t xml:space="preserve">Tempus Fugit  Ltda </t>
        </is>
      </c>
      <c r="G16" t="n">
        <v>1</v>
      </c>
      <c r="H16" t="inlineStr">
        <is>
          <t xml:space="preserve">MUTUO ELAINE </t>
        </is>
      </c>
      <c r="I16" t="n">
        <v>0</v>
      </c>
      <c r="J16" t="n">
        <v>3625.12</v>
      </c>
    </row>
    <row r="17">
      <c r="A17" t="n">
        <v>6412</v>
      </c>
      <c r="B17" s="27" t="n">
        <v>45853</v>
      </c>
      <c r="C17" t="n">
        <v>116</v>
      </c>
      <c r="D17" t="inlineStr">
        <is>
          <t>Bar Léo - Centro</t>
        </is>
      </c>
      <c r="E17" t="n">
        <v>105</v>
      </c>
      <c r="F17" t="inlineStr">
        <is>
          <t>Jacaré</t>
        </is>
      </c>
      <c r="G17" t="n">
        <v>0</v>
      </c>
      <c r="H17" t="inlineStr">
        <is>
          <t xml:space="preserve">MUTUO ELAINE </t>
        </is>
      </c>
      <c r="I17" t="n">
        <v>0</v>
      </c>
      <c r="J17" t="n">
        <v>8000</v>
      </c>
    </row>
    <row r="18">
      <c r="A18" t="n">
        <v>6404</v>
      </c>
      <c r="B18" s="27" t="n">
        <v>45853</v>
      </c>
      <c r="C18" t="n">
        <v>116</v>
      </c>
      <c r="D18" t="inlineStr">
        <is>
          <t>Bar Léo - Centro</t>
        </is>
      </c>
      <c r="E18" t="n">
        <v>143</v>
      </c>
      <c r="F18" t="inlineStr">
        <is>
          <t xml:space="preserve">Tempus Fugit  Ltda </t>
        </is>
      </c>
      <c r="G18" t="n">
        <v>1</v>
      </c>
      <c r="H18" t="inlineStr">
        <is>
          <t xml:space="preserve">MUTUO ELAINE </t>
        </is>
      </c>
      <c r="I18" t="n">
        <v>0</v>
      </c>
      <c r="J18" t="n">
        <v>11141.18</v>
      </c>
    </row>
    <row r="19">
      <c r="A19" t="n">
        <v>6282</v>
      </c>
      <c r="B19" s="27" t="n">
        <v>45841</v>
      </c>
      <c r="C19" t="n">
        <v>116</v>
      </c>
      <c r="D19" t="inlineStr">
        <is>
          <t>Bar Léo - Centro</t>
        </is>
      </c>
      <c r="E19" t="n">
        <v>105</v>
      </c>
      <c r="F19" t="inlineStr">
        <is>
          <t>Jacaré</t>
        </is>
      </c>
      <c r="G19" t="n">
        <v>0</v>
      </c>
      <c r="H19" t="inlineStr">
        <is>
          <t xml:space="preserve">MUTUO ELAINE </t>
        </is>
      </c>
      <c r="I19" t="n">
        <v>0</v>
      </c>
      <c r="J19" t="n">
        <v>21400</v>
      </c>
    </row>
    <row r="20">
      <c r="A20" t="n">
        <v>6192</v>
      </c>
      <c r="B20" s="27" t="n">
        <v>45834</v>
      </c>
      <c r="C20" t="n">
        <v>116</v>
      </c>
      <c r="D20" t="inlineStr">
        <is>
          <t>Bar Léo - Centro</t>
        </is>
      </c>
      <c r="E20" t="n">
        <v>105</v>
      </c>
      <c r="F20" t="inlineStr">
        <is>
          <t>Jacaré</t>
        </is>
      </c>
      <c r="G20" t="n">
        <v>0</v>
      </c>
      <c r="H20" t="inlineStr">
        <is>
          <t xml:space="preserve">MUTUO ELAINE </t>
        </is>
      </c>
      <c r="I20" t="n">
        <v>0</v>
      </c>
      <c r="J20" t="n">
        <v>4111</v>
      </c>
    </row>
    <row r="21">
      <c r="A21" t="n">
        <v>5985</v>
      </c>
      <c r="B21" s="27" t="n">
        <v>45826</v>
      </c>
      <c r="C21" t="n">
        <v>116</v>
      </c>
      <c r="D21" t="inlineStr">
        <is>
          <t>Bar Léo - Centro</t>
        </is>
      </c>
      <c r="E21" t="n">
        <v>105</v>
      </c>
      <c r="F21" t="inlineStr">
        <is>
          <t>Jacaré</t>
        </is>
      </c>
      <c r="G21" t="n">
        <v>0</v>
      </c>
      <c r="H21" t="inlineStr">
        <is>
          <t xml:space="preserve">MUTUO ELAINE </t>
        </is>
      </c>
      <c r="I21" t="n">
        <v>0</v>
      </c>
      <c r="J21" t="n">
        <v>27700</v>
      </c>
    </row>
    <row r="22">
      <c r="A22" t="n">
        <v>5941</v>
      </c>
      <c r="B22" s="27" t="n">
        <v>45824</v>
      </c>
      <c r="C22" t="n">
        <v>116</v>
      </c>
      <c r="D22" t="inlineStr">
        <is>
          <t>Bar Léo - Centro</t>
        </is>
      </c>
      <c r="E22" t="n">
        <v>105</v>
      </c>
      <c r="F22" t="inlineStr">
        <is>
          <t>Jacaré</t>
        </is>
      </c>
      <c r="G22" t="n">
        <v>0</v>
      </c>
      <c r="H22" t="inlineStr">
        <is>
          <t xml:space="preserve">MUTUO ELAINE </t>
        </is>
      </c>
      <c r="I22" t="n">
        <v>0</v>
      </c>
      <c r="J22" t="n">
        <v>20000</v>
      </c>
    </row>
    <row r="23">
      <c r="A23" t="n">
        <v>5874</v>
      </c>
      <c r="B23" s="27" t="n">
        <v>45818</v>
      </c>
      <c r="C23" t="n">
        <v>116</v>
      </c>
      <c r="D23" t="inlineStr">
        <is>
          <t>Bar Léo - Centro</t>
        </is>
      </c>
      <c r="E23" t="n">
        <v>105</v>
      </c>
      <c r="F23" t="inlineStr">
        <is>
          <t>Jacaré</t>
        </is>
      </c>
      <c r="G23" t="n">
        <v>0</v>
      </c>
      <c r="H23" t="inlineStr">
        <is>
          <t xml:space="preserve">MUTUO ELAINE </t>
        </is>
      </c>
      <c r="I23" t="n">
        <v>0</v>
      </c>
      <c r="J23" t="n">
        <v>4710</v>
      </c>
    </row>
    <row r="24">
      <c r="A24" t="n">
        <v>5848</v>
      </c>
      <c r="B24" s="27" t="n">
        <v>45817</v>
      </c>
      <c r="C24" t="n">
        <v>116</v>
      </c>
      <c r="D24" t="inlineStr">
        <is>
          <t>Bar Léo - Centro</t>
        </is>
      </c>
      <c r="E24" t="n">
        <v>105</v>
      </c>
      <c r="F24" t="inlineStr">
        <is>
          <t>Jacaré</t>
        </is>
      </c>
      <c r="G24" t="n">
        <v>0</v>
      </c>
      <c r="H24" t="inlineStr">
        <is>
          <t xml:space="preserve">MUTUO ELAINE </t>
        </is>
      </c>
      <c r="I24" t="n">
        <v>0</v>
      </c>
      <c r="J24" t="n">
        <v>4200</v>
      </c>
    </row>
    <row r="25">
      <c r="A25" t="n">
        <v>5658</v>
      </c>
      <c r="B25" s="27" t="n">
        <v>45810</v>
      </c>
      <c r="C25" t="n">
        <v>116</v>
      </c>
      <c r="D25" t="inlineStr">
        <is>
          <t>Bar Léo - Centro</t>
        </is>
      </c>
      <c r="E25" t="n">
        <v>105</v>
      </c>
      <c r="F25" t="inlineStr">
        <is>
          <t>Jacaré</t>
        </is>
      </c>
      <c r="G25" t="n">
        <v>0</v>
      </c>
      <c r="H25" t="inlineStr">
        <is>
          <t xml:space="preserve">MUTUO ELAINE </t>
        </is>
      </c>
      <c r="I25" t="n">
        <v>0</v>
      </c>
      <c r="J25" t="n">
        <v>8300</v>
      </c>
    </row>
    <row r="26">
      <c r="A26" t="n">
        <v>5563</v>
      </c>
      <c r="B26" s="27" t="n">
        <v>45806</v>
      </c>
      <c r="C26" t="n">
        <v>116</v>
      </c>
      <c r="D26" t="inlineStr">
        <is>
          <t>Bar Léo - Centro</t>
        </is>
      </c>
      <c r="E26" t="n">
        <v>105</v>
      </c>
      <c r="F26" t="inlineStr">
        <is>
          <t>Jacaré</t>
        </is>
      </c>
      <c r="G26" t="n">
        <v>0</v>
      </c>
      <c r="H26" t="inlineStr">
        <is>
          <t xml:space="preserve">MUTUO ELAINE </t>
        </is>
      </c>
      <c r="I26" t="n">
        <v>0</v>
      </c>
      <c r="J26" t="n">
        <v>9700</v>
      </c>
    </row>
    <row r="27">
      <c r="A27" t="n">
        <v>5384</v>
      </c>
      <c r="B27" s="27" t="n">
        <v>45797</v>
      </c>
      <c r="C27" t="n">
        <v>116</v>
      </c>
      <c r="D27" t="inlineStr">
        <is>
          <t>Bar Léo - Centro</t>
        </is>
      </c>
      <c r="E27" t="n">
        <v>105</v>
      </c>
      <c r="F27" t="inlineStr">
        <is>
          <t>Jacaré</t>
        </is>
      </c>
      <c r="G27" t="n">
        <v>0</v>
      </c>
      <c r="I27" t="n">
        <v>0</v>
      </c>
      <c r="J27" t="n">
        <v>6500</v>
      </c>
    </row>
    <row r="28">
      <c r="A28" t="n">
        <v>5350</v>
      </c>
      <c r="B28" s="27" t="n">
        <v>45796</v>
      </c>
      <c r="C28" t="n">
        <v>116</v>
      </c>
      <c r="D28" t="inlineStr">
        <is>
          <t>Bar Léo - Centro</t>
        </is>
      </c>
      <c r="E28" t="n">
        <v>105</v>
      </c>
      <c r="F28" t="inlineStr">
        <is>
          <t>Jacaré</t>
        </is>
      </c>
      <c r="G28" t="n">
        <v>0</v>
      </c>
      <c r="I28" t="n">
        <v>0</v>
      </c>
      <c r="J28" t="n">
        <v>13000</v>
      </c>
    </row>
    <row r="29">
      <c r="A29" t="n">
        <v>5266</v>
      </c>
      <c r="B29" s="27" t="n">
        <v>45792</v>
      </c>
      <c r="C29" t="n">
        <v>116</v>
      </c>
      <c r="D29" t="inlineStr">
        <is>
          <t>Bar Léo - Centro</t>
        </is>
      </c>
      <c r="E29" t="n">
        <v>105</v>
      </c>
      <c r="F29" t="inlineStr">
        <is>
          <t>Jacaré</t>
        </is>
      </c>
      <c r="G29" t="n">
        <v>0</v>
      </c>
      <c r="I29" t="n">
        <v>0</v>
      </c>
      <c r="J29" t="n">
        <v>15000</v>
      </c>
    </row>
    <row r="30">
      <c r="A30" t="n">
        <v>5259</v>
      </c>
      <c r="B30" s="27" t="n">
        <v>45792</v>
      </c>
      <c r="C30" t="n">
        <v>116</v>
      </c>
      <c r="D30" t="inlineStr">
        <is>
          <t>Bar Léo - Centro</t>
        </is>
      </c>
      <c r="E30" t="n">
        <v>164</v>
      </c>
      <c r="F30" t="inlineStr">
        <is>
          <t>Brahma - Ribeirão</t>
        </is>
      </c>
      <c r="G30" t="n">
        <v>0</v>
      </c>
      <c r="I30" t="n">
        <v>0</v>
      </c>
      <c r="J30" t="n">
        <v>500</v>
      </c>
    </row>
    <row r="31">
      <c r="A31" t="n">
        <v>5252</v>
      </c>
      <c r="B31" s="27" t="n">
        <v>45791</v>
      </c>
      <c r="C31" t="n">
        <v>116</v>
      </c>
      <c r="D31" t="inlineStr">
        <is>
          <t>Bar Léo - Centro</t>
        </is>
      </c>
      <c r="E31" t="n">
        <v>105</v>
      </c>
      <c r="F31" t="inlineStr">
        <is>
          <t>Jacaré</t>
        </is>
      </c>
      <c r="G31" t="n">
        <v>0</v>
      </c>
      <c r="I31" t="n">
        <v>0</v>
      </c>
      <c r="J31" t="n">
        <v>1000</v>
      </c>
    </row>
    <row r="32">
      <c r="A32" t="n">
        <v>5235</v>
      </c>
      <c r="B32" s="27" t="n">
        <v>45789</v>
      </c>
      <c r="C32" t="n">
        <v>116</v>
      </c>
      <c r="D32" t="inlineStr">
        <is>
          <t>Bar Léo - Centro</t>
        </is>
      </c>
      <c r="E32" t="n">
        <v>105</v>
      </c>
      <c r="F32" t="inlineStr">
        <is>
          <t>Jacaré</t>
        </is>
      </c>
      <c r="G32" t="n">
        <v>0</v>
      </c>
      <c r="I32" t="n">
        <v>0</v>
      </c>
      <c r="J32" t="n">
        <v>4000</v>
      </c>
    </row>
    <row r="33">
      <c r="A33" t="n">
        <v>5207</v>
      </c>
      <c r="B33" s="27" t="n">
        <v>45785</v>
      </c>
      <c r="C33" t="n">
        <v>116</v>
      </c>
      <c r="D33" t="inlineStr">
        <is>
          <t>Bar Léo - Centro</t>
        </is>
      </c>
      <c r="E33" t="n">
        <v>105</v>
      </c>
      <c r="F33" t="inlineStr">
        <is>
          <t>Jacaré</t>
        </is>
      </c>
      <c r="G33" t="n">
        <v>0</v>
      </c>
      <c r="I33" t="n">
        <v>0</v>
      </c>
      <c r="J33" t="n">
        <v>3800</v>
      </c>
    </row>
    <row r="34">
      <c r="A34" t="n">
        <v>5131</v>
      </c>
      <c r="B34" s="27" t="n">
        <v>45777</v>
      </c>
      <c r="C34" t="n">
        <v>116</v>
      </c>
      <c r="D34" t="inlineStr">
        <is>
          <t>Bar Léo - Centro</t>
        </is>
      </c>
      <c r="E34" t="n">
        <v>105</v>
      </c>
      <c r="F34" t="inlineStr">
        <is>
          <t>Jacaré</t>
        </is>
      </c>
      <c r="G34" t="n">
        <v>0</v>
      </c>
      <c r="I34" t="n">
        <v>0</v>
      </c>
      <c r="J34" t="n">
        <v>7700</v>
      </c>
    </row>
    <row r="35">
      <c r="A35" t="n">
        <v>4955</v>
      </c>
      <c r="B35" s="27" t="n">
        <v>45763</v>
      </c>
      <c r="C35" t="n">
        <v>116</v>
      </c>
      <c r="D35" t="inlineStr">
        <is>
          <t>Bar Léo - Centro</t>
        </is>
      </c>
      <c r="E35" t="n">
        <v>105</v>
      </c>
      <c r="F35" t="inlineStr">
        <is>
          <t>Jacaré</t>
        </is>
      </c>
      <c r="G35" t="n">
        <v>0</v>
      </c>
      <c r="I35" t="n">
        <v>0</v>
      </c>
      <c r="J35" t="n">
        <v>24300</v>
      </c>
    </row>
    <row r="36">
      <c r="A36" t="n">
        <v>4406</v>
      </c>
      <c r="B36" s="27" t="n">
        <v>45736</v>
      </c>
      <c r="C36" t="n">
        <v>116</v>
      </c>
      <c r="D36" t="inlineStr">
        <is>
          <t>Bar Léo - Centro</t>
        </is>
      </c>
      <c r="E36" t="n">
        <v>143</v>
      </c>
      <c r="F36" t="inlineStr">
        <is>
          <t xml:space="preserve">Tempus Fugit  Ltda </t>
        </is>
      </c>
      <c r="G36" t="n">
        <v>1</v>
      </c>
      <c r="I36" t="n">
        <v>0</v>
      </c>
      <c r="J36" t="n">
        <v>8494.450000000001</v>
      </c>
    </row>
    <row r="37">
      <c r="A37" t="n">
        <v>4363</v>
      </c>
      <c r="B37" s="27" t="n">
        <v>45734</v>
      </c>
      <c r="C37" t="n">
        <v>116</v>
      </c>
      <c r="D37" t="inlineStr">
        <is>
          <t>Bar Léo - Centro</t>
        </is>
      </c>
      <c r="E37" t="n">
        <v>143</v>
      </c>
      <c r="F37" t="inlineStr">
        <is>
          <t xml:space="preserve">Tempus Fugit  Ltda </t>
        </is>
      </c>
      <c r="G37" t="n">
        <v>1</v>
      </c>
      <c r="I37" t="n">
        <v>0</v>
      </c>
      <c r="J37" t="n">
        <v>14295.89</v>
      </c>
    </row>
    <row r="38">
      <c r="A38" t="n">
        <v>4312</v>
      </c>
      <c r="B38" s="27" t="n">
        <v>45730</v>
      </c>
      <c r="C38" t="n">
        <v>116</v>
      </c>
      <c r="D38" t="inlineStr">
        <is>
          <t>Bar Léo - Centro</t>
        </is>
      </c>
      <c r="E38" t="n">
        <v>143</v>
      </c>
      <c r="F38" t="inlineStr">
        <is>
          <t xml:space="preserve">Tempus Fugit  Ltda </t>
        </is>
      </c>
      <c r="G38" t="n">
        <v>1</v>
      </c>
      <c r="I38" t="n">
        <v>0</v>
      </c>
      <c r="J38" t="n">
        <v>9349.15</v>
      </c>
    </row>
    <row r="39">
      <c r="A39" t="n">
        <v>4297</v>
      </c>
      <c r="B39" s="27" t="n">
        <v>45729</v>
      </c>
      <c r="C39" t="n">
        <v>116</v>
      </c>
      <c r="D39" t="inlineStr">
        <is>
          <t>Bar Léo - Centro</t>
        </is>
      </c>
      <c r="E39" t="n">
        <v>143</v>
      </c>
      <c r="F39" t="inlineStr">
        <is>
          <t xml:space="preserve">Tempus Fugit  Ltda </t>
        </is>
      </c>
      <c r="G39" t="n">
        <v>1</v>
      </c>
      <c r="I39" t="n">
        <v>0</v>
      </c>
      <c r="J39" t="n">
        <v>5979.16</v>
      </c>
    </row>
    <row r="40">
      <c r="A40" t="n">
        <v>4242</v>
      </c>
      <c r="B40" s="27" t="n">
        <v>45728</v>
      </c>
      <c r="C40" t="n">
        <v>116</v>
      </c>
      <c r="D40" t="inlineStr">
        <is>
          <t>Bar Léo - Centro</t>
        </is>
      </c>
      <c r="E40" t="n">
        <v>143</v>
      </c>
      <c r="F40" t="inlineStr">
        <is>
          <t xml:space="preserve">Tempus Fugit  Ltda </t>
        </is>
      </c>
      <c r="G40" t="n">
        <v>0</v>
      </c>
      <c r="I40" t="n">
        <v>0</v>
      </c>
      <c r="J40" t="n">
        <v>5038.84</v>
      </c>
    </row>
    <row r="41">
      <c r="A41" t="n">
        <v>4225</v>
      </c>
      <c r="B41" s="27" t="n">
        <v>45727</v>
      </c>
      <c r="C41" t="n">
        <v>116</v>
      </c>
      <c r="D41" t="inlineStr">
        <is>
          <t>Bar Léo - Centro</t>
        </is>
      </c>
      <c r="E41" t="n">
        <v>105</v>
      </c>
      <c r="F41" t="inlineStr">
        <is>
          <t>Jacaré</t>
        </is>
      </c>
      <c r="G41" t="n">
        <v>0</v>
      </c>
      <c r="I41" t="n">
        <v>0</v>
      </c>
      <c r="J41" t="n">
        <v>1000</v>
      </c>
    </row>
    <row r="42">
      <c r="A42" t="n">
        <v>4216</v>
      </c>
      <c r="B42" s="27" t="n">
        <v>45727</v>
      </c>
      <c r="C42" t="n">
        <v>116</v>
      </c>
      <c r="D42" t="inlineStr">
        <is>
          <t>Bar Léo - Centro</t>
        </is>
      </c>
      <c r="E42" t="n">
        <v>143</v>
      </c>
      <c r="F42" t="inlineStr">
        <is>
          <t xml:space="preserve">Tempus Fugit  Ltda </t>
        </is>
      </c>
      <c r="G42" t="n">
        <v>1</v>
      </c>
      <c r="I42" t="n">
        <v>0</v>
      </c>
      <c r="J42" t="n">
        <v>12581.32</v>
      </c>
    </row>
    <row r="43">
      <c r="A43" t="n">
        <v>4174</v>
      </c>
      <c r="B43" s="27" t="n">
        <v>45723</v>
      </c>
      <c r="C43" t="n">
        <v>116</v>
      </c>
      <c r="D43" t="inlineStr">
        <is>
          <t>Bar Léo - Centro</t>
        </is>
      </c>
      <c r="E43" t="n">
        <v>143</v>
      </c>
      <c r="F43" t="inlineStr">
        <is>
          <t xml:space="preserve">Tempus Fugit  Ltda </t>
        </is>
      </c>
      <c r="G43" t="n">
        <v>1</v>
      </c>
      <c r="I43" t="n">
        <v>0</v>
      </c>
      <c r="J43" t="n">
        <v>7634.09</v>
      </c>
    </row>
    <row r="44">
      <c r="A44" t="n">
        <v>1807</v>
      </c>
      <c r="B44" s="27" t="n">
        <v>45715</v>
      </c>
      <c r="C44" t="n">
        <v>116</v>
      </c>
      <c r="D44" t="inlineStr">
        <is>
          <t>Bar Léo - Centro</t>
        </is>
      </c>
      <c r="E44" t="n">
        <v>143</v>
      </c>
      <c r="F44" t="inlineStr">
        <is>
          <t xml:space="preserve">Tempus Fugit  Ltda </t>
        </is>
      </c>
      <c r="G44" t="n">
        <v>1</v>
      </c>
      <c r="I44" t="n">
        <v>0</v>
      </c>
      <c r="J44" t="n">
        <v>7933.18</v>
      </c>
    </row>
    <row r="45">
      <c r="A45" t="n">
        <v>3826</v>
      </c>
      <c r="B45" s="27" t="n">
        <v>45707</v>
      </c>
      <c r="C45" t="n">
        <v>116</v>
      </c>
      <c r="D45" t="inlineStr">
        <is>
          <t>Bar Léo - Centro</t>
        </is>
      </c>
      <c r="E45" t="n">
        <v>143</v>
      </c>
      <c r="F45" t="inlineStr">
        <is>
          <t xml:space="preserve">Tempus Fugit  Ltda </t>
        </is>
      </c>
      <c r="G45" t="n">
        <v>1</v>
      </c>
      <c r="I45" t="n">
        <v>0</v>
      </c>
      <c r="J45" t="n">
        <v>5036.7</v>
      </c>
    </row>
    <row r="46">
      <c r="A46" t="n">
        <v>3992</v>
      </c>
      <c r="B46" s="27" t="n">
        <v>45706</v>
      </c>
      <c r="C46" t="n">
        <v>116</v>
      </c>
      <c r="D46" t="inlineStr">
        <is>
          <t>Bar Léo - Centro</t>
        </is>
      </c>
      <c r="E46" t="n">
        <v>143</v>
      </c>
      <c r="F46" t="inlineStr">
        <is>
          <t xml:space="preserve">Tempus Fugit  Ltda </t>
        </is>
      </c>
      <c r="G46" t="n">
        <v>1</v>
      </c>
      <c r="I46" t="n">
        <v>0</v>
      </c>
      <c r="J46" t="n">
        <v>11379.14</v>
      </c>
    </row>
    <row r="47">
      <c r="A47" t="n">
        <v>3753</v>
      </c>
      <c r="B47" s="27" t="n">
        <v>45702</v>
      </c>
      <c r="C47" t="n">
        <v>116</v>
      </c>
      <c r="D47" t="inlineStr">
        <is>
          <t>Bar Léo - Centro</t>
        </is>
      </c>
      <c r="E47" t="n">
        <v>143</v>
      </c>
      <c r="F47" t="inlineStr">
        <is>
          <t xml:space="preserve">Tempus Fugit  Ltda </t>
        </is>
      </c>
      <c r="G47" t="n">
        <v>1</v>
      </c>
      <c r="I47" t="n">
        <v>0</v>
      </c>
      <c r="J47" t="n">
        <v>9737</v>
      </c>
    </row>
    <row r="48">
      <c r="A48" t="n">
        <v>3741</v>
      </c>
      <c r="B48" s="27" t="n">
        <v>45701</v>
      </c>
      <c r="C48" t="n">
        <v>116</v>
      </c>
      <c r="D48" t="inlineStr">
        <is>
          <t>Bar Léo - Centro</t>
        </is>
      </c>
      <c r="E48" t="n">
        <v>143</v>
      </c>
      <c r="F48" t="inlineStr">
        <is>
          <t xml:space="preserve">Tempus Fugit  Ltda </t>
        </is>
      </c>
      <c r="G48" t="n">
        <v>1</v>
      </c>
      <c r="I48" t="n">
        <v>0</v>
      </c>
      <c r="J48" t="n">
        <v>7265.64</v>
      </c>
    </row>
    <row r="49">
      <c r="A49" t="n">
        <v>3617</v>
      </c>
      <c r="B49" s="27" t="n">
        <v>45695</v>
      </c>
      <c r="C49" t="n">
        <v>116</v>
      </c>
      <c r="D49" t="inlineStr">
        <is>
          <t>Bar Léo - Centro</t>
        </is>
      </c>
      <c r="E49" t="n">
        <v>143</v>
      </c>
      <c r="F49" t="inlineStr">
        <is>
          <t xml:space="preserve">Tempus Fugit  Ltda </t>
        </is>
      </c>
      <c r="G49" t="n">
        <v>1</v>
      </c>
      <c r="I49" t="n">
        <v>0</v>
      </c>
      <c r="J49" t="n">
        <v>10408.81</v>
      </c>
    </row>
    <row r="50">
      <c r="A50" t="n">
        <v>3589</v>
      </c>
      <c r="B50" s="27" t="n">
        <v>45694</v>
      </c>
      <c r="C50" t="n">
        <v>116</v>
      </c>
      <c r="D50" t="inlineStr">
        <is>
          <t>Bar Léo - Centro</t>
        </is>
      </c>
      <c r="E50" t="n">
        <v>143</v>
      </c>
      <c r="F50" t="inlineStr">
        <is>
          <t xml:space="preserve">Tempus Fugit  Ltda </t>
        </is>
      </c>
      <c r="G50" t="n">
        <v>1</v>
      </c>
      <c r="I50" t="n">
        <v>0</v>
      </c>
      <c r="J50" t="n">
        <v>9530.91</v>
      </c>
    </row>
    <row r="51">
      <c r="A51" t="n">
        <v>3566</v>
      </c>
      <c r="B51" s="27" t="n">
        <v>45693</v>
      </c>
      <c r="C51" t="n">
        <v>116</v>
      </c>
      <c r="D51" t="inlineStr">
        <is>
          <t>Bar Léo - Centro</t>
        </is>
      </c>
      <c r="E51" t="n">
        <v>143</v>
      </c>
      <c r="F51" t="inlineStr">
        <is>
          <t xml:space="preserve">Tempus Fugit  Ltda </t>
        </is>
      </c>
      <c r="G51" t="n">
        <v>1</v>
      </c>
      <c r="I51" t="n">
        <v>0</v>
      </c>
      <c r="J51" t="n">
        <v>3567.74</v>
      </c>
    </row>
    <row r="52">
      <c r="A52" t="n">
        <v>3462</v>
      </c>
      <c r="B52" s="27" t="n">
        <v>45687</v>
      </c>
      <c r="C52" t="n">
        <v>116</v>
      </c>
      <c r="D52" t="inlineStr">
        <is>
          <t>Bar Léo - Centro</t>
        </is>
      </c>
      <c r="E52" t="n">
        <v>143</v>
      </c>
      <c r="F52" t="inlineStr">
        <is>
          <t xml:space="preserve">Tempus Fugit  Ltda </t>
        </is>
      </c>
      <c r="G52" t="n">
        <v>1</v>
      </c>
      <c r="I52" t="n">
        <v>0</v>
      </c>
      <c r="J52" t="n">
        <v>10912.02</v>
      </c>
    </row>
    <row r="53">
      <c r="A53" t="n">
        <v>3245</v>
      </c>
      <c r="B53" s="27" t="n">
        <v>45681</v>
      </c>
      <c r="C53" t="n">
        <v>116</v>
      </c>
      <c r="D53" t="inlineStr">
        <is>
          <t>Bar Léo - Centro</t>
        </is>
      </c>
      <c r="E53" t="n">
        <v>122</v>
      </c>
      <c r="F53" t="inlineStr">
        <is>
          <t>Arcos</t>
        </is>
      </c>
      <c r="G53" t="n">
        <v>0</v>
      </c>
      <c r="H53" t="inlineStr">
        <is>
          <t>Devolução de despesa paga pelo Arcos - ID Despesa 101770 - ID Mútuo 3257</t>
        </is>
      </c>
      <c r="I53" t="n">
        <v>0</v>
      </c>
      <c r="J53" t="n">
        <v>706.6</v>
      </c>
    </row>
    <row r="54">
      <c r="A54" t="n">
        <v>3135</v>
      </c>
      <c r="B54" s="27" t="n">
        <v>45677</v>
      </c>
      <c r="C54" t="n">
        <v>116</v>
      </c>
      <c r="D54" t="inlineStr">
        <is>
          <t>Bar Léo - Centro</t>
        </is>
      </c>
      <c r="E54" t="n">
        <v>143</v>
      </c>
      <c r="F54" t="inlineStr">
        <is>
          <t xml:space="preserve">Tempus Fugit  Ltda </t>
        </is>
      </c>
      <c r="G54" t="n">
        <v>0</v>
      </c>
      <c r="I54" t="n">
        <v>0</v>
      </c>
      <c r="J54" t="n">
        <v>41285.32</v>
      </c>
    </row>
    <row r="55">
      <c r="A55" t="n">
        <v>2988</v>
      </c>
      <c r="B55" s="27" t="n">
        <v>45664</v>
      </c>
      <c r="C55" t="n">
        <v>116</v>
      </c>
      <c r="D55" t="inlineStr">
        <is>
          <t>Bar Léo - Centro</t>
        </is>
      </c>
      <c r="E55" t="n">
        <v>143</v>
      </c>
      <c r="F55" t="inlineStr">
        <is>
          <t xml:space="preserve">Tempus Fugit  Ltda </t>
        </is>
      </c>
      <c r="G55" t="n">
        <v>1</v>
      </c>
      <c r="I55" t="n">
        <v>0</v>
      </c>
      <c r="J55" t="n">
        <v>13580.09</v>
      </c>
    </row>
    <row r="56">
      <c r="A56" t="n">
        <v>2980</v>
      </c>
      <c r="B56" s="27" t="n">
        <v>45663</v>
      </c>
      <c r="C56" t="n">
        <v>116</v>
      </c>
      <c r="D56" t="inlineStr">
        <is>
          <t>Bar Léo - Centro</t>
        </is>
      </c>
      <c r="E56" t="n">
        <v>143</v>
      </c>
      <c r="F56" t="inlineStr">
        <is>
          <t xml:space="preserve">Tempus Fugit  Ltda </t>
        </is>
      </c>
      <c r="G56" t="n">
        <v>1</v>
      </c>
      <c r="I56" t="n">
        <v>0</v>
      </c>
      <c r="J56" t="n">
        <v>30315.16</v>
      </c>
    </row>
    <row r="57">
      <c r="A57" t="n">
        <v>2972</v>
      </c>
      <c r="B57" s="27" t="n">
        <v>45660</v>
      </c>
      <c r="C57" t="n">
        <v>116</v>
      </c>
      <c r="D57" t="inlineStr">
        <is>
          <t>Bar Léo - Centro</t>
        </is>
      </c>
      <c r="E57" t="n">
        <v>143</v>
      </c>
      <c r="F57" t="inlineStr">
        <is>
          <t xml:space="preserve">Tempus Fugit  Ltda </t>
        </is>
      </c>
      <c r="G57" t="n">
        <v>1</v>
      </c>
      <c r="I57" t="n">
        <v>0</v>
      </c>
      <c r="J57" t="n">
        <v>8079.54</v>
      </c>
    </row>
    <row r="58">
      <c r="A58" t="n">
        <v>2965</v>
      </c>
      <c r="B58" s="27" t="n">
        <v>45659</v>
      </c>
      <c r="C58" t="n">
        <v>116</v>
      </c>
      <c r="D58" t="inlineStr">
        <is>
          <t>Bar Léo - Centro</t>
        </is>
      </c>
      <c r="E58" t="n">
        <v>143</v>
      </c>
      <c r="F58" t="inlineStr">
        <is>
          <t xml:space="preserve">Tempus Fugit  Ltda </t>
        </is>
      </c>
      <c r="G58" t="n">
        <v>1</v>
      </c>
      <c r="I58" t="n">
        <v>0</v>
      </c>
      <c r="J58" t="n">
        <v>17662.37</v>
      </c>
    </row>
    <row r="59">
      <c r="A59" t="n">
        <v>6739</v>
      </c>
      <c r="B59" s="27" t="n">
        <v>45845</v>
      </c>
      <c r="C59" t="n">
        <v>164</v>
      </c>
      <c r="D59" t="inlineStr">
        <is>
          <t>Brahma - Ribeirão</t>
        </is>
      </c>
      <c r="E59" t="n">
        <v>116</v>
      </c>
      <c r="F59" t="inlineStr">
        <is>
          <t>Bar Léo - Centro</t>
        </is>
      </c>
      <c r="G59" t="n">
        <v>0</v>
      </c>
      <c r="I59" t="n">
        <v>9.949999999999999</v>
      </c>
      <c r="J59" t="n">
        <v>0</v>
      </c>
    </row>
    <row r="60">
      <c r="A60" t="n">
        <v>4322</v>
      </c>
      <c r="B60" s="27" t="n">
        <v>45730</v>
      </c>
      <c r="C60" t="n">
        <v>105</v>
      </c>
      <c r="D60" t="inlineStr">
        <is>
          <t>Jacaré</t>
        </is>
      </c>
      <c r="E60" t="n">
        <v>116</v>
      </c>
      <c r="F60" t="inlineStr">
        <is>
          <t>Bar Léo - Centro</t>
        </is>
      </c>
      <c r="G60" t="n">
        <v>0</v>
      </c>
      <c r="I60" t="n">
        <v>1070</v>
      </c>
      <c r="J60" t="n">
        <v>0</v>
      </c>
    </row>
    <row r="61">
      <c r="A61" t="n">
        <v>7137</v>
      </c>
      <c r="B61" s="27" t="n">
        <v>45904</v>
      </c>
      <c r="C61" t="n">
        <v>143</v>
      </c>
      <c r="D61" t="inlineStr">
        <is>
          <t xml:space="preserve">Tempus Fugit  Ltda </t>
        </is>
      </c>
      <c r="E61" t="n">
        <v>116</v>
      </c>
      <c r="F61" t="inlineStr">
        <is>
          <t>Bar Léo - Centro</t>
        </is>
      </c>
      <c r="G61" t="n">
        <v>0</v>
      </c>
      <c r="H61" t="inlineStr">
        <is>
          <t xml:space="preserve">MUTUO ELAINE </t>
        </is>
      </c>
      <c r="I61" t="n">
        <v>2220</v>
      </c>
      <c r="J61" t="n">
        <v>0</v>
      </c>
    </row>
    <row r="62">
      <c r="A62" t="n">
        <v>6866</v>
      </c>
      <c r="B62" s="27" t="n">
        <v>45880</v>
      </c>
      <c r="C62" t="n">
        <v>143</v>
      </c>
      <c r="D62" t="inlineStr">
        <is>
          <t xml:space="preserve">Tempus Fugit  Ltda </t>
        </is>
      </c>
      <c r="E62" t="n">
        <v>116</v>
      </c>
      <c r="F62" t="inlineStr">
        <is>
          <t>Bar Léo - Centro</t>
        </is>
      </c>
      <c r="G62" t="n">
        <v>0</v>
      </c>
      <c r="H62" t="inlineStr">
        <is>
          <t xml:space="preserve">DESPESA ID 99.335 ISA </t>
        </is>
      </c>
      <c r="I62" t="n">
        <v>12000</v>
      </c>
      <c r="J62" t="n">
        <v>0</v>
      </c>
    </row>
    <row r="63">
      <c r="A63" t="n">
        <v>6727</v>
      </c>
      <c r="B63" s="27" t="n">
        <v>45874</v>
      </c>
      <c r="C63" t="n">
        <v>143</v>
      </c>
      <c r="D63" t="inlineStr">
        <is>
          <t xml:space="preserve">Tempus Fugit  Ltda </t>
        </is>
      </c>
      <c r="E63" t="n">
        <v>116</v>
      </c>
      <c r="F63" t="inlineStr">
        <is>
          <t>Bar Léo - Centro</t>
        </is>
      </c>
      <c r="G63" t="n">
        <v>0</v>
      </c>
      <c r="H63" t="inlineStr">
        <is>
          <t xml:space="preserve">MUTUO ELAINE </t>
        </is>
      </c>
      <c r="I63" t="n">
        <v>1100</v>
      </c>
      <c r="J63" t="n">
        <v>0</v>
      </c>
    </row>
    <row r="64">
      <c r="A64" t="n">
        <v>6856</v>
      </c>
      <c r="B64" s="27" t="n">
        <v>45874</v>
      </c>
      <c r="C64" t="n">
        <v>143</v>
      </c>
      <c r="D64" t="inlineStr">
        <is>
          <t xml:space="preserve">Tempus Fugit  Ltda </t>
        </is>
      </c>
      <c r="E64" t="n">
        <v>116</v>
      </c>
      <c r="F64" t="inlineStr">
        <is>
          <t>Bar Léo - Centro</t>
        </is>
      </c>
      <c r="G64" t="n">
        <v>0</v>
      </c>
      <c r="H64" t="inlineStr">
        <is>
          <t>DESPESA ID 107739 E 101583 ISA</t>
        </is>
      </c>
      <c r="I64" t="n">
        <v>677.11</v>
      </c>
      <c r="J64" t="n">
        <v>0</v>
      </c>
    </row>
    <row r="65">
      <c r="A65" t="n">
        <v>6514</v>
      </c>
      <c r="B65" s="27" t="n">
        <v>45862</v>
      </c>
      <c r="C65" t="n">
        <v>143</v>
      </c>
      <c r="D65" t="inlineStr">
        <is>
          <t xml:space="preserve">Tempus Fugit  Ltda </t>
        </is>
      </c>
      <c r="E65" t="n">
        <v>116</v>
      </c>
      <c r="F65" t="inlineStr">
        <is>
          <t>Bar Léo - Centro</t>
        </is>
      </c>
      <c r="G65" t="n">
        <v>0</v>
      </c>
      <c r="H65" t="inlineStr">
        <is>
          <t xml:space="preserve">MUTUO ELAINE </t>
        </is>
      </c>
      <c r="I65" t="n">
        <v>27000</v>
      </c>
      <c r="J65" t="n">
        <v>0</v>
      </c>
    </row>
    <row r="66">
      <c r="A66" t="n">
        <v>6491</v>
      </c>
      <c r="B66" s="27" t="n">
        <v>45860</v>
      </c>
      <c r="C66" t="n">
        <v>143</v>
      </c>
      <c r="D66" t="inlineStr">
        <is>
          <t xml:space="preserve">Tempus Fugit  Ltda </t>
        </is>
      </c>
      <c r="E66" t="n">
        <v>116</v>
      </c>
      <c r="F66" t="inlineStr">
        <is>
          <t>Bar Léo - Centro</t>
        </is>
      </c>
      <c r="G66" t="n">
        <v>0</v>
      </c>
      <c r="H66" t="inlineStr">
        <is>
          <t xml:space="preserve">MUTUO ELAINE </t>
        </is>
      </c>
      <c r="I66" t="n">
        <v>7000</v>
      </c>
      <c r="J66" t="n">
        <v>0</v>
      </c>
    </row>
    <row r="67">
      <c r="A67" t="n">
        <v>6594</v>
      </c>
      <c r="B67" s="27" t="n">
        <v>45848</v>
      </c>
      <c r="C67" t="n">
        <v>143</v>
      </c>
      <c r="D67" t="inlineStr">
        <is>
          <t xml:space="preserve">Tempus Fugit  Ltda </t>
        </is>
      </c>
      <c r="E67" t="n">
        <v>116</v>
      </c>
      <c r="F67" t="inlineStr">
        <is>
          <t>Bar Léo - Centro</t>
        </is>
      </c>
      <c r="G67" t="n">
        <v>0</v>
      </c>
      <c r="H67" t="inlineStr">
        <is>
          <t>JESUMINA 99.334</t>
        </is>
      </c>
      <c r="I67" t="n">
        <v>12000</v>
      </c>
      <c r="J67" t="n">
        <v>0</v>
      </c>
    </row>
    <row r="68">
      <c r="A68" t="n">
        <v>6631</v>
      </c>
      <c r="B68" s="27" t="n">
        <v>45845</v>
      </c>
      <c r="C68" t="n">
        <v>143</v>
      </c>
      <c r="D68" t="inlineStr">
        <is>
          <t xml:space="preserve">Tempus Fugit  Ltda </t>
        </is>
      </c>
      <c r="E68" t="n">
        <v>116</v>
      </c>
      <c r="F68" t="inlineStr">
        <is>
          <t>Bar Léo - Centro</t>
        </is>
      </c>
      <c r="G68" t="n">
        <v>0</v>
      </c>
      <c r="H68" t="inlineStr">
        <is>
          <t>DESPESA ID 107.738 ISA</t>
        </is>
      </c>
      <c r="I68" t="n">
        <v>44.25</v>
      </c>
      <c r="J68" t="n">
        <v>0</v>
      </c>
    </row>
    <row r="69">
      <c r="A69" t="n">
        <v>6630</v>
      </c>
      <c r="B69" s="27" t="n">
        <v>45845</v>
      </c>
      <c r="C69" t="n">
        <v>143</v>
      </c>
      <c r="D69" t="inlineStr">
        <is>
          <t xml:space="preserve">Tempus Fugit  Ltda </t>
        </is>
      </c>
      <c r="E69" t="n">
        <v>116</v>
      </c>
      <c r="F69" t="inlineStr">
        <is>
          <t>Bar Léo - Centro</t>
        </is>
      </c>
      <c r="G69" t="n">
        <v>0</v>
      </c>
      <c r="H69" t="inlineStr">
        <is>
          <t>DESPESA ID 101.582 ISA</t>
        </is>
      </c>
      <c r="I69" t="n">
        <v>663.78</v>
      </c>
      <c r="J69" t="n">
        <v>0</v>
      </c>
    </row>
    <row r="70">
      <c r="A70" t="n">
        <v>6315</v>
      </c>
      <c r="B70" s="27" t="n">
        <v>45845</v>
      </c>
      <c r="C70" t="n">
        <v>143</v>
      </c>
      <c r="D70" t="inlineStr">
        <is>
          <t xml:space="preserve">Tempus Fugit  Ltda </t>
        </is>
      </c>
      <c r="E70" t="n">
        <v>116</v>
      </c>
      <c r="F70" t="inlineStr">
        <is>
          <t>Bar Léo - Centro</t>
        </is>
      </c>
      <c r="G70" t="n">
        <v>0</v>
      </c>
      <c r="H70" t="inlineStr">
        <is>
          <t xml:space="preserve">MUTUO ELAINE </t>
        </is>
      </c>
      <c r="I70" t="n">
        <v>1200</v>
      </c>
      <c r="J70" t="n">
        <v>0</v>
      </c>
    </row>
    <row r="71">
      <c r="A71" t="n">
        <v>5998</v>
      </c>
      <c r="B71" s="27" t="n">
        <v>45826</v>
      </c>
      <c r="C71" t="n">
        <v>143</v>
      </c>
      <c r="D71" t="inlineStr">
        <is>
          <t xml:space="preserve">Tempus Fugit  Ltda </t>
        </is>
      </c>
      <c r="E71" t="n">
        <v>116</v>
      </c>
      <c r="F71" t="inlineStr">
        <is>
          <t>Bar Léo - Centro</t>
        </is>
      </c>
      <c r="G71" t="n">
        <v>0</v>
      </c>
      <c r="H71" t="inlineStr">
        <is>
          <t xml:space="preserve">MUTUO ELAINE </t>
        </is>
      </c>
      <c r="I71" t="n">
        <v>38800</v>
      </c>
      <c r="J71" t="n">
        <v>0</v>
      </c>
    </row>
    <row r="72">
      <c r="A72" t="n">
        <v>6165</v>
      </c>
      <c r="B72" s="27" t="n">
        <v>45818</v>
      </c>
      <c r="C72" t="n">
        <v>143</v>
      </c>
      <c r="D72" t="inlineStr">
        <is>
          <t xml:space="preserve">Tempus Fugit  Ltda </t>
        </is>
      </c>
      <c r="E72" t="n">
        <v>116</v>
      </c>
      <c r="F72" t="inlineStr">
        <is>
          <t>Bar Léo - Centro</t>
        </is>
      </c>
      <c r="G72" t="n">
        <v>0</v>
      </c>
      <c r="H72" t="inlineStr">
        <is>
          <t>DESPESA ID 99.333 ISA</t>
        </is>
      </c>
      <c r="I72" t="n">
        <v>12000</v>
      </c>
      <c r="J72" t="n">
        <v>0</v>
      </c>
    </row>
    <row r="73">
      <c r="A73" t="n">
        <v>6157</v>
      </c>
      <c r="B73" s="27" t="n">
        <v>45813</v>
      </c>
      <c r="C73" t="n">
        <v>143</v>
      </c>
      <c r="D73" t="inlineStr">
        <is>
          <t xml:space="preserve">Tempus Fugit  Ltda </t>
        </is>
      </c>
      <c r="E73" t="n">
        <v>116</v>
      </c>
      <c r="F73" t="inlineStr">
        <is>
          <t>Bar Léo - Centro</t>
        </is>
      </c>
      <c r="G73" t="n">
        <v>0</v>
      </c>
      <c r="H73" t="inlineStr">
        <is>
          <t xml:space="preserve">DESPESA ID 107.737 ISA </t>
        </is>
      </c>
      <c r="I73" t="n">
        <v>45.19</v>
      </c>
      <c r="J73" t="n">
        <v>0</v>
      </c>
    </row>
    <row r="74">
      <c r="A74" t="n">
        <v>6163</v>
      </c>
      <c r="B74" s="27" t="n">
        <v>45813</v>
      </c>
      <c r="C74" t="n">
        <v>143</v>
      </c>
      <c r="D74" t="inlineStr">
        <is>
          <t xml:space="preserve">Tempus Fugit  Ltda </t>
        </is>
      </c>
      <c r="E74" t="n">
        <v>116</v>
      </c>
      <c r="F74" t="inlineStr">
        <is>
          <t>Bar Léo - Centro</t>
        </is>
      </c>
      <c r="G74" t="n">
        <v>0</v>
      </c>
      <c r="H74" t="inlineStr">
        <is>
          <t>DESPESA ID 101.581 ISA</t>
        </is>
      </c>
      <c r="I74" t="n">
        <v>670.59</v>
      </c>
      <c r="J74" t="n">
        <v>0</v>
      </c>
    </row>
    <row r="75">
      <c r="A75" t="n">
        <v>5806</v>
      </c>
      <c r="B75" s="27" t="n">
        <v>45813</v>
      </c>
      <c r="C75" t="n">
        <v>143</v>
      </c>
      <c r="D75" t="inlineStr">
        <is>
          <t xml:space="preserve">Tempus Fugit  Ltda </t>
        </is>
      </c>
      <c r="E75" t="n">
        <v>116</v>
      </c>
      <c r="F75" t="inlineStr">
        <is>
          <t>Bar Léo - Centro</t>
        </is>
      </c>
      <c r="G75" t="n">
        <v>0</v>
      </c>
      <c r="H75" t="inlineStr">
        <is>
          <t xml:space="preserve">MUTUO ELAINE </t>
        </is>
      </c>
      <c r="I75" t="n">
        <v>1925</v>
      </c>
      <c r="J75" t="n">
        <v>0</v>
      </c>
    </row>
    <row r="76">
      <c r="A76" t="n">
        <v>5814</v>
      </c>
      <c r="B76" s="27" t="n">
        <v>45790</v>
      </c>
      <c r="C76" t="n">
        <v>143</v>
      </c>
      <c r="D76" t="inlineStr">
        <is>
          <t xml:space="preserve">Tempus Fugit  Ltda </t>
        </is>
      </c>
      <c r="E76" t="n">
        <v>116</v>
      </c>
      <c r="F76" t="inlineStr">
        <is>
          <t>Bar Léo - Centro</t>
        </is>
      </c>
      <c r="G76" t="n">
        <v>0</v>
      </c>
      <c r="H76" t="inlineStr">
        <is>
          <t>Despesa paga pela Tempus - ID 131665</t>
        </is>
      </c>
      <c r="I76" t="n">
        <v>8244.07</v>
      </c>
      <c r="J76" t="n">
        <v>0</v>
      </c>
    </row>
    <row r="77">
      <c r="A77" t="n">
        <v>5813</v>
      </c>
      <c r="B77" s="27" t="n">
        <v>45789</v>
      </c>
      <c r="C77" t="n">
        <v>143</v>
      </c>
      <c r="D77" t="inlineStr">
        <is>
          <t xml:space="preserve">Tempus Fugit  Ltda </t>
        </is>
      </c>
      <c r="E77" t="n">
        <v>116</v>
      </c>
      <c r="F77" t="inlineStr">
        <is>
          <t>Bar Léo - Centro</t>
        </is>
      </c>
      <c r="G77" t="n">
        <v>0</v>
      </c>
      <c r="H77" t="inlineStr">
        <is>
          <t>Despesa paga pela Tempus - ID 99332</t>
        </is>
      </c>
      <c r="I77" t="n">
        <v>12000</v>
      </c>
      <c r="J77" t="n">
        <v>0</v>
      </c>
    </row>
    <row r="78">
      <c r="A78" t="n">
        <v>5152</v>
      </c>
      <c r="B78" s="27" t="n">
        <v>45782</v>
      </c>
      <c r="C78" t="n">
        <v>143</v>
      </c>
      <c r="D78" t="inlineStr">
        <is>
          <t xml:space="preserve">Tempus Fugit  Ltda </t>
        </is>
      </c>
      <c r="E78" t="n">
        <v>116</v>
      </c>
      <c r="F78" t="inlineStr">
        <is>
          <t>Bar Léo - Centro</t>
        </is>
      </c>
      <c r="G78" t="n">
        <v>0</v>
      </c>
      <c r="I78" t="n">
        <v>1140</v>
      </c>
      <c r="J78" t="n">
        <v>0</v>
      </c>
    </row>
    <row r="79">
      <c r="A79" t="n">
        <v>5811</v>
      </c>
      <c r="B79" s="27" t="n">
        <v>45782</v>
      </c>
      <c r="C79" t="n">
        <v>143</v>
      </c>
      <c r="D79" t="inlineStr">
        <is>
          <t xml:space="preserve">Tempus Fugit  Ltda </t>
        </is>
      </c>
      <c r="E79" t="n">
        <v>116</v>
      </c>
      <c r="F79" t="inlineStr">
        <is>
          <t>Bar Léo - Centro</t>
        </is>
      </c>
      <c r="G79" t="n">
        <v>0</v>
      </c>
      <c r="H79" t="inlineStr">
        <is>
          <t>Despesa paga pela Tempus - ID 101580</t>
        </is>
      </c>
      <c r="I79" t="n">
        <v>683.05</v>
      </c>
      <c r="J79" t="n">
        <v>0</v>
      </c>
    </row>
    <row r="80">
      <c r="A80" t="n">
        <v>5812</v>
      </c>
      <c r="B80" s="27" t="n">
        <v>45782</v>
      </c>
      <c r="C80" t="n">
        <v>143</v>
      </c>
      <c r="D80" t="inlineStr">
        <is>
          <t xml:space="preserve">Tempus Fugit  Ltda </t>
        </is>
      </c>
      <c r="E80" t="n">
        <v>116</v>
      </c>
      <c r="F80" t="inlineStr">
        <is>
          <t>Bar Léo - Centro</t>
        </is>
      </c>
      <c r="G80" t="n">
        <v>0</v>
      </c>
      <c r="H80" t="inlineStr">
        <is>
          <t>Despesa paga pela Tempus - ID 107736</t>
        </is>
      </c>
      <c r="I80" t="n">
        <v>45.53</v>
      </c>
      <c r="J80" t="n">
        <v>0</v>
      </c>
    </row>
    <row r="81">
      <c r="A81" t="n">
        <v>5050</v>
      </c>
      <c r="B81" s="27" t="n">
        <v>45771</v>
      </c>
      <c r="C81" t="n">
        <v>143</v>
      </c>
      <c r="D81" t="inlineStr">
        <is>
          <t xml:space="preserve">Tempus Fugit  Ltda </t>
        </is>
      </c>
      <c r="E81" t="n">
        <v>116</v>
      </c>
      <c r="F81" t="inlineStr">
        <is>
          <t>Bar Léo - Centro</t>
        </is>
      </c>
      <c r="G81" t="n">
        <v>0</v>
      </c>
      <c r="I81" t="n">
        <v>21300</v>
      </c>
      <c r="J81" t="n">
        <v>0</v>
      </c>
    </row>
    <row r="82">
      <c r="A82" t="n">
        <v>5014</v>
      </c>
      <c r="B82" s="27" t="n">
        <v>45770</v>
      </c>
      <c r="C82" t="n">
        <v>143</v>
      </c>
      <c r="D82" t="inlineStr">
        <is>
          <t xml:space="preserve">Tempus Fugit  Ltda </t>
        </is>
      </c>
      <c r="E82" t="n">
        <v>116</v>
      </c>
      <c r="F82" t="inlineStr">
        <is>
          <t>Bar Léo - Centro</t>
        </is>
      </c>
      <c r="G82" t="n">
        <v>0</v>
      </c>
      <c r="I82" t="n">
        <v>4000</v>
      </c>
      <c r="J82" t="n">
        <v>0</v>
      </c>
    </row>
    <row r="83">
      <c r="A83" t="n">
        <v>5000</v>
      </c>
      <c r="B83" s="27" t="n">
        <v>45769</v>
      </c>
      <c r="C83" t="n">
        <v>143</v>
      </c>
      <c r="D83" t="inlineStr">
        <is>
          <t xml:space="preserve">Tempus Fugit  Ltda </t>
        </is>
      </c>
      <c r="E83" t="n">
        <v>116</v>
      </c>
      <c r="F83" t="inlineStr">
        <is>
          <t>Bar Léo - Centro</t>
        </is>
      </c>
      <c r="G83" t="n">
        <v>0</v>
      </c>
      <c r="I83" t="n">
        <v>1000</v>
      </c>
      <c r="J83" t="n">
        <v>0</v>
      </c>
    </row>
    <row r="84">
      <c r="A84" t="n">
        <v>5346</v>
      </c>
      <c r="B84" s="27" t="n">
        <v>45757</v>
      </c>
      <c r="C84" t="n">
        <v>143</v>
      </c>
      <c r="D84" t="inlineStr">
        <is>
          <t xml:space="preserve">Tempus Fugit  Ltda </t>
        </is>
      </c>
      <c r="E84" t="n">
        <v>116</v>
      </c>
      <c r="F84" t="inlineStr">
        <is>
          <t>Bar Léo - Centro</t>
        </is>
      </c>
      <c r="G84" t="n">
        <v>0</v>
      </c>
      <c r="H84" t="inlineStr">
        <is>
          <t>Despesa paga pela Tempus - ID 99331</t>
        </is>
      </c>
      <c r="I84" t="n">
        <v>12000</v>
      </c>
      <c r="J84" t="n">
        <v>0</v>
      </c>
    </row>
    <row r="85">
      <c r="A85" t="n">
        <v>5723</v>
      </c>
      <c r="B85" s="27" t="n">
        <v>45754</v>
      </c>
      <c r="C85" t="n">
        <v>143</v>
      </c>
      <c r="D85" t="inlineStr">
        <is>
          <t xml:space="preserve">Tempus Fugit  Ltda </t>
        </is>
      </c>
      <c r="E85" t="n">
        <v>116</v>
      </c>
      <c r="F85" t="inlineStr">
        <is>
          <t>Bar Léo - Centro</t>
        </is>
      </c>
      <c r="G85" t="n">
        <v>0</v>
      </c>
      <c r="H85" t="inlineStr">
        <is>
          <t>DESPESA ID 137.761 (ISA)</t>
        </is>
      </c>
      <c r="I85" t="n">
        <v>689.78</v>
      </c>
      <c r="J85" t="n">
        <v>0</v>
      </c>
    </row>
    <row r="86">
      <c r="A86" t="n">
        <v>5345</v>
      </c>
      <c r="B86" s="27" t="n">
        <v>45754</v>
      </c>
      <c r="C86" t="n">
        <v>143</v>
      </c>
      <c r="D86" t="inlineStr">
        <is>
          <t xml:space="preserve">Tempus Fugit  Ltda </t>
        </is>
      </c>
      <c r="E86" t="n">
        <v>116</v>
      </c>
      <c r="F86" t="inlineStr">
        <is>
          <t>Bar Léo - Centro</t>
        </is>
      </c>
      <c r="G86" t="n">
        <v>0</v>
      </c>
      <c r="H86" t="inlineStr">
        <is>
          <t>Despesa paga pela Tempus - ID 107735</t>
        </is>
      </c>
      <c r="I86" t="n">
        <v>45.82</v>
      </c>
      <c r="J86" t="n">
        <v>0</v>
      </c>
    </row>
    <row r="87">
      <c r="A87" t="n">
        <v>4548</v>
      </c>
      <c r="B87" s="27" t="n">
        <v>45748</v>
      </c>
      <c r="C87" t="n">
        <v>143</v>
      </c>
      <c r="D87" t="inlineStr">
        <is>
          <t xml:space="preserve">Tempus Fugit  Ltda </t>
        </is>
      </c>
      <c r="E87" t="n">
        <v>116</v>
      </c>
      <c r="F87" t="inlineStr">
        <is>
          <t>Bar Léo - Centro</t>
        </is>
      </c>
      <c r="G87" t="n">
        <v>0</v>
      </c>
      <c r="H87" t="inlineStr">
        <is>
          <t>MUTUO</t>
        </is>
      </c>
      <c r="I87" t="n">
        <v>3000</v>
      </c>
      <c r="J87" t="n">
        <v>0</v>
      </c>
    </row>
    <row r="88">
      <c r="A88" t="n">
        <v>4864</v>
      </c>
      <c r="B88" s="27" t="n">
        <v>45747</v>
      </c>
      <c r="C88" t="n">
        <v>143</v>
      </c>
      <c r="D88" t="inlineStr">
        <is>
          <t xml:space="preserve">Tempus Fugit  Ltda </t>
        </is>
      </c>
      <c r="E88" t="n">
        <v>116</v>
      </c>
      <c r="F88" t="inlineStr">
        <is>
          <t>Bar Léo - Centro</t>
        </is>
      </c>
      <c r="G88" t="n">
        <v>0</v>
      </c>
      <c r="H88" t="inlineStr">
        <is>
          <t>Despesa paga pela Tempus - ID 118857</t>
        </is>
      </c>
      <c r="I88" t="n">
        <v>5500</v>
      </c>
      <c r="J88" t="n">
        <v>0</v>
      </c>
    </row>
    <row r="89">
      <c r="A89" t="n">
        <v>4509</v>
      </c>
      <c r="B89" s="27" t="n">
        <v>45743</v>
      </c>
      <c r="C89" t="n">
        <v>143</v>
      </c>
      <c r="D89" t="inlineStr">
        <is>
          <t xml:space="preserve">Tempus Fugit  Ltda </t>
        </is>
      </c>
      <c r="E89" t="n">
        <v>116</v>
      </c>
      <c r="F89" t="inlineStr">
        <is>
          <t>Bar Léo - Centro</t>
        </is>
      </c>
      <c r="G89" t="n">
        <v>0</v>
      </c>
      <c r="H89" t="inlineStr">
        <is>
          <t>MUTUO</t>
        </is>
      </c>
      <c r="I89" t="n">
        <v>20300</v>
      </c>
      <c r="J89" t="n">
        <v>0</v>
      </c>
    </row>
    <row r="90">
      <c r="A90" t="n">
        <v>4863</v>
      </c>
      <c r="B90" s="27" t="n">
        <v>45737</v>
      </c>
      <c r="C90" t="n">
        <v>143</v>
      </c>
      <c r="D90" t="inlineStr">
        <is>
          <t xml:space="preserve">Tempus Fugit  Ltda </t>
        </is>
      </c>
      <c r="E90" t="n">
        <v>116</v>
      </c>
      <c r="F90" t="inlineStr">
        <is>
          <t>Bar Léo - Centro</t>
        </is>
      </c>
      <c r="G90" t="n">
        <v>0</v>
      </c>
      <c r="I90" t="n">
        <v>5000</v>
      </c>
      <c r="J90" t="n">
        <v>0</v>
      </c>
    </row>
    <row r="91">
      <c r="A91" t="n">
        <v>4419</v>
      </c>
      <c r="B91" s="27" t="n">
        <v>45736</v>
      </c>
      <c r="C91" t="n">
        <v>143</v>
      </c>
      <c r="D91" t="inlineStr">
        <is>
          <t xml:space="preserve">Tempus Fugit  Ltda </t>
        </is>
      </c>
      <c r="E91" t="n">
        <v>116</v>
      </c>
      <c r="F91" t="inlineStr">
        <is>
          <t>Bar Léo - Centro</t>
        </is>
      </c>
      <c r="G91" t="n">
        <v>0</v>
      </c>
      <c r="I91" t="n">
        <v>6000</v>
      </c>
      <c r="J91" t="n">
        <v>0</v>
      </c>
    </row>
    <row r="92">
      <c r="A92" t="n">
        <v>5586</v>
      </c>
      <c r="B92" s="27" t="n">
        <v>45733</v>
      </c>
      <c r="C92" t="n">
        <v>143</v>
      </c>
      <c r="D92" t="inlineStr">
        <is>
          <t xml:space="preserve">Tempus Fugit  Ltda </t>
        </is>
      </c>
      <c r="E92" t="n">
        <v>116</v>
      </c>
      <c r="F92" t="inlineStr">
        <is>
          <t>Bar Léo - Centro</t>
        </is>
      </c>
      <c r="G92" t="n">
        <v>0</v>
      </c>
      <c r="H92" t="inlineStr">
        <is>
          <t>DESPESA ID 55.448 (ISA)</t>
        </is>
      </c>
      <c r="I92" t="n">
        <v>3800</v>
      </c>
      <c r="J92" t="n">
        <v>0</v>
      </c>
    </row>
    <row r="93">
      <c r="A93" t="n">
        <v>4862</v>
      </c>
      <c r="B93" s="27" t="n">
        <v>45733</v>
      </c>
      <c r="C93" t="n">
        <v>143</v>
      </c>
      <c r="D93" t="inlineStr">
        <is>
          <t xml:space="preserve">Tempus Fugit  Ltda </t>
        </is>
      </c>
      <c r="E93" t="n">
        <v>116</v>
      </c>
      <c r="F93" t="inlineStr">
        <is>
          <t>Bar Léo - Centro</t>
        </is>
      </c>
      <c r="G93" t="n">
        <v>0</v>
      </c>
      <c r="H93" t="inlineStr">
        <is>
          <t>Despesa paga pela Tempus - ID Despesa 33032 - ID Parcela 374</t>
        </is>
      </c>
      <c r="I93" t="n">
        <v>1907.69</v>
      </c>
      <c r="J93" t="n">
        <v>0</v>
      </c>
    </row>
    <row r="94">
      <c r="A94" t="n">
        <v>4861</v>
      </c>
      <c r="B94" s="27" t="n">
        <v>45726</v>
      </c>
      <c r="C94" t="n">
        <v>143</v>
      </c>
      <c r="D94" t="inlineStr">
        <is>
          <t xml:space="preserve">Tempus Fugit  Ltda </t>
        </is>
      </c>
      <c r="E94" t="n">
        <v>116</v>
      </c>
      <c r="F94" t="inlineStr">
        <is>
          <t>Bar Léo - Centro</t>
        </is>
      </c>
      <c r="G94" t="n">
        <v>0</v>
      </c>
      <c r="H94" t="inlineStr">
        <is>
          <t>Despesa paga pela Tempus - ID 99330</t>
        </is>
      </c>
      <c r="I94" t="n">
        <v>12000</v>
      </c>
      <c r="J94" t="n">
        <v>0</v>
      </c>
    </row>
    <row r="95">
      <c r="A95" t="n">
        <v>3841</v>
      </c>
      <c r="B95" s="27" t="n">
        <v>45721</v>
      </c>
      <c r="C95" t="n">
        <v>143</v>
      </c>
      <c r="D95" t="inlineStr">
        <is>
          <t xml:space="preserve">Tempus Fugit  Ltda </t>
        </is>
      </c>
      <c r="E95" t="n">
        <v>116</v>
      </c>
      <c r="F95" t="inlineStr">
        <is>
          <t>Bar Léo - Centro</t>
        </is>
      </c>
      <c r="G95" t="n">
        <v>0</v>
      </c>
      <c r="H95" t="inlineStr">
        <is>
          <t>Despesa paga pela Tempus - ID 107734</t>
        </is>
      </c>
      <c r="I95" t="n">
        <v>45.64</v>
      </c>
      <c r="J95" t="n">
        <v>0</v>
      </c>
    </row>
    <row r="96">
      <c r="A96" t="n">
        <v>3440</v>
      </c>
      <c r="B96" s="27" t="n">
        <v>45721</v>
      </c>
      <c r="C96" t="n">
        <v>143</v>
      </c>
      <c r="D96" t="inlineStr">
        <is>
          <t xml:space="preserve">Tempus Fugit  Ltda </t>
        </is>
      </c>
      <c r="E96" t="n">
        <v>116</v>
      </c>
      <c r="F96" t="inlineStr">
        <is>
          <t>Bar Léo - Centro</t>
        </is>
      </c>
      <c r="G96" t="n">
        <v>0</v>
      </c>
      <c r="H96" t="inlineStr">
        <is>
          <t>Despesa paga pela Tempus - ID 101578</t>
        </is>
      </c>
      <c r="I96" t="n">
        <v>699</v>
      </c>
      <c r="J96" t="n">
        <v>0</v>
      </c>
    </row>
    <row r="97">
      <c r="A97" t="n">
        <v>3870</v>
      </c>
      <c r="B97" s="27" t="n">
        <v>45708</v>
      </c>
      <c r="C97" t="n">
        <v>143</v>
      </c>
      <c r="D97" t="inlineStr">
        <is>
          <t xml:space="preserve">Tempus Fugit  Ltda </t>
        </is>
      </c>
      <c r="E97" t="n">
        <v>116</v>
      </c>
      <c r="F97" t="inlineStr">
        <is>
          <t>Bar Léo - Centro</t>
        </is>
      </c>
      <c r="G97" t="n">
        <v>0</v>
      </c>
      <c r="I97" t="n">
        <v>978</v>
      </c>
      <c r="J97" t="n">
        <v>0</v>
      </c>
    </row>
    <row r="98">
      <c r="A98" t="n">
        <v>3869</v>
      </c>
      <c r="B98" s="27" t="n">
        <v>45708</v>
      </c>
      <c r="C98" t="n">
        <v>143</v>
      </c>
      <c r="D98" t="inlineStr">
        <is>
          <t xml:space="preserve">Tempus Fugit  Ltda </t>
        </is>
      </c>
      <c r="E98" t="n">
        <v>116</v>
      </c>
      <c r="F98" t="inlineStr">
        <is>
          <t>Bar Léo - Centro</t>
        </is>
      </c>
      <c r="G98" t="n">
        <v>0</v>
      </c>
      <c r="I98" t="n">
        <v>36000</v>
      </c>
      <c r="J98" t="n">
        <v>0</v>
      </c>
    </row>
    <row r="99">
      <c r="A99" t="n">
        <v>3818</v>
      </c>
      <c r="B99" s="27" t="n">
        <v>45706</v>
      </c>
      <c r="C99" t="n">
        <v>143</v>
      </c>
      <c r="D99" t="inlineStr">
        <is>
          <t xml:space="preserve">Tempus Fugit  Ltda </t>
        </is>
      </c>
      <c r="E99" t="n">
        <v>116</v>
      </c>
      <c r="F99" t="inlineStr">
        <is>
          <t>Bar Léo - Centro</t>
        </is>
      </c>
      <c r="G99" t="n">
        <v>0</v>
      </c>
      <c r="I99" t="n">
        <v>2980</v>
      </c>
      <c r="J99" t="n">
        <v>0</v>
      </c>
    </row>
    <row r="100">
      <c r="A100" t="n">
        <v>4000</v>
      </c>
      <c r="B100" s="27" t="n">
        <v>45705</v>
      </c>
      <c r="C100" t="n">
        <v>143</v>
      </c>
      <c r="D100" t="inlineStr">
        <is>
          <t xml:space="preserve">Tempus Fugit  Ltda </t>
        </is>
      </c>
      <c r="E100" t="n">
        <v>116</v>
      </c>
      <c r="F100" t="inlineStr">
        <is>
          <t>Bar Léo - Centro</t>
        </is>
      </c>
      <c r="G100" t="n">
        <v>0</v>
      </c>
      <c r="H100" t="inlineStr">
        <is>
          <t>Despesa paga pela Tempus - ID Despesa 33032 - ID Parcela 373</t>
        </is>
      </c>
      <c r="I100" t="n">
        <v>1907.69</v>
      </c>
      <c r="J100" t="n">
        <v>0</v>
      </c>
    </row>
    <row r="101">
      <c r="A101" t="n">
        <v>4001</v>
      </c>
      <c r="B101" s="27" t="n">
        <v>45705</v>
      </c>
      <c r="C101" t="n">
        <v>143</v>
      </c>
      <c r="D101" t="inlineStr">
        <is>
          <t xml:space="preserve">Tempus Fugit  Ltda </t>
        </is>
      </c>
      <c r="E101" t="n">
        <v>116</v>
      </c>
      <c r="F101" t="inlineStr">
        <is>
          <t>Bar Léo - Centro</t>
        </is>
      </c>
      <c r="G101" t="n">
        <v>0</v>
      </c>
      <c r="H101" t="inlineStr">
        <is>
          <t>Despesa paga pela Tempus - ID Despesa 55448 - ID Parcela 2408</t>
        </is>
      </c>
      <c r="I101" t="n">
        <v>3800</v>
      </c>
      <c r="J101" t="n">
        <v>0</v>
      </c>
    </row>
    <row r="102">
      <c r="A102" t="n">
        <v>3991</v>
      </c>
      <c r="B102" s="27" t="n">
        <v>45698</v>
      </c>
      <c r="C102" t="n">
        <v>143</v>
      </c>
      <c r="D102" t="inlineStr">
        <is>
          <t xml:space="preserve">Tempus Fugit  Ltda </t>
        </is>
      </c>
      <c r="E102" t="n">
        <v>116</v>
      </c>
      <c r="F102" t="inlineStr">
        <is>
          <t>Bar Léo - Centro</t>
        </is>
      </c>
      <c r="G102" t="n">
        <v>0</v>
      </c>
      <c r="H102" t="inlineStr">
        <is>
          <t>Despesa paga pela Tempus - ID 99329</t>
        </is>
      </c>
      <c r="I102" t="n">
        <v>12000</v>
      </c>
      <c r="J102" t="n">
        <v>0</v>
      </c>
    </row>
    <row r="103">
      <c r="A103" t="n">
        <v>3990</v>
      </c>
      <c r="B103" s="27" t="n">
        <v>45693</v>
      </c>
      <c r="C103" t="n">
        <v>143</v>
      </c>
      <c r="D103" t="inlineStr">
        <is>
          <t xml:space="preserve">Tempus Fugit  Ltda </t>
        </is>
      </c>
      <c r="E103" t="n">
        <v>116</v>
      </c>
      <c r="F103" t="inlineStr">
        <is>
          <t>Bar Léo - Centro</t>
        </is>
      </c>
      <c r="G103" t="n">
        <v>0</v>
      </c>
      <c r="H103" t="inlineStr">
        <is>
          <t>Despesa paga pela Tempus - ID 107733</t>
        </is>
      </c>
      <c r="I103" t="n">
        <v>47.55</v>
      </c>
      <c r="J103" t="n">
        <v>0</v>
      </c>
    </row>
    <row r="104">
      <c r="A104" t="n">
        <v>3989</v>
      </c>
      <c r="B104" s="27" t="n">
        <v>45693</v>
      </c>
      <c r="C104" t="n">
        <v>143</v>
      </c>
      <c r="D104" t="inlineStr">
        <is>
          <t xml:space="preserve">Tempus Fugit  Ltda </t>
        </is>
      </c>
      <c r="E104" t="n">
        <v>116</v>
      </c>
      <c r="F104" t="inlineStr">
        <is>
          <t>Bar Léo - Centro</t>
        </is>
      </c>
      <c r="G104" t="n">
        <v>0</v>
      </c>
      <c r="H104" t="inlineStr">
        <is>
          <t>Despesa paga pela Tempus - ID 101577</t>
        </is>
      </c>
      <c r="I104" t="n">
        <v>733.33</v>
      </c>
      <c r="J104" t="n">
        <v>0</v>
      </c>
    </row>
    <row r="105">
      <c r="A105" t="n">
        <v>3471</v>
      </c>
      <c r="B105" s="27" t="n">
        <v>45687</v>
      </c>
      <c r="C105" t="n">
        <v>143</v>
      </c>
      <c r="D105" t="inlineStr">
        <is>
          <t xml:space="preserve">Tempus Fugit  Ltda </t>
        </is>
      </c>
      <c r="E105" t="n">
        <v>116</v>
      </c>
      <c r="F105" t="inlineStr">
        <is>
          <t>Bar Léo - Centro</t>
        </is>
      </c>
      <c r="G105" t="n">
        <v>0</v>
      </c>
      <c r="I105" t="n">
        <v>670</v>
      </c>
      <c r="J105" t="n">
        <v>0</v>
      </c>
    </row>
    <row r="106">
      <c r="A106" t="n">
        <v>3522</v>
      </c>
      <c r="B106" s="27" t="n">
        <v>45687</v>
      </c>
      <c r="C106" t="n">
        <v>143</v>
      </c>
      <c r="D106" t="inlineStr">
        <is>
          <t xml:space="preserve">Tempus Fugit  Ltda </t>
        </is>
      </c>
      <c r="E106" t="n">
        <v>116</v>
      </c>
      <c r="F106" t="inlineStr">
        <is>
          <t>Bar Léo - Centro</t>
        </is>
      </c>
      <c r="G106" t="n">
        <v>0</v>
      </c>
      <c r="H106" t="inlineStr">
        <is>
          <t>Despesa paga pela Tempus - ID 101433</t>
        </is>
      </c>
      <c r="I106" t="n">
        <v>2232.76</v>
      </c>
      <c r="J106" t="n">
        <v>0</v>
      </c>
    </row>
    <row r="107">
      <c r="A107" t="n">
        <v>3410</v>
      </c>
      <c r="B107" s="27" t="n">
        <v>45685</v>
      </c>
      <c r="C107" t="n">
        <v>143</v>
      </c>
      <c r="D107" t="inlineStr">
        <is>
          <t xml:space="preserve">Tempus Fugit  Ltda </t>
        </is>
      </c>
      <c r="E107" t="n">
        <v>116</v>
      </c>
      <c r="F107" t="inlineStr">
        <is>
          <t>Bar Léo - Centro</t>
        </is>
      </c>
      <c r="G107" t="n">
        <v>0</v>
      </c>
      <c r="I107" t="n">
        <v>108</v>
      </c>
      <c r="J107" t="n">
        <v>0</v>
      </c>
    </row>
    <row r="108">
      <c r="A108" t="n">
        <v>3521</v>
      </c>
      <c r="B108" s="27" t="n">
        <v>45685</v>
      </c>
      <c r="C108" t="n">
        <v>143</v>
      </c>
      <c r="D108" t="inlineStr">
        <is>
          <t xml:space="preserve">Tempus Fugit  Ltda </t>
        </is>
      </c>
      <c r="E108" t="n">
        <v>116</v>
      </c>
      <c r="F108" t="inlineStr">
        <is>
          <t>Bar Léo - Centro</t>
        </is>
      </c>
      <c r="G108" t="n">
        <v>0</v>
      </c>
      <c r="H108" t="inlineStr">
        <is>
          <t>Despesa paga pela Tempus - ID 101322</t>
        </is>
      </c>
      <c r="I108" t="n">
        <v>4110.72</v>
      </c>
      <c r="J108" t="n">
        <v>0</v>
      </c>
    </row>
    <row r="109">
      <c r="A109" t="n">
        <v>3282</v>
      </c>
      <c r="B109" s="27" t="n">
        <v>45684</v>
      </c>
      <c r="C109" t="n">
        <v>143</v>
      </c>
      <c r="D109" t="inlineStr">
        <is>
          <t xml:space="preserve">Tempus Fugit  Ltda </t>
        </is>
      </c>
      <c r="E109" t="n">
        <v>116</v>
      </c>
      <c r="F109" t="inlineStr">
        <is>
          <t>Bar Léo - Centro</t>
        </is>
      </c>
      <c r="G109" t="n">
        <v>0</v>
      </c>
      <c r="I109" t="n">
        <v>3404</v>
      </c>
      <c r="J109" t="n">
        <v>0</v>
      </c>
    </row>
    <row r="110">
      <c r="A110" t="n">
        <v>3214</v>
      </c>
      <c r="B110" s="27" t="n">
        <v>45680</v>
      </c>
      <c r="C110" t="n">
        <v>143</v>
      </c>
      <c r="D110" t="inlineStr">
        <is>
          <t xml:space="preserve">Tempus Fugit  Ltda </t>
        </is>
      </c>
      <c r="E110" t="n">
        <v>116</v>
      </c>
      <c r="F110" t="inlineStr">
        <is>
          <t>Bar Léo - Centro</t>
        </is>
      </c>
      <c r="G110" t="n">
        <v>0</v>
      </c>
      <c r="I110" t="n">
        <v>475</v>
      </c>
      <c r="J110" t="n">
        <v>0</v>
      </c>
    </row>
    <row r="111">
      <c r="A111" t="n">
        <v>3150</v>
      </c>
      <c r="B111" s="27" t="n">
        <v>45677</v>
      </c>
      <c r="C111" t="n">
        <v>143</v>
      </c>
      <c r="D111" t="inlineStr">
        <is>
          <t xml:space="preserve">Tempus Fugit  Ltda </t>
        </is>
      </c>
      <c r="E111" t="n">
        <v>116</v>
      </c>
      <c r="F111" t="inlineStr">
        <is>
          <t>Bar Léo - Centro</t>
        </is>
      </c>
      <c r="G111" t="n">
        <v>0</v>
      </c>
      <c r="I111" t="n">
        <v>278</v>
      </c>
      <c r="J111" t="n">
        <v>0</v>
      </c>
    </row>
    <row r="112">
      <c r="A112" t="n">
        <v>3110</v>
      </c>
      <c r="B112" s="27" t="n">
        <v>45673</v>
      </c>
      <c r="C112" t="n">
        <v>143</v>
      </c>
      <c r="D112" t="inlineStr">
        <is>
          <t xml:space="preserve">Tempus Fugit  Ltda </t>
        </is>
      </c>
      <c r="E112" t="n">
        <v>116</v>
      </c>
      <c r="F112" t="inlineStr">
        <is>
          <t>Bar Léo - Centro</t>
        </is>
      </c>
      <c r="G112" t="n">
        <v>0</v>
      </c>
      <c r="H112" t="inlineStr">
        <is>
          <t>Despesa paga pela Tempus - ID Despesa 55448 - ID Parcela 2407</t>
        </is>
      </c>
      <c r="I112" t="n">
        <v>3800</v>
      </c>
      <c r="J112" t="n">
        <v>0</v>
      </c>
    </row>
    <row r="113">
      <c r="A113" t="n">
        <v>3519</v>
      </c>
      <c r="B113" s="27" t="n">
        <v>45672</v>
      </c>
      <c r="C113" t="n">
        <v>143</v>
      </c>
      <c r="D113" t="inlineStr">
        <is>
          <t xml:space="preserve">Tempus Fugit  Ltda </t>
        </is>
      </c>
      <c r="E113" t="n">
        <v>116</v>
      </c>
      <c r="F113" t="inlineStr">
        <is>
          <t>Bar Léo - Centro</t>
        </is>
      </c>
      <c r="G113" t="n">
        <v>0</v>
      </c>
      <c r="H113" t="inlineStr">
        <is>
          <t>Despesa paga pela Tempus - ID Despesa 33032 - ID Parcela 372</t>
        </is>
      </c>
      <c r="I113" t="n">
        <v>1907.69</v>
      </c>
      <c r="J113" t="n">
        <v>0</v>
      </c>
    </row>
    <row r="114">
      <c r="A114" t="n">
        <v>3081</v>
      </c>
      <c r="B114" s="27" t="n">
        <v>45671</v>
      </c>
      <c r="C114" t="n">
        <v>143</v>
      </c>
      <c r="D114" t="inlineStr">
        <is>
          <t xml:space="preserve">Tempus Fugit  Ltda </t>
        </is>
      </c>
      <c r="E114" t="n">
        <v>116</v>
      </c>
      <c r="F114" t="inlineStr">
        <is>
          <t>Bar Léo - Centro</t>
        </is>
      </c>
      <c r="G114" t="n">
        <v>0</v>
      </c>
      <c r="I114" t="n">
        <v>8810</v>
      </c>
      <c r="J114" t="n">
        <v>0</v>
      </c>
    </row>
    <row r="115">
      <c r="A115" t="n">
        <v>3518</v>
      </c>
      <c r="B115" s="27" t="n">
        <v>45671</v>
      </c>
      <c r="C115" t="n">
        <v>143</v>
      </c>
      <c r="D115" t="inlineStr">
        <is>
          <t xml:space="preserve">Tempus Fugit  Ltda </t>
        </is>
      </c>
      <c r="E115" t="n">
        <v>116</v>
      </c>
      <c r="F115" t="inlineStr">
        <is>
          <t>Bar Léo - Centro</t>
        </is>
      </c>
      <c r="G115" t="n">
        <v>0</v>
      </c>
      <c r="H115" t="inlineStr">
        <is>
          <t>Despesa paga pela Tempus - ID 99328</t>
        </is>
      </c>
      <c r="I115" t="n">
        <v>12000</v>
      </c>
      <c r="J115" t="n">
        <v>0</v>
      </c>
    </row>
    <row r="116">
      <c r="A116" t="n">
        <v>3038</v>
      </c>
      <c r="B116" s="27" t="n">
        <v>45667</v>
      </c>
      <c r="C116" t="n">
        <v>143</v>
      </c>
      <c r="D116" t="inlineStr">
        <is>
          <t xml:space="preserve">Tempus Fugit  Ltda </t>
        </is>
      </c>
      <c r="E116" t="n">
        <v>116</v>
      </c>
      <c r="F116" t="inlineStr">
        <is>
          <t>Bar Léo - Centro</t>
        </is>
      </c>
      <c r="G116" t="n">
        <v>0</v>
      </c>
      <c r="I116" t="n">
        <v>272</v>
      </c>
      <c r="J116" t="n">
        <v>0</v>
      </c>
    </row>
    <row r="117">
      <c r="A117" t="n">
        <v>3023</v>
      </c>
      <c r="B117" s="27" t="n">
        <v>45666</v>
      </c>
      <c r="C117" t="n">
        <v>143</v>
      </c>
      <c r="D117" t="inlineStr">
        <is>
          <t xml:space="preserve">Tempus Fugit  Ltda </t>
        </is>
      </c>
      <c r="E117" t="n">
        <v>116</v>
      </c>
      <c r="F117" t="inlineStr">
        <is>
          <t>Bar Léo - Centro</t>
        </is>
      </c>
      <c r="G117" t="n">
        <v>0</v>
      </c>
      <c r="I117" t="n">
        <v>50</v>
      </c>
      <c r="J117" t="n">
        <v>0</v>
      </c>
    </row>
    <row r="118">
      <c r="A118" t="n">
        <v>2950</v>
      </c>
      <c r="B118" s="27" t="n">
        <v>45664</v>
      </c>
      <c r="C118" t="n">
        <v>143</v>
      </c>
      <c r="D118" t="inlineStr">
        <is>
          <t xml:space="preserve">Tempus Fugit  Ltda </t>
        </is>
      </c>
      <c r="E118" t="n">
        <v>116</v>
      </c>
      <c r="F118" t="inlineStr">
        <is>
          <t>Bar Léo - Centro</t>
        </is>
      </c>
      <c r="G118" t="n">
        <v>0</v>
      </c>
      <c r="I118" t="n">
        <v>16250</v>
      </c>
      <c r="J118" t="n">
        <v>0</v>
      </c>
    </row>
    <row r="119">
      <c r="A119" t="n">
        <v>2934</v>
      </c>
      <c r="B119" s="27" t="n">
        <v>45663</v>
      </c>
      <c r="C119" t="n">
        <v>143</v>
      </c>
      <c r="D119" t="inlineStr">
        <is>
          <t xml:space="preserve">Tempus Fugit  Ltda </t>
        </is>
      </c>
      <c r="E119" t="n">
        <v>116</v>
      </c>
      <c r="F119" t="inlineStr">
        <is>
          <t>Bar Léo - Centro</t>
        </is>
      </c>
      <c r="G119" t="n">
        <v>0</v>
      </c>
      <c r="I119" t="n">
        <v>1000</v>
      </c>
      <c r="J119" t="n">
        <v>0</v>
      </c>
    </row>
    <row r="120">
      <c r="A120" t="n">
        <v>2924</v>
      </c>
      <c r="B120" s="27" t="n">
        <v>45663</v>
      </c>
      <c r="C120" t="n">
        <v>143</v>
      </c>
      <c r="D120" t="inlineStr">
        <is>
          <t xml:space="preserve">Tempus Fugit  Ltda </t>
        </is>
      </c>
      <c r="E120" t="n">
        <v>116</v>
      </c>
      <c r="F120" t="inlineStr">
        <is>
          <t>Bar Léo - Centro</t>
        </is>
      </c>
      <c r="G120" t="n">
        <v>0</v>
      </c>
      <c r="I120" t="n">
        <v>5000</v>
      </c>
      <c r="J120" t="n">
        <v>0</v>
      </c>
    </row>
    <row r="121">
      <c r="A121" t="n">
        <v>3181</v>
      </c>
      <c r="B121" s="27" t="n">
        <v>45663</v>
      </c>
      <c r="C121" t="n">
        <v>143</v>
      </c>
      <c r="D121" t="inlineStr">
        <is>
          <t xml:space="preserve">Tempus Fugit  Ltda </t>
        </is>
      </c>
      <c r="E121" t="n">
        <v>116</v>
      </c>
      <c r="F121" t="inlineStr">
        <is>
          <t>Bar Léo - Centro</t>
        </is>
      </c>
      <c r="G121" t="n">
        <v>0</v>
      </c>
      <c r="H121" t="inlineStr">
        <is>
          <t>Despesa paga pela Tempus - ID 100127</t>
        </is>
      </c>
      <c r="I121" t="n">
        <v>49.79</v>
      </c>
      <c r="J121" t="n">
        <v>0</v>
      </c>
    </row>
    <row r="122">
      <c r="A122" t="n">
        <v>3126</v>
      </c>
      <c r="B122" s="27" t="n">
        <v>45663</v>
      </c>
      <c r="C122" t="n">
        <v>143</v>
      </c>
      <c r="D122" t="inlineStr">
        <is>
          <t xml:space="preserve">Tempus Fugit  Ltda </t>
        </is>
      </c>
      <c r="E122" t="n">
        <v>116</v>
      </c>
      <c r="F122" t="inlineStr">
        <is>
          <t>Bar Léo - Centro</t>
        </is>
      </c>
      <c r="G122" t="n">
        <v>0</v>
      </c>
      <c r="H122" t="inlineStr">
        <is>
          <t>Despesa paga pela Tempus - ID 100111</t>
        </is>
      </c>
      <c r="I122" t="n">
        <v>676.65</v>
      </c>
      <c r="J122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ID_Transacao_Tesouraria</t>
        </is>
      </c>
      <c r="B1" t="inlineStr">
        <is>
          <t>ID_Casa</t>
        </is>
      </c>
      <c r="C1" t="inlineStr">
        <is>
          <t>Casa</t>
        </is>
      </c>
      <c r="D1" t="inlineStr">
        <is>
          <t>ID_Empresa_Tesouraria</t>
        </is>
      </c>
      <c r="E1" t="inlineStr">
        <is>
          <t>Empresa_Tesouraria</t>
        </is>
      </c>
      <c r="F1" t="inlineStr">
        <is>
          <t>Data_Transacao</t>
        </is>
      </c>
      <c r="G1" t="inlineStr">
        <is>
          <t>Valor</t>
        </is>
      </c>
      <c r="H1" t="inlineStr">
        <is>
          <t>Descricao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2025-09-09T16:38:42Z</dcterms:modified>
  <cp:lastModifiedBy>Gabriel Cunha</cp:lastModifiedBy>
</cp:coreProperties>
</file>