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t\Desktop\并行程序设计\MPI\MPI_ARM\"/>
    </mc:Choice>
  </mc:AlternateContent>
  <xr:revisionPtr revIDLastSave="0" documentId="13_ncr:1_{20582D5F-D7EB-4F63-A282-97D08D11CC02}" xr6:coauthVersionLast="47" xr6:coauthVersionMax="47" xr10:uidLastSave="{00000000-0000-0000-0000-000000000000}"/>
  <bookViews>
    <workbookView xWindow="1908" yWindow="2040" windowWidth="17184" windowHeight="9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E7" i="1"/>
  <c r="E8" i="1"/>
  <c r="B7" i="1"/>
  <c r="E15" i="1"/>
  <c r="E17" i="1"/>
  <c r="B17" i="1"/>
  <c r="B16" i="1"/>
  <c r="B15" i="1"/>
  <c r="B14" i="1"/>
  <c r="E10" i="1"/>
  <c r="E6" i="1"/>
  <c r="B10" i="1"/>
  <c r="B9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<sst xmlns="http://schemas.openxmlformats.org/spreadsheetml/2006/main" count="20" uniqueCount="12">
  <si>
    <t>matrix</t>
    <phoneticPr fontId="1" type="noConversion"/>
  </si>
  <si>
    <t>normal</t>
    <phoneticPr fontId="1" type="noConversion"/>
  </si>
  <si>
    <t>mpi_row</t>
    <phoneticPr fontId="1" type="noConversion"/>
  </si>
  <si>
    <t>mpi_broadcast</t>
    <phoneticPr fontId="1" type="noConversion"/>
  </si>
  <si>
    <t>mpi_col</t>
    <phoneticPr fontId="1" type="noConversion"/>
  </si>
  <si>
    <t>4节点</t>
    <phoneticPr fontId="1" type="noConversion"/>
  </si>
  <si>
    <t>8节点</t>
    <phoneticPr fontId="1" type="noConversion"/>
  </si>
  <si>
    <t>mpi_cycle</t>
    <phoneticPr fontId="1" type="noConversion"/>
  </si>
  <si>
    <t>mpi_pipeline</t>
    <phoneticPr fontId="1" type="noConversion"/>
  </si>
  <si>
    <t>mpi_openmp</t>
    <phoneticPr fontId="1" type="noConversion"/>
  </si>
  <si>
    <t>4线程</t>
    <phoneticPr fontId="1" type="noConversion"/>
  </si>
  <si>
    <t>mpi_openmp_NEON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</si>
</sst>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7" workbookViewId="0">
      <selection activeCell="L10" sqref="L10"/>
    </sheetView>
  </sheetViews>
  <sheetFormatPr defaultRowHeight="13.8" x14ac:dyDescent="0.25"/>
  <cols>
    <col min="8" max="8" width="11.109375" customWidth="1"/>
    <col min="9" max="9" width="12.5546875" customWidth="1"/>
    <col min="10" max="10" width="16.44140625" customWidth="1"/>
  </cols>
  <sheetData>
    <row r="1" spans="1:10" x14ac:dyDescent="0.25">
      <c r="A1" t="s">
        <v>5</v>
      </c>
      <c r="I1" t="s">
        <v>10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H2" t="s">
        <v>8</v>
      </c>
      <c r="I2" t="s">
        <v>9</v>
      </c>
      <c r="J2" t="s">
        <v>11</v>
      </c>
    </row>
    <row r="3" spans="1:10" x14ac:dyDescent="0.25">
      <c r="A3">
        <v>500</v>
      </c>
      <c r="B3">
        <f>53288/1000</f>
        <v>53.287999999999997</v>
      </c>
      <c r="C3">
        <v>80.730699999999999</v>
      </c>
      <c r="D3">
        <v>71.149600000000007</v>
      </c>
      <c r="E3">
        <v>102.422</v>
      </c>
      <c r="G3">
        <v>73.896600000000007</v>
      </c>
      <c r="H3">
        <v>48.0306</v>
      </c>
      <c r="I3">
        <v>332.15499999999997</v>
      </c>
      <c r="J3">
        <v>323.05599999999998</v>
      </c>
    </row>
    <row r="4" spans="1:10" x14ac:dyDescent="0.25">
      <c r="A4">
        <v>1000</v>
      </c>
      <c r="B4">
        <f>453883/1000</f>
        <v>453.88299999999998</v>
      </c>
      <c r="C4">
        <v>301.892</v>
      </c>
      <c r="D4">
        <v>260.86500000000001</v>
      </c>
      <c r="E4">
        <v>741.35299999999995</v>
      </c>
      <c r="G4">
        <v>296.00900000000001</v>
      </c>
      <c r="H4">
        <v>225.059</v>
      </c>
      <c r="I4">
        <v>800.55399999999997</v>
      </c>
      <c r="J4">
        <v>723.39</v>
      </c>
    </row>
    <row r="5" spans="1:10" x14ac:dyDescent="0.25">
      <c r="A5">
        <v>1500</v>
      </c>
      <c r="B5">
        <f>1561894/1000</f>
        <v>1561.894</v>
      </c>
      <c r="C5">
        <v>774.51800000000003</v>
      </c>
      <c r="D5">
        <v>785.60299999999995</v>
      </c>
      <c r="E5">
        <v>4223.71</v>
      </c>
      <c r="G5">
        <v>827.31399999999996</v>
      </c>
      <c r="H5">
        <v>735.36800000000005</v>
      </c>
      <c r="I5">
        <v>1819.77</v>
      </c>
      <c r="J5">
        <v>1469.79</v>
      </c>
    </row>
    <row r="6" spans="1:10" x14ac:dyDescent="0.25">
      <c r="A6">
        <v>2000</v>
      </c>
      <c r="B6">
        <f>4209004/1000</f>
        <v>4209.0039999999999</v>
      </c>
      <c r="C6">
        <v>1524.86</v>
      </c>
      <c r="D6">
        <v>1598.23</v>
      </c>
      <c r="E6">
        <f>15937.4/5</f>
        <v>3187.48</v>
      </c>
      <c r="G6">
        <v>1800.15</v>
      </c>
      <c r="H6">
        <v>1459.91</v>
      </c>
      <c r="I6">
        <v>3284.89</v>
      </c>
      <c r="J6">
        <v>2111.86</v>
      </c>
    </row>
    <row r="7" spans="1:10" x14ac:dyDescent="0.25">
      <c r="A7">
        <v>2500</v>
      </c>
      <c r="B7">
        <f>11618111/1000</f>
        <v>11618.111000000001</v>
      </c>
      <c r="C7">
        <v>3736.87</v>
      </c>
      <c r="D7">
        <v>3679.01</v>
      </c>
      <c r="E7">
        <f>46105.4/6</f>
        <v>7684.2333333333336</v>
      </c>
      <c r="G7">
        <v>3764.32</v>
      </c>
      <c r="H7">
        <v>3036.94</v>
      </c>
      <c r="I7">
        <v>211</v>
      </c>
      <c r="J7">
        <v>2624.29</v>
      </c>
    </row>
    <row r="8" spans="1:10" x14ac:dyDescent="0.25">
      <c r="A8">
        <v>3000</v>
      </c>
      <c r="B8">
        <f>16074159/1000</f>
        <v>16074.159</v>
      </c>
      <c r="C8">
        <v>4979.79</v>
      </c>
      <c r="D8">
        <v>5638.6</v>
      </c>
      <c r="E8">
        <f>90199.4/10</f>
        <v>9019.9399999999987</v>
      </c>
      <c r="G8">
        <v>5210.7</v>
      </c>
      <c r="H8">
        <v>5703.93</v>
      </c>
      <c r="I8">
        <v>7006.32</v>
      </c>
      <c r="J8">
        <v>4668.91</v>
      </c>
    </row>
    <row r="9" spans="1:10" x14ac:dyDescent="0.25">
      <c r="A9">
        <v>3500</v>
      </c>
      <c r="B9">
        <f>26157110/1000</f>
        <v>26157.11</v>
      </c>
      <c r="C9">
        <v>10378.6</v>
      </c>
      <c r="D9">
        <v>8581.69</v>
      </c>
      <c r="E9">
        <v>160213</v>
      </c>
      <c r="G9">
        <v>10229.9</v>
      </c>
      <c r="H9">
        <v>9030.3700000000008</v>
      </c>
      <c r="I9">
        <v>10267.4</v>
      </c>
      <c r="J9">
        <v>5510.05</v>
      </c>
    </row>
    <row r="10" spans="1:10" x14ac:dyDescent="0.25">
      <c r="A10">
        <v>4000</v>
      </c>
      <c r="B10">
        <f>50849068/1000</f>
        <v>50849.067999999999</v>
      </c>
      <c r="C10">
        <v>16509.900000000001</v>
      </c>
      <c r="D10">
        <v>13210.7</v>
      </c>
      <c r="E10">
        <f>252795/10</f>
        <v>25279.5</v>
      </c>
      <c r="G10">
        <v>18794.5</v>
      </c>
      <c r="H10">
        <v>16018.3</v>
      </c>
      <c r="I10">
        <v>14944.9</v>
      </c>
      <c r="J10">
        <v>7754.61</v>
      </c>
    </row>
    <row r="11" spans="1:10" x14ac:dyDescent="0.25">
      <c r="A11">
        <v>4500</v>
      </c>
      <c r="B11">
        <f>70494326/1000</f>
        <v>70494.326000000001</v>
      </c>
      <c r="G11">
        <v>22798.6</v>
      </c>
      <c r="H11">
        <v>29085.599999999999</v>
      </c>
      <c r="I11">
        <v>17847.400000000001</v>
      </c>
      <c r="J11">
        <v>10135.4</v>
      </c>
    </row>
    <row r="13" spans="1:10" x14ac:dyDescent="0.25">
      <c r="A13" t="s">
        <v>6</v>
      </c>
      <c r="B13" t="s">
        <v>1</v>
      </c>
      <c r="C13" t="s">
        <v>2</v>
      </c>
      <c r="D13" t="s">
        <v>3</v>
      </c>
      <c r="E13" t="s">
        <v>4</v>
      </c>
      <c r="G13" t="s">
        <v>7</v>
      </c>
      <c r="H13" t="s">
        <v>8</v>
      </c>
      <c r="I13" t="s">
        <v>9</v>
      </c>
      <c r="J13" t="s">
        <v>11</v>
      </c>
    </row>
    <row r="14" spans="1:10" x14ac:dyDescent="0.25">
      <c r="A14">
        <v>1000</v>
      </c>
      <c r="B14">
        <f>483935/1000</f>
        <v>483.935</v>
      </c>
      <c r="C14">
        <v>467.39</v>
      </c>
      <c r="D14">
        <v>233.89599999999999</v>
      </c>
      <c r="E14">
        <v>687.93399999999997</v>
      </c>
      <c r="G14">
        <v>428.35599999999999</v>
      </c>
      <c r="H14">
        <v>200.81299999999999</v>
      </c>
      <c r="I14">
        <v>1593.55</v>
      </c>
      <c r="J14">
        <v>1433.23</v>
      </c>
    </row>
    <row r="15" spans="1:10" x14ac:dyDescent="0.25">
      <c r="A15">
        <v>2000</v>
      </c>
      <c r="B15">
        <f>5491552/1000</f>
        <v>5491.5519999999997</v>
      </c>
      <c r="C15">
        <v>1250.71</v>
      </c>
      <c r="D15">
        <v>1009.63</v>
      </c>
      <c r="E15">
        <f>8882.12/2</f>
        <v>4441.0600000000004</v>
      </c>
      <c r="G15">
        <v>1750.73</v>
      </c>
      <c r="H15">
        <v>928.274</v>
      </c>
      <c r="I15">
        <v>4420.45</v>
      </c>
      <c r="J15">
        <v>3410.1</v>
      </c>
    </row>
    <row r="16" spans="1:10" x14ac:dyDescent="0.25">
      <c r="A16">
        <v>3000</v>
      </c>
      <c r="B16">
        <f>23073120/1000</f>
        <v>23073.119999999999</v>
      </c>
      <c r="C16">
        <v>3242.22</v>
      </c>
      <c r="D16">
        <v>2973.46</v>
      </c>
      <c r="E16">
        <v>4979.08</v>
      </c>
      <c r="G16">
        <v>4637.8100000000004</v>
      </c>
      <c r="H16">
        <v>2972.69</v>
      </c>
      <c r="I16">
        <v>8889.81</v>
      </c>
      <c r="J16">
        <v>6222.68</v>
      </c>
    </row>
    <row r="17" spans="1:10" x14ac:dyDescent="0.25">
      <c r="A17">
        <v>4000</v>
      </c>
      <c r="B17">
        <f>51627308/1000</f>
        <v>51627.307999999997</v>
      </c>
      <c r="C17">
        <v>8441.94</v>
      </c>
      <c r="D17">
        <v>8026.61</v>
      </c>
      <c r="E17">
        <f>140620/10</f>
        <v>14062</v>
      </c>
      <c r="G17">
        <v>9066.41</v>
      </c>
      <c r="H17">
        <v>6909.62</v>
      </c>
      <c r="I17">
        <v>17351.5</v>
      </c>
      <c r="J17">
        <v>10515.3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created xsi:type="dcterms:W3CDTF">2015-06-05T18:19:34Z</dcterms:created>
  <dcterms:modified xsi:type="dcterms:W3CDTF">2023-06-02T09:42:25Z</dcterms:modified>
</cp:coreProperties>
</file>