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achete\proiect_farmacia_tei\data\"/>
    </mc:Choice>
  </mc:AlternateContent>
  <xr:revisionPtr revIDLastSave="0" documentId="13_ncr:1_{A3B5CB3D-8494-4A18-BFAF-80C1DD82E3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ual_FarmaciaTei" sheetId="1" r:id="rId1"/>
    <sheet name="Extindere_FarmaciaTei" sheetId="2" r:id="rId2"/>
  </sheets>
  <calcPr calcId="181029"/>
</workbook>
</file>

<file path=xl/calcChain.xml><?xml version="1.0" encoding="utf-8"?>
<calcChain xmlns="http://schemas.openxmlformats.org/spreadsheetml/2006/main">
  <c r="H28" i="2" l="1"/>
  <c r="F5" i="2"/>
  <c r="I2" i="2"/>
  <c r="H1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3" i="2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2" i="2"/>
  <c r="E35" i="2"/>
  <c r="E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35" i="2"/>
  <c r="C34" i="2"/>
  <c r="B35" i="2"/>
  <c r="B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</calcChain>
</file>

<file path=xl/sharedStrings.xml><?xml version="1.0" encoding="utf-8"?>
<sst xmlns="http://schemas.openxmlformats.org/spreadsheetml/2006/main" count="45" uniqueCount="44">
  <si>
    <t>An</t>
  </si>
  <si>
    <t>Cifra de Afaceri (RON)</t>
  </si>
  <si>
    <t>Profit Net (RON)</t>
  </si>
  <si>
    <t>Nr. Angajati</t>
  </si>
  <si>
    <t>Salariu_Mediu</t>
  </si>
  <si>
    <t>Nr_Farmacii</t>
  </si>
  <si>
    <t>Farmacii_pe_100k</t>
  </si>
  <si>
    <t>Scor_extindere</t>
  </si>
  <si>
    <t>Bacău</t>
  </si>
  <si>
    <t>Cluj</t>
  </si>
  <si>
    <t>Iasi</t>
  </si>
  <si>
    <t>Mehedinți</t>
  </si>
  <si>
    <t>Neamț</t>
  </si>
  <si>
    <t>Olt</t>
  </si>
  <si>
    <t>Sibiu</t>
  </si>
  <si>
    <t>Suceava</t>
  </si>
  <si>
    <t>Alba</t>
  </si>
  <si>
    <t>Arad</t>
  </si>
  <si>
    <t>Bihor</t>
  </si>
  <si>
    <t>Bistrita Nasaud</t>
  </si>
  <si>
    <t>Botosani</t>
  </si>
  <si>
    <t>Braila</t>
  </si>
  <si>
    <t>Calarasi</t>
  </si>
  <si>
    <t>Caras Severin</t>
  </si>
  <si>
    <t>Covasna</t>
  </si>
  <si>
    <t>Dâmbovița</t>
  </si>
  <si>
    <t>Dolj</t>
  </si>
  <si>
    <t>Galati</t>
  </si>
  <si>
    <t>Giurgiu</t>
  </si>
  <si>
    <t>Gorj</t>
  </si>
  <si>
    <t>Hunedoara</t>
  </si>
  <si>
    <t>Mureș</t>
  </si>
  <si>
    <t>Prahova</t>
  </si>
  <si>
    <t>Salaj</t>
  </si>
  <si>
    <t>Satu-Mare</t>
  </si>
  <si>
    <t>Teleorman</t>
  </si>
  <si>
    <t>Tulcea</t>
  </si>
  <si>
    <t>Valcea</t>
  </si>
  <si>
    <t>MIN</t>
  </si>
  <si>
    <t>MAX</t>
  </si>
  <si>
    <t>Salariu_Mediu_norm</t>
  </si>
  <si>
    <t>Judet</t>
  </si>
  <si>
    <t>Populatie</t>
  </si>
  <si>
    <t>Populatie_norm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</si>
</sst>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2" fontId="2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I14" sqref="I14"/>
    </sheetView>
  </sheetViews>
  <sheetFormatPr defaultRowHeight="14.4" x14ac:dyDescent="0.3"/>
  <cols>
    <col min="2" max="2" width="19.5546875" bestFit="1" customWidth="1"/>
    <col min="3" max="3" width="14.7773437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2014</v>
      </c>
      <c r="B2">
        <v>83929608</v>
      </c>
      <c r="C2">
        <v>4867856</v>
      </c>
      <c r="D2">
        <v>0</v>
      </c>
    </row>
    <row r="3" spans="1:4" x14ac:dyDescent="0.3">
      <c r="A3">
        <v>2015</v>
      </c>
      <c r="B3">
        <v>119236588</v>
      </c>
      <c r="C3">
        <v>4378962</v>
      </c>
      <c r="D3">
        <v>100</v>
      </c>
    </row>
    <row r="4" spans="1:4" x14ac:dyDescent="0.3">
      <c r="A4">
        <v>2016</v>
      </c>
      <c r="B4">
        <v>162847158</v>
      </c>
      <c r="C4">
        <v>6205794</v>
      </c>
      <c r="D4">
        <v>146</v>
      </c>
    </row>
    <row r="5" spans="1:4" x14ac:dyDescent="0.3">
      <c r="A5">
        <v>2017</v>
      </c>
      <c r="B5">
        <v>309828970</v>
      </c>
      <c r="C5">
        <v>10765796</v>
      </c>
      <c r="D5">
        <v>281</v>
      </c>
    </row>
    <row r="6" spans="1:4" x14ac:dyDescent="0.3">
      <c r="A6">
        <v>2018</v>
      </c>
      <c r="B6">
        <v>447980335</v>
      </c>
      <c r="C6">
        <v>13273057</v>
      </c>
      <c r="D6">
        <v>372</v>
      </c>
    </row>
    <row r="7" spans="1:4" x14ac:dyDescent="0.3">
      <c r="A7">
        <v>2019</v>
      </c>
      <c r="B7">
        <v>595333117</v>
      </c>
      <c r="C7">
        <v>16932637</v>
      </c>
      <c r="D7">
        <v>486</v>
      </c>
    </row>
    <row r="8" spans="1:4" x14ac:dyDescent="0.3">
      <c r="A8">
        <v>2020</v>
      </c>
      <c r="B8">
        <v>755151599</v>
      </c>
      <c r="C8">
        <v>28406729</v>
      </c>
      <c r="D8">
        <v>568</v>
      </c>
    </row>
    <row r="9" spans="1:4" x14ac:dyDescent="0.3">
      <c r="A9">
        <v>2021</v>
      </c>
      <c r="B9">
        <v>867836333</v>
      </c>
      <c r="C9">
        <v>39827099</v>
      </c>
      <c r="D9">
        <v>598</v>
      </c>
    </row>
    <row r="10" spans="1:4" x14ac:dyDescent="0.3">
      <c r="A10">
        <v>2022</v>
      </c>
      <c r="B10">
        <v>949365838</v>
      </c>
      <c r="C10">
        <v>41854612</v>
      </c>
      <c r="D10">
        <v>611</v>
      </c>
    </row>
    <row r="11" spans="1:4" x14ac:dyDescent="0.3">
      <c r="A11">
        <v>2023</v>
      </c>
      <c r="B11">
        <v>1110361575</v>
      </c>
      <c r="C11">
        <v>53456227</v>
      </c>
      <c r="D11">
        <v>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13A0-7DC7-45B0-A25A-CEDA84B74A28}">
  <dimension ref="A1:I35"/>
  <sheetViews>
    <sheetView tabSelected="1" zoomScale="85" zoomScaleNormal="85" workbookViewId="0">
      <selection activeCell="K24" sqref="K24"/>
    </sheetView>
  </sheetViews>
  <sheetFormatPr defaultRowHeight="14.4" x14ac:dyDescent="0.3"/>
  <cols>
    <col min="1" max="1" width="14.88671875" bestFit="1" customWidth="1"/>
    <col min="2" max="2" width="9.44140625" bestFit="1" customWidth="1"/>
    <col min="3" max="3" width="12.5546875" bestFit="1" customWidth="1"/>
    <col min="4" max="4" width="10.88671875" bestFit="1" customWidth="1"/>
    <col min="5" max="6" width="16.33203125" customWidth="1"/>
    <col min="7" max="7" width="20" bestFit="1" customWidth="1"/>
    <col min="8" max="8" width="17.6640625" bestFit="1" customWidth="1"/>
    <col min="9" max="9" width="13.33203125" style="4" bestFit="1" customWidth="1"/>
  </cols>
  <sheetData>
    <row r="1" spans="1:9" x14ac:dyDescent="0.3">
      <c r="A1" s="2" t="s">
        <v>41</v>
      </c>
      <c r="B1" s="2" t="s">
        <v>42</v>
      </c>
      <c r="C1" s="2" t="s">
        <v>4</v>
      </c>
      <c r="D1" s="2" t="s">
        <v>5</v>
      </c>
      <c r="E1" s="2" t="s">
        <v>6</v>
      </c>
      <c r="F1" s="2" t="s">
        <v>43</v>
      </c>
      <c r="G1" s="2" t="s">
        <v>40</v>
      </c>
      <c r="H1" s="2" t="s">
        <v>6</v>
      </c>
      <c r="I1" s="3" t="s">
        <v>7</v>
      </c>
    </row>
    <row r="2" spans="1:9" x14ac:dyDescent="0.3">
      <c r="A2" t="s">
        <v>16</v>
      </c>
      <c r="B2">
        <v>301958</v>
      </c>
      <c r="C2">
        <v>4499</v>
      </c>
      <c r="D2">
        <v>130</v>
      </c>
      <c r="E2">
        <f>(D2/B2)*100000</f>
        <v>43.052345028116491</v>
      </c>
      <c r="F2">
        <f>(B2-$B$34)/($B$35-$B$34)</f>
        <v>0.16835574801182496</v>
      </c>
      <c r="G2">
        <f>(C2-$C$34)/($C$35-$C$34)</f>
        <v>0.49818445896877267</v>
      </c>
      <c r="H2">
        <f>(E2-$E$34)/($E$35-$E$34)</f>
        <v>0.19230689341434767</v>
      </c>
      <c r="I2" s="4">
        <f>(0.4*F2)+(0.3*G2)+0.3*(1-H2)</f>
        <v>0.45910556887105747</v>
      </c>
    </row>
    <row r="3" spans="1:9" x14ac:dyDescent="0.3">
      <c r="A3" t="s">
        <v>17</v>
      </c>
      <c r="B3">
        <v>311932</v>
      </c>
      <c r="C3">
        <v>4775</v>
      </c>
      <c r="D3">
        <v>195</v>
      </c>
      <c r="E3">
        <f t="shared" ref="E3:E31" si="0">(D3/B3)*100000</f>
        <v>62.513624764371727</v>
      </c>
      <c r="F3">
        <f t="shared" ref="F3:F31" si="1">(B3-$B$34)/($B$35-$B$34)</f>
        <v>0.18912020652038139</v>
      </c>
      <c r="G3">
        <f t="shared" ref="G3:G31" si="2">(C3-$C$34)/($C$35-$C$34)</f>
        <v>0.6986201888162672</v>
      </c>
      <c r="H3">
        <f t="shared" ref="H3:H31" si="3">(E3-$E$34)/($E$35-$E$34)</f>
        <v>0.31876466838242468</v>
      </c>
      <c r="I3" s="4">
        <f t="shared" ref="I3:I31" si="4">(0.4*F3)+(0.3*G3)+0.3*(1-H3)</f>
        <v>0.48960473873830529</v>
      </c>
    </row>
    <row r="4" spans="1:9" x14ac:dyDescent="0.3">
      <c r="A4" t="s">
        <v>8</v>
      </c>
      <c r="B4">
        <v>545838</v>
      </c>
      <c r="C4">
        <v>3989</v>
      </c>
      <c r="D4">
        <v>209</v>
      </c>
      <c r="E4">
        <f t="shared" si="0"/>
        <v>38.289748973138551</v>
      </c>
      <c r="F4">
        <f t="shared" si="1"/>
        <v>0.67607944372735984</v>
      </c>
      <c r="G4">
        <f t="shared" si="2"/>
        <v>0.12781408859840232</v>
      </c>
      <c r="H4">
        <f t="shared" si="3"/>
        <v>0.16135994088366376</v>
      </c>
      <c r="I4" s="4">
        <f t="shared" si="4"/>
        <v>0.56036802180536549</v>
      </c>
    </row>
    <row r="5" spans="1:9" x14ac:dyDescent="0.3">
      <c r="A5" t="s">
        <v>18</v>
      </c>
      <c r="B5">
        <v>439178</v>
      </c>
      <c r="C5">
        <v>4757</v>
      </c>
      <c r="D5">
        <v>366</v>
      </c>
      <c r="E5">
        <f t="shared" si="0"/>
        <v>83.337507798660226</v>
      </c>
      <c r="F5">
        <f t="shared" si="1"/>
        <v>0.45402839655244204</v>
      </c>
      <c r="G5">
        <f t="shared" si="2"/>
        <v>0.68554829339143064</v>
      </c>
      <c r="H5">
        <f t="shared" si="3"/>
        <v>0.45407652610192739</v>
      </c>
      <c r="I5" s="4">
        <f t="shared" si="4"/>
        <v>0.55105288880782777</v>
      </c>
    </row>
    <row r="6" spans="1:9" x14ac:dyDescent="0.3">
      <c r="A6" t="s">
        <v>19</v>
      </c>
      <c r="B6">
        <v>290268</v>
      </c>
      <c r="C6">
        <v>4486</v>
      </c>
      <c r="D6">
        <v>95</v>
      </c>
      <c r="E6">
        <f t="shared" si="0"/>
        <v>32.728375156751696</v>
      </c>
      <c r="F6">
        <f t="shared" si="1"/>
        <v>0.14401882000249824</v>
      </c>
      <c r="G6">
        <f t="shared" si="2"/>
        <v>0.48874364560639072</v>
      </c>
      <c r="H6">
        <f t="shared" si="3"/>
        <v>0.12522259698248978</v>
      </c>
      <c r="I6" s="4">
        <f t="shared" si="4"/>
        <v>0.46666384258816956</v>
      </c>
    </row>
    <row r="7" spans="1:9" x14ac:dyDescent="0.3">
      <c r="A7" t="s">
        <v>20</v>
      </c>
      <c r="B7">
        <v>234886</v>
      </c>
      <c r="C7">
        <v>4757</v>
      </c>
      <c r="D7">
        <v>121</v>
      </c>
      <c r="E7">
        <f t="shared" si="0"/>
        <v>51.514351642924652</v>
      </c>
      <c r="F7">
        <f t="shared" si="1"/>
        <v>2.8721322396635718E-2</v>
      </c>
      <c r="G7">
        <f t="shared" si="2"/>
        <v>0.68554829339143064</v>
      </c>
      <c r="H7">
        <f t="shared" si="3"/>
        <v>0.24729230767157559</v>
      </c>
      <c r="I7" s="4">
        <f t="shared" si="4"/>
        <v>0.44296532467461081</v>
      </c>
    </row>
    <row r="8" spans="1:9" x14ac:dyDescent="0.3">
      <c r="A8" t="s">
        <v>21</v>
      </c>
      <c r="B8">
        <v>317337</v>
      </c>
      <c r="C8">
        <v>4362</v>
      </c>
      <c r="D8">
        <v>140</v>
      </c>
      <c r="E8">
        <f t="shared" si="0"/>
        <v>44.117137301984954</v>
      </c>
      <c r="F8">
        <f t="shared" si="1"/>
        <v>0.20037265270433444</v>
      </c>
      <c r="G8">
        <f t="shared" si="2"/>
        <v>0.39869281045751637</v>
      </c>
      <c r="H8">
        <f t="shared" si="3"/>
        <v>0.19922582493280058</v>
      </c>
      <c r="I8" s="4">
        <f t="shared" si="4"/>
        <v>0.43998915673914851</v>
      </c>
    </row>
    <row r="9" spans="1:9" x14ac:dyDescent="0.3">
      <c r="A9" t="s">
        <v>22</v>
      </c>
      <c r="B9">
        <v>701430</v>
      </c>
      <c r="C9">
        <v>5067</v>
      </c>
      <c r="D9">
        <v>209</v>
      </c>
      <c r="E9">
        <f t="shared" si="0"/>
        <v>29.796273327345567</v>
      </c>
      <c r="F9">
        <f t="shared" si="1"/>
        <v>1</v>
      </c>
      <c r="G9">
        <f t="shared" si="2"/>
        <v>0.91067538126361658</v>
      </c>
      <c r="H9">
        <f t="shared" si="3"/>
        <v>0.10617004348387414</v>
      </c>
      <c r="I9" s="4">
        <f t="shared" si="4"/>
        <v>0.94135160133392271</v>
      </c>
    </row>
    <row r="10" spans="1:9" x14ac:dyDescent="0.3">
      <c r="A10" t="s">
        <v>23</v>
      </c>
      <c r="B10">
        <v>267498</v>
      </c>
      <c r="C10">
        <v>4631</v>
      </c>
      <c r="D10">
        <v>75</v>
      </c>
      <c r="E10">
        <f t="shared" si="0"/>
        <v>28.03759280443218</v>
      </c>
      <c r="F10">
        <f t="shared" si="1"/>
        <v>9.6614897780738646E-2</v>
      </c>
      <c r="G10">
        <f t="shared" si="2"/>
        <v>0.59404502541757442</v>
      </c>
      <c r="H10">
        <f t="shared" si="3"/>
        <v>9.4742283910951255E-2</v>
      </c>
      <c r="I10" s="4">
        <f t="shared" si="4"/>
        <v>0.48843678156428239</v>
      </c>
    </row>
    <row r="11" spans="1:9" x14ac:dyDescent="0.3">
      <c r="A11" t="s">
        <v>9</v>
      </c>
      <c r="B11">
        <v>355203</v>
      </c>
      <c r="C11">
        <v>4954</v>
      </c>
      <c r="D11">
        <v>341</v>
      </c>
      <c r="E11">
        <f t="shared" si="0"/>
        <v>96.001441429267203</v>
      </c>
      <c r="F11">
        <f t="shared" si="1"/>
        <v>0.27920431361119208</v>
      </c>
      <c r="G11">
        <f t="shared" si="2"/>
        <v>0.82861292665214237</v>
      </c>
      <c r="H11">
        <f t="shared" si="3"/>
        <v>0.5363657121664257</v>
      </c>
      <c r="I11" s="4">
        <f t="shared" si="4"/>
        <v>0.49935588979019185</v>
      </c>
    </row>
    <row r="12" spans="1:9" x14ac:dyDescent="0.3">
      <c r="A12" t="s">
        <v>24</v>
      </c>
      <c r="B12">
        <v>371335</v>
      </c>
      <c r="C12">
        <v>4446</v>
      </c>
      <c r="D12">
        <v>65</v>
      </c>
      <c r="E12">
        <f t="shared" si="0"/>
        <v>17.504409764767665</v>
      </c>
      <c r="F12">
        <f t="shared" si="1"/>
        <v>0.31278885789232624</v>
      </c>
      <c r="G12">
        <f t="shared" si="2"/>
        <v>0.45969498910675383</v>
      </c>
      <c r="H12">
        <f t="shared" si="3"/>
        <v>2.6298537734998805E-2</v>
      </c>
      <c r="I12" s="4">
        <f t="shared" si="4"/>
        <v>0.55513447856845699</v>
      </c>
    </row>
    <row r="13" spans="1:9" x14ac:dyDescent="0.3">
      <c r="A13" t="s">
        <v>25</v>
      </c>
      <c r="B13">
        <v>458167</v>
      </c>
      <c r="C13">
        <v>3820</v>
      </c>
      <c r="D13">
        <v>197</v>
      </c>
      <c r="E13">
        <f t="shared" si="0"/>
        <v>42.997422337270031</v>
      </c>
      <c r="F13">
        <f t="shared" si="1"/>
        <v>0.49356081109214306</v>
      </c>
      <c r="G13">
        <f t="shared" si="2"/>
        <v>5.0835148874364558E-3</v>
      </c>
      <c r="H13">
        <f t="shared" si="3"/>
        <v>0.19195001034325324</v>
      </c>
      <c r="I13" s="4">
        <f t="shared" si="4"/>
        <v>0.44136437580011223</v>
      </c>
    </row>
    <row r="14" spans="1:9" x14ac:dyDescent="0.3">
      <c r="A14" t="s">
        <v>26</v>
      </c>
      <c r="B14">
        <v>221090</v>
      </c>
      <c r="C14">
        <v>4640</v>
      </c>
      <c r="D14">
        <v>370</v>
      </c>
      <c r="E14">
        <f t="shared" si="0"/>
        <v>167.3526618119318</v>
      </c>
      <c r="F14">
        <f t="shared" si="1"/>
        <v>0</v>
      </c>
      <c r="G14">
        <f t="shared" si="2"/>
        <v>0.6005809731299927</v>
      </c>
      <c r="H14">
        <f t="shared" si="3"/>
        <v>1</v>
      </c>
      <c r="I14" s="4">
        <f t="shared" si="4"/>
        <v>0.18017429193899781</v>
      </c>
    </row>
    <row r="15" spans="1:9" x14ac:dyDescent="0.3">
      <c r="A15" t="s">
        <v>27</v>
      </c>
      <c r="B15">
        <v>509365</v>
      </c>
      <c r="C15">
        <v>3966</v>
      </c>
      <c r="D15">
        <v>255</v>
      </c>
      <c r="E15">
        <f t="shared" si="0"/>
        <v>50.062332512049316</v>
      </c>
      <c r="F15">
        <f t="shared" si="1"/>
        <v>0.60014781196652367</v>
      </c>
      <c r="G15">
        <f t="shared" si="2"/>
        <v>0.1111111111111111</v>
      </c>
      <c r="H15">
        <f t="shared" si="3"/>
        <v>0.23785720828499701</v>
      </c>
      <c r="I15" s="4">
        <f t="shared" si="4"/>
        <v>0.50203529563444371</v>
      </c>
    </row>
    <row r="16" spans="1:9" x14ac:dyDescent="0.3">
      <c r="A16" t="s">
        <v>28</v>
      </c>
      <c r="B16">
        <v>244820</v>
      </c>
      <c r="C16">
        <v>5097</v>
      </c>
      <c r="D16">
        <v>148</v>
      </c>
      <c r="E16">
        <f t="shared" si="0"/>
        <v>60.45257740380687</v>
      </c>
      <c r="F16">
        <f t="shared" si="1"/>
        <v>4.9402506557854851E-2</v>
      </c>
      <c r="G16">
        <f t="shared" si="2"/>
        <v>0.93246187363834421</v>
      </c>
      <c r="H16">
        <f t="shared" si="3"/>
        <v>0.30537215427990594</v>
      </c>
      <c r="I16" s="4">
        <f t="shared" si="4"/>
        <v>0.50788791843067349</v>
      </c>
    </row>
    <row r="17" spans="1:9" x14ac:dyDescent="0.3">
      <c r="A17" t="s">
        <v>29</v>
      </c>
      <c r="B17">
        <v>501879</v>
      </c>
      <c r="C17">
        <v>4187</v>
      </c>
      <c r="D17">
        <v>158</v>
      </c>
      <c r="E17">
        <f t="shared" si="0"/>
        <v>31.481691802207305</v>
      </c>
      <c r="F17">
        <f t="shared" si="1"/>
        <v>0.58456301786234754</v>
      </c>
      <c r="G17">
        <f t="shared" si="2"/>
        <v>0.27160493827160492</v>
      </c>
      <c r="H17">
        <f t="shared" si="3"/>
        <v>0.11712175236990637</v>
      </c>
      <c r="I17" s="4">
        <f t="shared" si="4"/>
        <v>0.58017016291544854</v>
      </c>
    </row>
    <row r="18" spans="1:9" x14ac:dyDescent="0.3">
      <c r="A18" t="s">
        <v>30</v>
      </c>
      <c r="B18">
        <v>507069</v>
      </c>
      <c r="C18">
        <v>4400</v>
      </c>
      <c r="D18">
        <v>168</v>
      </c>
      <c r="E18">
        <f t="shared" si="0"/>
        <v>33.131585642190707</v>
      </c>
      <c r="F18">
        <f t="shared" si="1"/>
        <v>0.59536786442936251</v>
      </c>
      <c r="G18">
        <f t="shared" si="2"/>
        <v>0.4262890341321714</v>
      </c>
      <c r="H18">
        <f t="shared" si="3"/>
        <v>0.12784262513703223</v>
      </c>
      <c r="I18" s="4">
        <f t="shared" si="4"/>
        <v>0.62768106847028671</v>
      </c>
    </row>
    <row r="19" spans="1:9" x14ac:dyDescent="0.3">
      <c r="A19" t="s">
        <v>10</v>
      </c>
      <c r="B19">
        <v>379041</v>
      </c>
      <c r="C19">
        <v>4115</v>
      </c>
      <c r="D19">
        <v>443</v>
      </c>
      <c r="E19">
        <f t="shared" si="0"/>
        <v>116.87390018494041</v>
      </c>
      <c r="F19">
        <f t="shared" si="1"/>
        <v>0.32883166090685767</v>
      </c>
      <c r="G19">
        <f t="shared" si="2"/>
        <v>0.21931735657225854</v>
      </c>
      <c r="H19">
        <f t="shared" si="3"/>
        <v>0.67199321087804365</v>
      </c>
      <c r="I19" s="4">
        <f t="shared" si="4"/>
        <v>0.29572990807100752</v>
      </c>
    </row>
    <row r="20" spans="1:9" x14ac:dyDescent="0.3">
      <c r="A20" t="s">
        <v>11</v>
      </c>
      <c r="B20">
        <v>283355</v>
      </c>
      <c r="C20">
        <v>3813</v>
      </c>
      <c r="D20">
        <v>89</v>
      </c>
      <c r="E20">
        <f t="shared" si="0"/>
        <v>31.409362813431912</v>
      </c>
      <c r="F20">
        <f t="shared" si="1"/>
        <v>0.12962693092392888</v>
      </c>
      <c r="G20">
        <f t="shared" si="2"/>
        <v>0</v>
      </c>
      <c r="H20">
        <f t="shared" si="3"/>
        <v>0.11665176462448652</v>
      </c>
      <c r="I20" s="4">
        <f t="shared" si="4"/>
        <v>0.31685524298222556</v>
      </c>
    </row>
    <row r="21" spans="1:9" x14ac:dyDescent="0.3">
      <c r="A21" t="s">
        <v>31</v>
      </c>
      <c r="B21">
        <v>415796</v>
      </c>
      <c r="C21">
        <v>4041</v>
      </c>
      <c r="D21">
        <v>241</v>
      </c>
      <c r="E21">
        <f t="shared" si="0"/>
        <v>57.961115547047108</v>
      </c>
      <c r="F21">
        <f t="shared" si="1"/>
        <v>0.40535037681642172</v>
      </c>
      <c r="G21">
        <f t="shared" si="2"/>
        <v>0.16557734204793029</v>
      </c>
      <c r="H21">
        <f t="shared" si="3"/>
        <v>0.28918284262653476</v>
      </c>
      <c r="I21" s="4">
        <f t="shared" si="4"/>
        <v>0.42505850055298733</v>
      </c>
    </row>
    <row r="22" spans="1:9" x14ac:dyDescent="0.3">
      <c r="A22" t="s">
        <v>12</v>
      </c>
      <c r="B22">
        <v>394176</v>
      </c>
      <c r="C22">
        <v>4576</v>
      </c>
      <c r="D22">
        <v>192</v>
      </c>
      <c r="E22">
        <f t="shared" si="0"/>
        <v>48.709206039941549</v>
      </c>
      <c r="F22">
        <f t="shared" si="1"/>
        <v>0.36034059208060959</v>
      </c>
      <c r="G22">
        <f t="shared" si="2"/>
        <v>0.55410312273057372</v>
      </c>
      <c r="H22">
        <f t="shared" si="3"/>
        <v>0.22906470515919394</v>
      </c>
      <c r="I22" s="4">
        <f t="shared" si="4"/>
        <v>0.54164776210365773</v>
      </c>
    </row>
    <row r="23" spans="1:9" x14ac:dyDescent="0.3">
      <c r="A23" t="s">
        <v>13</v>
      </c>
      <c r="B23">
        <v>364779</v>
      </c>
      <c r="C23">
        <v>5169</v>
      </c>
      <c r="D23">
        <v>100</v>
      </c>
      <c r="E23">
        <f t="shared" si="0"/>
        <v>27.413858802178854</v>
      </c>
      <c r="F23">
        <f t="shared" si="1"/>
        <v>0.29914019236374234</v>
      </c>
      <c r="G23">
        <f t="shared" si="2"/>
        <v>0.98474945533769065</v>
      </c>
      <c r="H23">
        <f t="shared" si="3"/>
        <v>9.0689312309605447E-2</v>
      </c>
      <c r="I23" s="4">
        <f t="shared" si="4"/>
        <v>0.68787411985392244</v>
      </c>
    </row>
    <row r="24" spans="1:9" x14ac:dyDescent="0.3">
      <c r="A24" t="s">
        <v>32</v>
      </c>
      <c r="B24">
        <v>527449</v>
      </c>
      <c r="C24">
        <v>4364</v>
      </c>
      <c r="D24">
        <v>271</v>
      </c>
      <c r="E24">
        <f t="shared" si="0"/>
        <v>51.379375067542071</v>
      </c>
      <c r="F24">
        <f t="shared" si="1"/>
        <v>0.63779614439771826</v>
      </c>
      <c r="G24">
        <f t="shared" si="2"/>
        <v>0.40014524328249818</v>
      </c>
      <c r="H24">
        <f t="shared" si="3"/>
        <v>0.24641524112574645</v>
      </c>
      <c r="I24" s="4">
        <f t="shared" si="4"/>
        <v>0.60123745840611287</v>
      </c>
    </row>
    <row r="25" spans="1:9" x14ac:dyDescent="0.3">
      <c r="A25" t="s">
        <v>33</v>
      </c>
      <c r="B25">
        <v>601909</v>
      </c>
      <c r="C25">
        <v>4697</v>
      </c>
      <c r="D25">
        <v>81</v>
      </c>
      <c r="E25">
        <f t="shared" si="0"/>
        <v>13.457183727108252</v>
      </c>
      <c r="F25">
        <f t="shared" si="1"/>
        <v>0.79281134196610736</v>
      </c>
      <c r="G25">
        <f t="shared" si="2"/>
        <v>0.64197530864197527</v>
      </c>
      <c r="H25">
        <f t="shared" si="3"/>
        <v>0</v>
      </c>
      <c r="I25" s="4">
        <f t="shared" si="4"/>
        <v>0.80971712937903551</v>
      </c>
    </row>
    <row r="26" spans="1:9" x14ac:dyDescent="0.3">
      <c r="A26" t="s">
        <v>34</v>
      </c>
      <c r="B26">
        <v>438795</v>
      </c>
      <c r="C26">
        <v>5163</v>
      </c>
      <c r="D26">
        <v>164</v>
      </c>
      <c r="E26">
        <f t="shared" si="0"/>
        <v>37.375084036964871</v>
      </c>
      <c r="F26">
        <f t="shared" si="1"/>
        <v>0.45323104467668734</v>
      </c>
      <c r="G26">
        <f t="shared" si="2"/>
        <v>0.98039215686274506</v>
      </c>
      <c r="H26">
        <f t="shared" si="3"/>
        <v>0.15541652430277153</v>
      </c>
      <c r="I26" s="4">
        <f t="shared" si="4"/>
        <v>0.728785107638667</v>
      </c>
    </row>
    <row r="27" spans="1:9" x14ac:dyDescent="0.3">
      <c r="A27" t="s">
        <v>14</v>
      </c>
      <c r="B27">
        <v>666232</v>
      </c>
      <c r="C27">
        <v>3891</v>
      </c>
      <c r="D27">
        <v>159</v>
      </c>
      <c r="E27">
        <f t="shared" si="0"/>
        <v>23.865560345345166</v>
      </c>
      <c r="F27">
        <f t="shared" si="1"/>
        <v>0.9267227380605404</v>
      </c>
      <c r="G27">
        <f t="shared" si="2"/>
        <v>5.6644880174291937E-2</v>
      </c>
      <c r="H27">
        <f t="shared" si="3"/>
        <v>6.7632764443540466E-2</v>
      </c>
      <c r="I27" s="4">
        <f t="shared" si="4"/>
        <v>0.66739272994344156</v>
      </c>
    </row>
    <row r="28" spans="1:9" x14ac:dyDescent="0.3">
      <c r="A28" t="s">
        <v>15</v>
      </c>
      <c r="B28">
        <v>680186</v>
      </c>
      <c r="C28">
        <v>5190</v>
      </c>
      <c r="D28">
        <v>264</v>
      </c>
      <c r="E28">
        <f t="shared" si="0"/>
        <v>38.812912938519759</v>
      </c>
      <c r="F28">
        <f t="shared" si="1"/>
        <v>0.9557729941291585</v>
      </c>
      <c r="G28">
        <f t="shared" si="2"/>
        <v>1</v>
      </c>
      <c r="H28">
        <f>(E28-$E$34)/($E$35-$E$34)</f>
        <v>0.1647594167610047</v>
      </c>
      <c r="I28" s="4">
        <f t="shared" si="4"/>
        <v>0.93288137262336202</v>
      </c>
    </row>
    <row r="29" spans="1:9" x14ac:dyDescent="0.3">
      <c r="A29" t="s">
        <v>35</v>
      </c>
      <c r="B29">
        <v>336730</v>
      </c>
      <c r="C29">
        <v>4755</v>
      </c>
      <c r="D29">
        <v>110</v>
      </c>
      <c r="E29">
        <f t="shared" si="0"/>
        <v>32.667122026549457</v>
      </c>
      <c r="F29">
        <f t="shared" si="1"/>
        <v>0.24074613815214224</v>
      </c>
      <c r="G29">
        <f t="shared" si="2"/>
        <v>0.68409586056644878</v>
      </c>
      <c r="H29">
        <f t="shared" si="3"/>
        <v>0.12482457924366785</v>
      </c>
      <c r="I29" s="4">
        <f t="shared" si="4"/>
        <v>0.56407983965769115</v>
      </c>
    </row>
    <row r="30" spans="1:9" x14ac:dyDescent="0.3">
      <c r="A30" t="s">
        <v>36</v>
      </c>
      <c r="B30">
        <v>564681</v>
      </c>
      <c r="C30">
        <v>4308</v>
      </c>
      <c r="D30">
        <v>84</v>
      </c>
      <c r="E30">
        <f t="shared" si="0"/>
        <v>14.875655458568643</v>
      </c>
      <c r="F30">
        <f t="shared" si="1"/>
        <v>0.7153079068992797</v>
      </c>
      <c r="G30">
        <f t="shared" si="2"/>
        <v>0.35947712418300654</v>
      </c>
      <c r="H30">
        <f t="shared" si="3"/>
        <v>9.2171111790468798E-3</v>
      </c>
      <c r="I30" s="4">
        <f t="shared" si="4"/>
        <v>0.6912011666608997</v>
      </c>
    </row>
    <row r="31" spans="1:9" x14ac:dyDescent="0.3">
      <c r="A31" t="s">
        <v>37</v>
      </c>
      <c r="B31">
        <v>329503</v>
      </c>
      <c r="C31">
        <v>4575</v>
      </c>
      <c r="D31">
        <v>148</v>
      </c>
      <c r="E31">
        <f t="shared" si="0"/>
        <v>44.916131264358746</v>
      </c>
      <c r="F31">
        <f t="shared" si="1"/>
        <v>0.22570054544697507</v>
      </c>
      <c r="G31">
        <f t="shared" si="2"/>
        <v>0.55337690631808278</v>
      </c>
      <c r="H31">
        <f t="shared" si="3"/>
        <v>0.20441762115915499</v>
      </c>
      <c r="I31" s="4">
        <f t="shared" si="4"/>
        <v>0.49496800372646838</v>
      </c>
    </row>
    <row r="34" spans="1:5" x14ac:dyDescent="0.3">
      <c r="A34" t="s">
        <v>38</v>
      </c>
      <c r="B34">
        <f>MIN(B2:B31)</f>
        <v>221090</v>
      </c>
      <c r="C34">
        <f>MIN(C2:C31)</f>
        <v>3813</v>
      </c>
      <c r="E34">
        <f>MIN(E2:E31)</f>
        <v>13.457183727108252</v>
      </c>
    </row>
    <row r="35" spans="1:5" x14ac:dyDescent="0.3">
      <c r="A35" t="s">
        <v>39</v>
      </c>
      <c r="B35">
        <f>MAX(B2:B31)</f>
        <v>701430</v>
      </c>
      <c r="C35">
        <f>MAX(C2:C31)</f>
        <v>5190</v>
      </c>
      <c r="E35">
        <f>MAX(E2:E31)</f>
        <v>167.3526618119318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Anual_FarmaciaTei</vt:lpstr>
      <vt:lpstr>Extindere_FarmaciaTei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Catalina Apetroaei</cp:lastModifiedBy>
  <dcterms:created xsi:type="dcterms:W3CDTF">2025-05-14T17:11:12Z</dcterms:created>
  <dcterms:modified xsi:type="dcterms:W3CDTF">2025-05-23T13:15:21Z</dcterms:modified>
</cp:coreProperties>
</file>