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lumniutdt-my.sharepoint.com/personal/cdolhare_mail_utdt_edu/Documents/2024/Primer Cuatrimestre/Visualización de Datos/vd_proyecto_final_cauzzo_dolhare_schanz/"/>
    </mc:Choice>
  </mc:AlternateContent>
  <xr:revisionPtr revIDLastSave="68" documentId="11_92342E20C523365206965FD3D540F0F94F0AE446" xr6:coauthVersionLast="47" xr6:coauthVersionMax="47" xr10:uidLastSave="{F4552C12-3122-4392-B5DC-55B7E0E8282E}"/>
  <bookViews>
    <workbookView xWindow="-110" yWindow="-110" windowWidth="19420" windowHeight="10300" xr2:uid="{00000000-000D-0000-FFFF-FFFF00000000}"/>
  </bookViews>
  <sheets>
    <sheet name="jugadores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1" l="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2" i="11"/>
</calcChain>
</file>

<file path=xl/sharedStrings.xml><?xml version="1.0" encoding="utf-8"?>
<sst xmlns="http://schemas.openxmlformats.org/spreadsheetml/2006/main" count="442" uniqueCount="219">
  <si>
    <t>año</t>
  </si>
  <si>
    <t>partidos_jugados</t>
  </si>
  <si>
    <t>Argentina</t>
  </si>
  <si>
    <t>Estados Unidos</t>
  </si>
  <si>
    <t>Italia</t>
  </si>
  <si>
    <t>Alemania</t>
  </si>
  <si>
    <t>Francia</t>
  </si>
  <si>
    <t>Inglaterra</t>
  </si>
  <si>
    <t>Portugal</t>
  </si>
  <si>
    <t>España</t>
  </si>
  <si>
    <t>posicion</t>
  </si>
  <si>
    <t>Mexico</t>
  </si>
  <si>
    <t>nombre</t>
  </si>
  <si>
    <t>club</t>
  </si>
  <si>
    <t>goles</t>
  </si>
  <si>
    <t>imagen</t>
  </si>
  <si>
    <t>Emiliano Martínez</t>
  </si>
  <si>
    <t>Arquero</t>
  </si>
  <si>
    <t>Aston Villa</t>
  </si>
  <si>
    <t>images/2022/emilianomartinez.png</t>
  </si>
  <si>
    <t>Gerónimo Rulli</t>
  </si>
  <si>
    <t>Villarreal</t>
  </si>
  <si>
    <t>images/2022/geronimorulli.png</t>
  </si>
  <si>
    <t>Franco Armani</t>
  </si>
  <si>
    <t>River Plate</t>
  </si>
  <si>
    <t>images/2022/francoarmani.png</t>
  </si>
  <si>
    <t>Gonzalo Montiel</t>
  </si>
  <si>
    <t>Defensor</t>
  </si>
  <si>
    <t>Sevilla</t>
  </si>
  <si>
    <t>images/2022/gonzalomontiel.png</t>
  </si>
  <si>
    <t>Nicolás Otamendi</t>
  </si>
  <si>
    <t>Benfica</t>
  </si>
  <si>
    <t>images/2022/nicolasotamendi.png</t>
  </si>
  <si>
    <t>Nahuel Molina Lucero</t>
  </si>
  <si>
    <t>Atlético Madrid</t>
  </si>
  <si>
    <t>images/2022/nahuelmolina.png</t>
  </si>
  <si>
    <t>Cristian Romero</t>
  </si>
  <si>
    <t>Tottenham</t>
  </si>
  <si>
    <t>images/2022/cristianromero.png</t>
  </si>
  <si>
    <t>Germán Pezzella</t>
  </si>
  <si>
    <t>Betis</t>
  </si>
  <si>
    <t>images/2022/germanpezzella.png</t>
  </si>
  <si>
    <t>Lisandro Martínez</t>
  </si>
  <si>
    <t>Manchester United</t>
  </si>
  <si>
    <t>images/2022/lisandromartinez.png</t>
  </si>
  <si>
    <t>Marcos Acuña</t>
  </si>
  <si>
    <t>images/2022/marcosacuna.png</t>
  </si>
  <si>
    <t>Nicolás Tagliafico</t>
  </si>
  <si>
    <t>Lyon</t>
  </si>
  <si>
    <t>images/2022/nicolastagliafico.png</t>
  </si>
  <si>
    <t>Juan Foyth</t>
  </si>
  <si>
    <t>images/2022/juanfoyth.png</t>
  </si>
  <si>
    <t>Leandro Paredes</t>
  </si>
  <si>
    <t>Mediocampista</t>
  </si>
  <si>
    <t>Juventus</t>
  </si>
  <si>
    <t>images/2022/leandroparedes.png</t>
  </si>
  <si>
    <t>Guido Rodriguez</t>
  </si>
  <si>
    <t>images/2022/guidorodriguez.png</t>
  </si>
  <si>
    <t>Rodrigo De Paul</t>
  </si>
  <si>
    <t>images/2022/rodrigodepaul.png</t>
  </si>
  <si>
    <t>Exequiel Palacios</t>
  </si>
  <si>
    <t>Bayer Leverkusen</t>
  </si>
  <si>
    <t>images/2022/exequielpalacios.png</t>
  </si>
  <si>
    <t>Alexis MacAllister</t>
  </si>
  <si>
    <t>Brighton</t>
  </si>
  <si>
    <t>images/2022/alexismacallister.png</t>
  </si>
  <si>
    <t>Enzo Fernández</t>
  </si>
  <si>
    <t>images/2022/enzofernandez.png</t>
  </si>
  <si>
    <t>Ángel Di María</t>
  </si>
  <si>
    <t>images/2022/angeldimaria.png</t>
  </si>
  <si>
    <t>Alejandro Gómez</t>
  </si>
  <si>
    <t>images/2022/alejandrogomez.png</t>
  </si>
  <si>
    <t>Thiago Almada</t>
  </si>
  <si>
    <t>Atlanta United</t>
  </si>
  <si>
    <t>images/2022/thiagoalmada.png</t>
  </si>
  <si>
    <t>Ángel Correa</t>
  </si>
  <si>
    <t>Delantero</t>
  </si>
  <si>
    <t>Atlético de Madrid</t>
  </si>
  <si>
    <t>images/2022/angelcorrea.png</t>
  </si>
  <si>
    <t>Julián Álvarez</t>
  </si>
  <si>
    <t>Manchester City</t>
  </si>
  <si>
    <t>images/2022/julianalvarez.png</t>
  </si>
  <si>
    <t>Lautaro Martínez</t>
  </si>
  <si>
    <t>Inter</t>
  </si>
  <si>
    <t>images/2022/lautaromartinez.png</t>
  </si>
  <si>
    <t>Lionel Messi</t>
  </si>
  <si>
    <t>Paris Saint-Germain</t>
  </si>
  <si>
    <t>images/2022/lionelmessi.png</t>
  </si>
  <si>
    <t>Paulo Dybala</t>
  </si>
  <si>
    <t>Roma</t>
  </si>
  <si>
    <t>images/2022/paulodybala.png</t>
  </si>
  <si>
    <t>Luis Islas</t>
  </si>
  <si>
    <t xml:space="preserve">Estudiantes de La Plata </t>
  </si>
  <si>
    <t>images/1986/luisislas.png</t>
  </si>
  <si>
    <t>Nery Pumpido</t>
  </si>
  <si>
    <t xml:space="preserve">River Plate </t>
  </si>
  <si>
    <t>images/1986/nerypumpido.png</t>
  </si>
  <si>
    <t>Héctor Miguel Zelada</t>
  </si>
  <si>
    <t>América</t>
  </si>
  <si>
    <t>images/1986/hectorzelada.png</t>
  </si>
  <si>
    <t>José Luis Brown</t>
  </si>
  <si>
    <t>Dep. Español</t>
  </si>
  <si>
    <t>images/1986/josebrown.png</t>
  </si>
  <si>
    <t>Nestor Clausen</t>
  </si>
  <si>
    <t>Independiente</t>
  </si>
  <si>
    <t>images/1986/nestorclausen.png</t>
  </si>
  <si>
    <t>Daniel Passarella</t>
  </si>
  <si>
    <t>Fiorentina</t>
  </si>
  <si>
    <t>images/1986/danielpassarella.png</t>
  </si>
  <si>
    <t>Óscar Ruggeri</t>
  </si>
  <si>
    <t>images/1986/oscarruggeri.png</t>
  </si>
  <si>
    <t>Oscar Garre</t>
  </si>
  <si>
    <t>Ferro Carril Oeste</t>
  </si>
  <si>
    <t>images/1986/oscargarre.png</t>
  </si>
  <si>
    <t>Julio Olarticoechea</t>
  </si>
  <si>
    <t>Boca Juniors</t>
  </si>
  <si>
    <t>images/1986/julioolarticoechea.png</t>
  </si>
  <si>
    <t>Sergio Batista</t>
  </si>
  <si>
    <t>Argentinos</t>
  </si>
  <si>
    <t>images/1986/sergiobatista.png</t>
  </si>
  <si>
    <t>José Cuciuffo</t>
  </si>
  <si>
    <t>Vélez Sarsfield</t>
  </si>
  <si>
    <t>images/1986/josecuciuffo.png</t>
  </si>
  <si>
    <t>Claudio Borghi</t>
  </si>
  <si>
    <t>images/1986/claudioborghi.png</t>
  </si>
  <si>
    <t>Jorge Luís Burruchaga</t>
  </si>
  <si>
    <t xml:space="preserve">Nantes </t>
  </si>
  <si>
    <t>images/1986/jorgeburruchaga.png</t>
  </si>
  <si>
    <t>Héctor Enrique</t>
  </si>
  <si>
    <t>images/1986/hectorenrique.png</t>
  </si>
  <si>
    <t>Ricardo Giusti</t>
  </si>
  <si>
    <t>images/1986/ricardogiusti.png</t>
  </si>
  <si>
    <t>Ricardo Bochini</t>
  </si>
  <si>
    <t>images/1986/ricardobochini.png</t>
  </si>
  <si>
    <t>Carlos Tapia</t>
  </si>
  <si>
    <t>images/1986/carlostapia.png</t>
  </si>
  <si>
    <t>Marcelo Trobbiani</t>
  </si>
  <si>
    <t>Elche</t>
  </si>
  <si>
    <t>images/1986/marcelotrobbiani.png</t>
  </si>
  <si>
    <t>Diego Armando Maradona</t>
  </si>
  <si>
    <t>Napoli</t>
  </si>
  <si>
    <t>images/1986/diegomaradona.png</t>
  </si>
  <si>
    <t>Sergio Omar Almiron</t>
  </si>
  <si>
    <t>Newell's Old Boys</t>
  </si>
  <si>
    <t>images/1986/sergioalmiron.png</t>
  </si>
  <si>
    <t>Pedro Pasculli</t>
  </si>
  <si>
    <t>Lecce</t>
  </si>
  <si>
    <t>images/1986/pedropasculli.png</t>
  </si>
  <si>
    <t>Jorge Valdano</t>
  </si>
  <si>
    <t xml:space="preserve">Real Madrid </t>
  </si>
  <si>
    <t>images/1986/jorgevaldano.png</t>
  </si>
  <si>
    <t>Héctor Baley</t>
  </si>
  <si>
    <t>Huracán</t>
  </si>
  <si>
    <t>images/1978/hectorbaley.png</t>
  </si>
  <si>
    <t>Ubaldo Fillol</t>
  </si>
  <si>
    <t>images/1978/ubaldofillol.png</t>
  </si>
  <si>
    <t>Ricardo La Volpe</t>
  </si>
  <si>
    <t>San Lorenzo</t>
  </si>
  <si>
    <t>images/1978/ricardolavolpe.png</t>
  </si>
  <si>
    <t>Defensa</t>
  </si>
  <si>
    <t>images/1978/danielpassarella.png</t>
  </si>
  <si>
    <t>Alberto Tarantini</t>
  </si>
  <si>
    <t>images/1978/albertotarantini.png</t>
  </si>
  <si>
    <t>Miguel Oviedo</t>
  </si>
  <si>
    <t>Talleres de Córdoba</t>
  </si>
  <si>
    <t>images/1978/migueloviedo.png</t>
  </si>
  <si>
    <t>Luis Galván</t>
  </si>
  <si>
    <t>images/1978/luisgalvan.png</t>
  </si>
  <si>
    <t>Daniel Killer</t>
  </si>
  <si>
    <t>Racing</t>
  </si>
  <si>
    <t>images/1978/danielkiller.png</t>
  </si>
  <si>
    <t>Jorge Olguin</t>
  </si>
  <si>
    <t>images/1978/jorgeolguin.png</t>
  </si>
  <si>
    <t>Oscar Rúben Pagnanini</t>
  </si>
  <si>
    <t>images/1978/oscarpagnanini.png</t>
  </si>
  <si>
    <t>Osvaldo Ardiles</t>
  </si>
  <si>
    <t>images/1978/osvaldoardiles.png</t>
  </si>
  <si>
    <t>Américo Gallego</t>
  </si>
  <si>
    <t>images/1978/americogallego.png</t>
  </si>
  <si>
    <t>Rubén Galván</t>
  </si>
  <si>
    <t>images/1978/rubengalvan.png</t>
  </si>
  <si>
    <t>Oscar Ortiz</t>
  </si>
  <si>
    <t>images/1978/oscarortiz.png</t>
  </si>
  <si>
    <t>Jose Daniel Valencia</t>
  </si>
  <si>
    <t>Talleres</t>
  </si>
  <si>
    <t>images/1978/josevalencia.png</t>
  </si>
  <si>
    <t>Ricardo Villa</t>
  </si>
  <si>
    <t>Racing Club</t>
  </si>
  <si>
    <t>images/1978/ricardovilla.png</t>
  </si>
  <si>
    <t>Norberto Alonso</t>
  </si>
  <si>
    <t>images/1978/norbertoalonso.png</t>
  </si>
  <si>
    <t>Omar Larrosa</t>
  </si>
  <si>
    <t>images/1978/omarlarrosa.png</t>
  </si>
  <si>
    <t>Leopoldo Luque</t>
  </si>
  <si>
    <t>images/1978/leopoldoluque.png</t>
  </si>
  <si>
    <t>Mario Kempes</t>
  </si>
  <si>
    <t>Valencia CF</t>
  </si>
  <si>
    <t>images/1978/mariokempes.png</t>
  </si>
  <si>
    <t>Daniel Bertoni</t>
  </si>
  <si>
    <t>Sevilla FC</t>
  </si>
  <si>
    <t>images/1978/danielbertoni.png</t>
  </si>
  <si>
    <t>René Houseman</t>
  </si>
  <si>
    <t>images/1978/renehouseman.png</t>
  </si>
  <si>
    <t>pais</t>
  </si>
  <si>
    <t>debut_mundialista</t>
  </si>
  <si>
    <t>cantidad_mundiales</t>
  </si>
  <si>
    <t>FALTAN LOS ENTRENADORES</t>
  </si>
  <si>
    <t>si</t>
  </si>
  <si>
    <t>unico arquero en debutar en mundial que sea el arquero titular</t>
  </si>
  <si>
    <t>no</t>
  </si>
  <si>
    <t>no jugo 2014</t>
  </si>
  <si>
    <t>dos veces campeon del mundo</t>
  </si>
  <si>
    <t>como entrenador estuvo en 1</t>
  </si>
  <si>
    <t>por este chabon no llevaron a maradona :(</t>
  </si>
  <si>
    <t>pais_continuo</t>
  </si>
  <si>
    <t>posicon_continuo</t>
  </si>
  <si>
    <t>goles_continuo</t>
  </si>
  <si>
    <t>debut_continuo</t>
  </si>
  <si>
    <t>mundiales_continuo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</si>
</sst>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Roboto"/>
    </font>
    <font>
      <sz val="10"/>
      <color rgb="FF000000"/>
      <name val="Arial"/>
      <scheme val="minor"/>
    </font>
    <font>
      <sz val="11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8" fillId="0" borderId="0" xfId="0" applyFont="1"/>
    <xf numFmtId="0" fontId="9" fillId="0" borderId="0" xfId="0" applyFont="1"/>
    <xf numFmtId="169" fontId="1" fillId="0" borderId="0" xfId="0" applyNumberFormat="1" applyFont="1" applyAlignment="1">
      <alignment wrapText="1"/>
    </xf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Q71"/>
  <sheetViews>
    <sheetView tabSelected="1" topLeftCell="C1" workbookViewId="0">
      <selection activeCell="N2" sqref="N2"/>
    </sheetView>
  </sheetViews>
  <sheetFormatPr defaultColWidth="12.6328125" defaultRowHeight="15.75" customHeight="1" x14ac:dyDescent="0.25"/>
  <sheetData>
    <row r="1" spans="1:17" ht="15.75" customHeight="1" x14ac:dyDescent="0.25">
      <c r="A1" s="1" t="s">
        <v>0</v>
      </c>
      <c r="B1" s="1" t="s">
        <v>12</v>
      </c>
      <c r="C1" s="1" t="s">
        <v>10</v>
      </c>
      <c r="D1" s="1" t="s">
        <v>215</v>
      </c>
      <c r="E1" s="1" t="s">
        <v>13</v>
      </c>
      <c r="F1" s="1" t="s">
        <v>203</v>
      </c>
      <c r="G1" s="1" t="s">
        <v>214</v>
      </c>
      <c r="H1" s="1" t="s">
        <v>1</v>
      </c>
      <c r="I1" s="1" t="s">
        <v>14</v>
      </c>
      <c r="J1" s="1" t="s">
        <v>216</v>
      </c>
      <c r="K1" s="1" t="s">
        <v>204</v>
      </c>
      <c r="L1" s="1" t="s">
        <v>217</v>
      </c>
      <c r="M1" s="1" t="s">
        <v>205</v>
      </c>
      <c r="N1" s="1" t="s">
        <v>218</v>
      </c>
      <c r="O1" s="1" t="s">
        <v>15</v>
      </c>
      <c r="P1" s="1" t="s">
        <v>206</v>
      </c>
    </row>
    <row r="2" spans="1:17" ht="15.75" customHeight="1" x14ac:dyDescent="0.25">
      <c r="A2" s="1">
        <v>2022</v>
      </c>
      <c r="B2" s="1" t="s">
        <v>16</v>
      </c>
      <c r="C2" s="1" t="s">
        <v>17</v>
      </c>
      <c r="D2" s="12">
        <f ca="1">IF(C2="Arquero", RAND() * (0.7 - 0.3) + 0.3,
IF(C2="Defensor", RAND() * (1.7 - 1.3) + 1.3,
IF(C2="Mediocampista", RAND() * (2.7 - 2.3) + 2.3,
RAND() * (3.7 - 3.3) + 3.3)))</f>
        <v>0.32750800792216117</v>
      </c>
      <c r="E2" s="1" t="s">
        <v>18</v>
      </c>
      <c r="F2" s="1" t="s">
        <v>7</v>
      </c>
      <c r="G2" s="13">
        <f ca="1">IF(F2="Argentina", RAND() * (0.7 - 0.3) + 0.3,
IF(F2="España", RAND() * (1.7 - 1.3) + 1.3,
IF(F2="Italia", RAND() * (2.7 - 2.3) + 2.3,
IF(F2="Francia", RAND() * (3.7 - 3.3) + 3.3,
IF(F2="Inglaterra", RAND() * (4.7 - 4.3) + 4.3,
IF(F2="Portugal", RAND() * (5.7 - 5.3) + 5.3,
RAND() * (5.7 - 5.3) + 5.3))))))</f>
        <v>4.6803765950423504</v>
      </c>
      <c r="H2" s="2">
        <v>7</v>
      </c>
      <c r="I2" s="1">
        <v>0</v>
      </c>
      <c r="J2" s="13">
        <f ca="1">IF(I2=0, RAND() * 0.3, I2)</f>
        <v>9.4362229615445936E-2</v>
      </c>
      <c r="K2" s="1" t="s">
        <v>207</v>
      </c>
      <c r="L2" s="13">
        <f ca="1">IF(K2="si", RAND() * (2.3 - 1.7) + 1.7, RAND() * (1.3 - 0.7) + 0.7)</f>
        <v>2.0495978119096594</v>
      </c>
      <c r="M2" s="1">
        <v>1</v>
      </c>
      <c r="N2" s="13">
        <f ca="1">IF(M2=1, RAND() * (1.3 - 0.7) + 0.7, IF(M2=2, RAND() * (2.3 - 1.7) + 1.7, M2))</f>
        <v>1.212863299429962</v>
      </c>
      <c r="O2" s="1" t="s">
        <v>19</v>
      </c>
      <c r="Q2" s="1" t="s">
        <v>208</v>
      </c>
    </row>
    <row r="3" spans="1:17" ht="15.75" customHeight="1" x14ac:dyDescent="0.25">
      <c r="A3" s="1">
        <v>2022</v>
      </c>
      <c r="B3" s="1" t="s">
        <v>20</v>
      </c>
      <c r="C3" s="1" t="s">
        <v>17</v>
      </c>
      <c r="D3" s="12">
        <f t="shared" ref="D3:D66" ca="1" si="0">IF(C3="Arquero", RAND() * (0.7 - 0.3) + 0.3,
IF(C3="Defensor", RAND() * (1.7 - 1.3) + 1.3,
IF(C3="Mediocampista", RAND() * (2.7 - 2.3) + 2.3,
RAND() * (3.7 - 3.3) + 3.3)))</f>
        <v>0.56358214523611661</v>
      </c>
      <c r="E3" s="1" t="s">
        <v>21</v>
      </c>
      <c r="F3" s="1" t="s">
        <v>9</v>
      </c>
      <c r="G3" s="13">
        <f t="shared" ref="G3:G66" ca="1" si="1">IF(F3="Argentina", RAND() * (0.7 - 0.3) + 0.3,
IF(F3="España", RAND() * (1.7 - 1.3) + 1.3,
IF(F3="Italia", RAND() * (2.7 - 2.3) + 2.3,
IF(F3="Francia", RAND() * (3.7 - 3.3) + 3.3,
IF(F3="Inglaterra", RAND() * (4.7 - 4.3) + 4.3,
IF(F3="Portugal", RAND() * (5.7 - 5.3) + 5.3,
RAND() * (5.7 - 5.3) + 5.3))))))</f>
        <v>1.314685840859414</v>
      </c>
      <c r="H3" s="2">
        <v>0</v>
      </c>
      <c r="I3" s="1">
        <v>0</v>
      </c>
      <c r="J3" s="13">
        <f t="shared" ref="J3:J66" ca="1" si="2">IF(I3=0, RAND() * 0.3, I3)</f>
        <v>0.2981370976017173</v>
      </c>
      <c r="K3" s="1" t="s">
        <v>207</v>
      </c>
      <c r="L3" s="13">
        <f t="shared" ref="L3:L66" ca="1" si="3">IF(K3="si", RAND() * (2.3 - 1.7) + 1.7, RAND() * (1.3 - 0.7) + 0.7)</f>
        <v>2.2025170890228463</v>
      </c>
      <c r="M3" s="1">
        <v>1</v>
      </c>
      <c r="N3" s="13">
        <f t="shared" ref="N3:N66" ca="1" si="4">IF(M3=1, RAND() * (1.3 - 0.7) + 0.7, IF(M3=2, RAND() * (2.3 - 1.7) + 1.7, M3))</f>
        <v>0.98922166198977368</v>
      </c>
      <c r="O3" s="1" t="s">
        <v>22</v>
      </c>
    </row>
    <row r="4" spans="1:17" ht="15.75" customHeight="1" x14ac:dyDescent="0.25">
      <c r="A4" s="1">
        <v>2022</v>
      </c>
      <c r="B4" s="1" t="s">
        <v>23</v>
      </c>
      <c r="C4" s="1" t="s">
        <v>17</v>
      </c>
      <c r="D4" s="12">
        <f t="shared" ca="1" si="0"/>
        <v>0.55352804328342664</v>
      </c>
      <c r="E4" s="1" t="s">
        <v>24</v>
      </c>
      <c r="F4" s="1" t="s">
        <v>2</v>
      </c>
      <c r="G4" s="13">
        <f t="shared" ca="1" si="1"/>
        <v>0.55988210954650874</v>
      </c>
      <c r="H4" s="2">
        <v>0</v>
      </c>
      <c r="I4" s="1">
        <v>0</v>
      </c>
      <c r="J4" s="13">
        <f t="shared" ca="1" si="2"/>
        <v>1.753138420480781E-2</v>
      </c>
      <c r="K4" s="1" t="s">
        <v>209</v>
      </c>
      <c r="L4" s="13">
        <f t="shared" ca="1" si="3"/>
        <v>1.0457839690695656</v>
      </c>
      <c r="M4" s="1">
        <v>2</v>
      </c>
      <c r="N4" s="13">
        <f t="shared" ca="1" si="4"/>
        <v>2.2895425811035128</v>
      </c>
      <c r="O4" s="1" t="s">
        <v>25</v>
      </c>
    </row>
    <row r="5" spans="1:17" ht="15.75" customHeight="1" x14ac:dyDescent="0.25">
      <c r="A5" s="1">
        <v>2022</v>
      </c>
      <c r="B5" s="1" t="s">
        <v>26</v>
      </c>
      <c r="C5" s="1" t="s">
        <v>27</v>
      </c>
      <c r="D5" s="12">
        <f t="shared" ca="1" si="0"/>
        <v>1.507294510667279</v>
      </c>
      <c r="E5" s="1" t="s">
        <v>28</v>
      </c>
      <c r="F5" s="1" t="s">
        <v>9</v>
      </c>
      <c r="G5" s="13">
        <f t="shared" ca="1" si="1"/>
        <v>1.4930621732489808</v>
      </c>
      <c r="H5" s="1">
        <v>4</v>
      </c>
      <c r="I5" s="1">
        <v>0</v>
      </c>
      <c r="J5" s="13">
        <f t="shared" ca="1" si="2"/>
        <v>3.4558104988931325E-2</v>
      </c>
      <c r="K5" s="1" t="s">
        <v>207</v>
      </c>
      <c r="L5" s="13">
        <f t="shared" ca="1" si="3"/>
        <v>2.0511296578893874</v>
      </c>
      <c r="M5" s="1">
        <v>1</v>
      </c>
      <c r="N5" s="13">
        <f t="shared" ca="1" si="4"/>
        <v>1.1558218187302276</v>
      </c>
      <c r="O5" s="1" t="s">
        <v>29</v>
      </c>
    </row>
    <row r="6" spans="1:17" ht="15.75" customHeight="1" x14ac:dyDescent="0.25">
      <c r="A6" s="1">
        <v>2022</v>
      </c>
      <c r="B6" s="1" t="s">
        <v>30</v>
      </c>
      <c r="C6" s="1" t="s">
        <v>27</v>
      </c>
      <c r="D6" s="12">
        <f t="shared" ca="1" si="0"/>
        <v>1.3006760970674325</v>
      </c>
      <c r="E6" s="1" t="s">
        <v>31</v>
      </c>
      <c r="F6" s="1" t="s">
        <v>8</v>
      </c>
      <c r="G6" s="13">
        <f t="shared" ca="1" si="1"/>
        <v>5.4575567260743956</v>
      </c>
      <c r="H6" s="1">
        <v>7</v>
      </c>
      <c r="I6" s="1">
        <v>0</v>
      </c>
      <c r="J6" s="13">
        <f t="shared" ca="1" si="2"/>
        <v>0.10287922909846721</v>
      </c>
      <c r="K6" s="1" t="s">
        <v>209</v>
      </c>
      <c r="L6" s="13">
        <f t="shared" ca="1" si="3"/>
        <v>0.8257586661013141</v>
      </c>
      <c r="M6" s="1">
        <v>3</v>
      </c>
      <c r="N6" s="13">
        <f t="shared" ca="1" si="4"/>
        <v>3</v>
      </c>
      <c r="O6" s="1" t="s">
        <v>32</v>
      </c>
      <c r="Q6" s="1" t="s">
        <v>210</v>
      </c>
    </row>
    <row r="7" spans="1:17" ht="15.75" customHeight="1" x14ac:dyDescent="0.25">
      <c r="A7" s="1">
        <v>2022</v>
      </c>
      <c r="B7" s="1" t="s">
        <v>33</v>
      </c>
      <c r="C7" s="1" t="s">
        <v>27</v>
      </c>
      <c r="D7" s="12">
        <f t="shared" ca="1" si="0"/>
        <v>1.3057663074021493</v>
      </c>
      <c r="E7" s="1" t="s">
        <v>34</v>
      </c>
      <c r="F7" s="1" t="s">
        <v>9</v>
      </c>
      <c r="G7" s="13">
        <f t="shared" ca="1" si="1"/>
        <v>1.5830916561079575</v>
      </c>
      <c r="H7" s="1">
        <v>7</v>
      </c>
      <c r="I7" s="1">
        <v>1</v>
      </c>
      <c r="J7" s="13">
        <f t="shared" ca="1" si="2"/>
        <v>1</v>
      </c>
      <c r="K7" s="1" t="s">
        <v>207</v>
      </c>
      <c r="L7" s="13">
        <f t="shared" ca="1" si="3"/>
        <v>2.1358918759372214</v>
      </c>
      <c r="M7" s="1">
        <v>1</v>
      </c>
      <c r="N7" s="13">
        <f t="shared" ca="1" si="4"/>
        <v>0.86043395130160472</v>
      </c>
      <c r="O7" s="1" t="s">
        <v>35</v>
      </c>
    </row>
    <row r="8" spans="1:17" ht="15.75" customHeight="1" x14ac:dyDescent="0.25">
      <c r="A8" s="1">
        <v>2022</v>
      </c>
      <c r="B8" s="1" t="s">
        <v>36</v>
      </c>
      <c r="C8" s="1" t="s">
        <v>27</v>
      </c>
      <c r="D8" s="12">
        <f t="shared" ca="1" si="0"/>
        <v>1.6214794536640504</v>
      </c>
      <c r="E8" s="1" t="s">
        <v>37</v>
      </c>
      <c r="F8" s="1" t="s">
        <v>7</v>
      </c>
      <c r="G8" s="13">
        <f t="shared" ca="1" si="1"/>
        <v>4.6569554999655978</v>
      </c>
      <c r="H8" s="1">
        <v>7</v>
      </c>
      <c r="I8" s="1">
        <v>0</v>
      </c>
      <c r="J8" s="13">
        <f t="shared" ca="1" si="2"/>
        <v>5.9667502059015894E-2</v>
      </c>
      <c r="K8" s="1" t="s">
        <v>207</v>
      </c>
      <c r="L8" s="13">
        <f t="shared" ca="1" si="3"/>
        <v>1.8182404690549647</v>
      </c>
      <c r="M8" s="1">
        <v>1</v>
      </c>
      <c r="N8" s="13">
        <f t="shared" ca="1" si="4"/>
        <v>0.82564377085883489</v>
      </c>
      <c r="O8" s="1" t="s">
        <v>38</v>
      </c>
    </row>
    <row r="9" spans="1:17" ht="15.75" customHeight="1" x14ac:dyDescent="0.25">
      <c r="A9" s="1">
        <v>2022</v>
      </c>
      <c r="B9" s="1" t="s">
        <v>39</v>
      </c>
      <c r="C9" s="1" t="s">
        <v>27</v>
      </c>
      <c r="D9" s="12">
        <f t="shared" ca="1" si="0"/>
        <v>1.3636157461236544</v>
      </c>
      <c r="E9" s="1" t="s">
        <v>40</v>
      </c>
      <c r="F9" s="1" t="s">
        <v>9</v>
      </c>
      <c r="G9" s="13">
        <f t="shared" ca="1" si="1"/>
        <v>1.4154140610853307</v>
      </c>
      <c r="H9" s="1">
        <v>3</v>
      </c>
      <c r="I9" s="1">
        <v>0</v>
      </c>
      <c r="J9" s="13">
        <f t="shared" ca="1" si="2"/>
        <v>0.26802515562729229</v>
      </c>
      <c r="K9" s="1" t="s">
        <v>207</v>
      </c>
      <c r="L9" s="13">
        <f t="shared" ca="1" si="3"/>
        <v>2.2972937716264141</v>
      </c>
      <c r="M9" s="1">
        <v>1</v>
      </c>
      <c r="N9" s="13">
        <f t="shared" ca="1" si="4"/>
        <v>1.2358235401779714</v>
      </c>
      <c r="O9" s="1" t="s">
        <v>41</v>
      </c>
    </row>
    <row r="10" spans="1:17" ht="15.75" customHeight="1" x14ac:dyDescent="0.25">
      <c r="A10" s="1">
        <v>2022</v>
      </c>
      <c r="B10" s="1" t="s">
        <v>42</v>
      </c>
      <c r="C10" s="1" t="s">
        <v>27</v>
      </c>
      <c r="D10" s="12">
        <f t="shared" ca="1" si="0"/>
        <v>1.6096205313758341</v>
      </c>
      <c r="E10" s="1" t="s">
        <v>43</v>
      </c>
      <c r="F10" s="1" t="s">
        <v>7</v>
      </c>
      <c r="G10" s="13">
        <f t="shared" ca="1" si="1"/>
        <v>4.6118579812938023</v>
      </c>
      <c r="H10" s="1">
        <v>5</v>
      </c>
      <c r="I10" s="1">
        <v>0</v>
      </c>
      <c r="J10" s="13">
        <f t="shared" ca="1" si="2"/>
        <v>2.090780950693183E-3</v>
      </c>
      <c r="K10" s="1" t="s">
        <v>207</v>
      </c>
      <c r="L10" s="13">
        <f t="shared" ca="1" si="3"/>
        <v>1.7222453946929337</v>
      </c>
      <c r="M10" s="1">
        <v>1</v>
      </c>
      <c r="N10" s="13">
        <f t="shared" ca="1" si="4"/>
        <v>1.2487753844321619</v>
      </c>
      <c r="O10" s="1" t="s">
        <v>44</v>
      </c>
    </row>
    <row r="11" spans="1:17" ht="15.75" customHeight="1" x14ac:dyDescent="0.25">
      <c r="A11" s="1">
        <v>2022</v>
      </c>
      <c r="B11" s="1" t="s">
        <v>45</v>
      </c>
      <c r="C11" s="1" t="s">
        <v>27</v>
      </c>
      <c r="D11" s="12">
        <f t="shared" ca="1" si="0"/>
        <v>1.5955924509142634</v>
      </c>
      <c r="E11" s="1" t="s">
        <v>28</v>
      </c>
      <c r="F11" s="1" t="s">
        <v>9</v>
      </c>
      <c r="G11" s="13">
        <f t="shared" ca="1" si="1"/>
        <v>1.4206858792605059</v>
      </c>
      <c r="H11" s="1">
        <v>6</v>
      </c>
      <c r="I11" s="1">
        <v>0</v>
      </c>
      <c r="J11" s="13">
        <f t="shared" ca="1" si="2"/>
        <v>4.1283398171920171E-2</v>
      </c>
      <c r="K11" s="1" t="s">
        <v>209</v>
      </c>
      <c r="L11" s="13">
        <f t="shared" ca="1" si="3"/>
        <v>1.0097947488489685</v>
      </c>
      <c r="M11" s="1">
        <v>2</v>
      </c>
      <c r="N11" s="13">
        <f t="shared" ca="1" si="4"/>
        <v>2.2640701911590142</v>
      </c>
      <c r="O11" s="1" t="s">
        <v>46</v>
      </c>
    </row>
    <row r="12" spans="1:17" ht="15.75" customHeight="1" x14ac:dyDescent="0.25">
      <c r="A12" s="1">
        <v>2022</v>
      </c>
      <c r="B12" s="1" t="s">
        <v>47</v>
      </c>
      <c r="C12" s="1" t="s">
        <v>27</v>
      </c>
      <c r="D12" s="12">
        <f t="shared" ca="1" si="0"/>
        <v>1.4345330176434632</v>
      </c>
      <c r="E12" s="1" t="s">
        <v>48</v>
      </c>
      <c r="F12" s="1" t="s">
        <v>6</v>
      </c>
      <c r="G12" s="13">
        <f t="shared" ca="1" si="1"/>
        <v>3.5883257714758594</v>
      </c>
      <c r="H12" s="1">
        <v>6</v>
      </c>
      <c r="I12" s="1">
        <v>0</v>
      </c>
      <c r="J12" s="13">
        <f t="shared" ca="1" si="2"/>
        <v>9.7431940566875486E-2</v>
      </c>
      <c r="K12" s="1" t="s">
        <v>209</v>
      </c>
      <c r="L12" s="13">
        <f t="shared" ca="1" si="3"/>
        <v>0.84160788601492009</v>
      </c>
      <c r="M12" s="1">
        <v>2</v>
      </c>
      <c r="N12" s="13">
        <f t="shared" ca="1" si="4"/>
        <v>2.1390319656839143</v>
      </c>
      <c r="O12" s="1" t="s">
        <v>49</v>
      </c>
    </row>
    <row r="13" spans="1:17" ht="15.75" customHeight="1" x14ac:dyDescent="0.25">
      <c r="A13" s="1">
        <v>2022</v>
      </c>
      <c r="B13" s="1" t="s">
        <v>50</v>
      </c>
      <c r="C13" s="1" t="s">
        <v>27</v>
      </c>
      <c r="D13" s="12">
        <f t="shared" ca="1" si="0"/>
        <v>1.4988467555572698</v>
      </c>
      <c r="E13" s="1" t="s">
        <v>21</v>
      </c>
      <c r="F13" s="1" t="s">
        <v>9</v>
      </c>
      <c r="G13" s="13">
        <f t="shared" ca="1" si="1"/>
        <v>1.4936820100963661</v>
      </c>
      <c r="H13" s="1">
        <v>1</v>
      </c>
      <c r="I13" s="1">
        <v>0</v>
      </c>
      <c r="J13" s="13">
        <f t="shared" ca="1" si="2"/>
        <v>7.7072734477097088E-2</v>
      </c>
      <c r="K13" s="1" t="s">
        <v>207</v>
      </c>
      <c r="L13" s="13">
        <f t="shared" ca="1" si="3"/>
        <v>1.8321258235370599</v>
      </c>
      <c r="M13" s="1">
        <v>1</v>
      </c>
      <c r="N13" s="13">
        <f t="shared" ca="1" si="4"/>
        <v>0.76724424764857324</v>
      </c>
      <c r="O13" s="1" t="s">
        <v>51</v>
      </c>
    </row>
    <row r="14" spans="1:17" ht="15.75" customHeight="1" x14ac:dyDescent="0.25">
      <c r="A14" s="1">
        <v>2022</v>
      </c>
      <c r="B14" s="1" t="s">
        <v>52</v>
      </c>
      <c r="C14" s="1" t="s">
        <v>53</v>
      </c>
      <c r="D14" s="12">
        <f t="shared" ca="1" si="0"/>
        <v>2.5973154219638204</v>
      </c>
      <c r="E14" s="1" t="s">
        <v>54</v>
      </c>
      <c r="F14" s="1" t="s">
        <v>4</v>
      </c>
      <c r="G14" s="13">
        <f t="shared" ca="1" si="1"/>
        <v>2.4186596515025416</v>
      </c>
      <c r="H14" s="1">
        <v>5</v>
      </c>
      <c r="I14" s="1">
        <v>0</v>
      </c>
      <c r="J14" s="13">
        <f t="shared" ca="1" si="2"/>
        <v>4.9129282819366633E-2</v>
      </c>
      <c r="K14" s="1" t="s">
        <v>207</v>
      </c>
      <c r="L14" s="13">
        <f t="shared" ca="1" si="3"/>
        <v>2.0911935603845979</v>
      </c>
      <c r="M14" s="1">
        <v>1</v>
      </c>
      <c r="N14" s="13">
        <f t="shared" ca="1" si="4"/>
        <v>1.2968739198348769</v>
      </c>
      <c r="O14" s="1" t="s">
        <v>55</v>
      </c>
    </row>
    <row r="15" spans="1:17" ht="15.75" customHeight="1" x14ac:dyDescent="0.25">
      <c r="A15" s="1">
        <v>2022</v>
      </c>
      <c r="B15" s="1" t="s">
        <v>56</v>
      </c>
      <c r="C15" s="1" t="s">
        <v>53</v>
      </c>
      <c r="D15" s="12">
        <f t="shared" ca="1" si="0"/>
        <v>2.3008043980458903</v>
      </c>
      <c r="E15" s="1" t="s">
        <v>40</v>
      </c>
      <c r="F15" s="1" t="s">
        <v>9</v>
      </c>
      <c r="G15" s="13">
        <f t="shared" ca="1" si="1"/>
        <v>1.6224987800894586</v>
      </c>
      <c r="H15" s="1">
        <v>1</v>
      </c>
      <c r="I15" s="1">
        <v>0</v>
      </c>
      <c r="J15" s="13">
        <f t="shared" ca="1" si="2"/>
        <v>0.27138605757519491</v>
      </c>
      <c r="K15" s="1" t="s">
        <v>207</v>
      </c>
      <c r="L15" s="13">
        <f t="shared" ca="1" si="3"/>
        <v>1.9120936067347252</v>
      </c>
      <c r="M15" s="1">
        <v>1</v>
      </c>
      <c r="N15" s="13">
        <f t="shared" ca="1" si="4"/>
        <v>1.0035359618749533</v>
      </c>
      <c r="O15" s="1" t="s">
        <v>57</v>
      </c>
    </row>
    <row r="16" spans="1:17" ht="15.75" customHeight="1" x14ac:dyDescent="0.25">
      <c r="A16" s="1">
        <v>2022</v>
      </c>
      <c r="B16" s="1" t="s">
        <v>58</v>
      </c>
      <c r="C16" s="1" t="s">
        <v>53</v>
      </c>
      <c r="D16" s="12">
        <f t="shared" ca="1" si="0"/>
        <v>2.5414797273522098</v>
      </c>
      <c r="E16" s="1" t="s">
        <v>34</v>
      </c>
      <c r="F16" s="1" t="s">
        <v>9</v>
      </c>
      <c r="G16" s="13">
        <f t="shared" ca="1" si="1"/>
        <v>1.5405600764420735</v>
      </c>
      <c r="H16" s="1">
        <v>7</v>
      </c>
      <c r="I16" s="1">
        <v>0</v>
      </c>
      <c r="J16" s="13">
        <f t="shared" ca="1" si="2"/>
        <v>0.21053818611715833</v>
      </c>
      <c r="K16" s="1" t="s">
        <v>207</v>
      </c>
      <c r="L16" s="13">
        <f t="shared" ca="1" si="3"/>
        <v>2.1099165098371762</v>
      </c>
      <c r="M16" s="1">
        <v>1</v>
      </c>
      <c r="N16" s="13">
        <f t="shared" ca="1" si="4"/>
        <v>0.70864266299042156</v>
      </c>
      <c r="O16" s="1" t="s">
        <v>59</v>
      </c>
    </row>
    <row r="17" spans="1:15" ht="15.75" customHeight="1" x14ac:dyDescent="0.25">
      <c r="A17" s="1">
        <v>2022</v>
      </c>
      <c r="B17" s="1" t="s">
        <v>60</v>
      </c>
      <c r="C17" s="1" t="s">
        <v>53</v>
      </c>
      <c r="D17" s="12">
        <f t="shared" ca="1" si="0"/>
        <v>2.6654611424262713</v>
      </c>
      <c r="E17" s="1" t="s">
        <v>61</v>
      </c>
      <c r="F17" s="1" t="s">
        <v>5</v>
      </c>
      <c r="G17" s="13">
        <f t="shared" ca="1" si="1"/>
        <v>5.6961310846546791</v>
      </c>
      <c r="H17" s="1">
        <v>3</v>
      </c>
      <c r="I17" s="1">
        <v>0</v>
      </c>
      <c r="J17" s="13">
        <f t="shared" ca="1" si="2"/>
        <v>0.19506299732379498</v>
      </c>
      <c r="K17" s="1" t="s">
        <v>207</v>
      </c>
      <c r="L17" s="13">
        <f t="shared" ca="1" si="3"/>
        <v>1.8761558232806756</v>
      </c>
      <c r="M17" s="1">
        <v>1</v>
      </c>
      <c r="N17" s="13">
        <f t="shared" ca="1" si="4"/>
        <v>1.0809318080201471</v>
      </c>
      <c r="O17" s="1" t="s">
        <v>62</v>
      </c>
    </row>
    <row r="18" spans="1:15" ht="12.5" x14ac:dyDescent="0.25">
      <c r="A18" s="1">
        <v>2022</v>
      </c>
      <c r="B18" s="1" t="s">
        <v>63</v>
      </c>
      <c r="C18" s="1" t="s">
        <v>53</v>
      </c>
      <c r="D18" s="12">
        <f t="shared" ca="1" si="0"/>
        <v>2.5727688589049702</v>
      </c>
      <c r="E18" s="1" t="s">
        <v>64</v>
      </c>
      <c r="F18" s="1" t="s">
        <v>7</v>
      </c>
      <c r="G18" s="13">
        <f t="shared" ca="1" si="1"/>
        <v>4.5773209610773309</v>
      </c>
      <c r="H18" s="1">
        <v>6</v>
      </c>
      <c r="I18" s="1">
        <v>1</v>
      </c>
      <c r="J18" s="13">
        <f t="shared" ca="1" si="2"/>
        <v>1</v>
      </c>
      <c r="K18" s="1" t="s">
        <v>207</v>
      </c>
      <c r="L18" s="13">
        <f t="shared" ca="1" si="3"/>
        <v>2.2955349767018975</v>
      </c>
      <c r="M18" s="1">
        <v>1</v>
      </c>
      <c r="N18" s="13">
        <f t="shared" ca="1" si="4"/>
        <v>0.72515101991429898</v>
      </c>
      <c r="O18" s="1" t="s">
        <v>65</v>
      </c>
    </row>
    <row r="19" spans="1:15" ht="12.5" x14ac:dyDescent="0.25">
      <c r="A19" s="1">
        <v>2022</v>
      </c>
      <c r="B19" s="1" t="s">
        <v>66</v>
      </c>
      <c r="C19" s="1" t="s">
        <v>53</v>
      </c>
      <c r="D19" s="12">
        <f t="shared" ca="1" si="0"/>
        <v>2.3964346505939074</v>
      </c>
      <c r="E19" s="1" t="s">
        <v>31</v>
      </c>
      <c r="F19" s="1" t="s">
        <v>8</v>
      </c>
      <c r="G19" s="13">
        <f t="shared" ca="1" si="1"/>
        <v>5.6381600472593965</v>
      </c>
      <c r="H19" s="1">
        <v>7</v>
      </c>
      <c r="I19" s="1">
        <v>1</v>
      </c>
      <c r="J19" s="13">
        <f t="shared" ca="1" si="2"/>
        <v>1</v>
      </c>
      <c r="K19" s="1" t="s">
        <v>207</v>
      </c>
      <c r="L19" s="13">
        <f t="shared" ca="1" si="3"/>
        <v>1.7736332568215714</v>
      </c>
      <c r="M19" s="1">
        <v>1</v>
      </c>
      <c r="N19" s="13">
        <f t="shared" ca="1" si="4"/>
        <v>1.1918052290257146</v>
      </c>
      <c r="O19" s="1" t="s">
        <v>67</v>
      </c>
    </row>
    <row r="20" spans="1:15" ht="12.5" x14ac:dyDescent="0.25">
      <c r="A20" s="1">
        <v>2022</v>
      </c>
      <c r="B20" s="1" t="s">
        <v>68</v>
      </c>
      <c r="C20" s="1" t="s">
        <v>53</v>
      </c>
      <c r="D20" s="12">
        <f t="shared" ca="1" si="0"/>
        <v>2.3447259470627047</v>
      </c>
      <c r="E20" s="1" t="s">
        <v>54</v>
      </c>
      <c r="F20" s="1" t="s">
        <v>4</v>
      </c>
      <c r="G20" s="13">
        <f t="shared" ca="1" si="1"/>
        <v>2.397197429191956</v>
      </c>
      <c r="H20" s="1">
        <v>5</v>
      </c>
      <c r="I20" s="1">
        <v>1</v>
      </c>
      <c r="J20" s="13">
        <f t="shared" ca="1" si="2"/>
        <v>1</v>
      </c>
      <c r="K20" s="1" t="s">
        <v>209</v>
      </c>
      <c r="L20" s="13">
        <f t="shared" ca="1" si="3"/>
        <v>0.86888437310606714</v>
      </c>
      <c r="M20" s="1">
        <v>4</v>
      </c>
      <c r="N20" s="13">
        <f t="shared" ca="1" si="4"/>
        <v>4</v>
      </c>
      <c r="O20" s="1" t="s">
        <v>69</v>
      </c>
    </row>
    <row r="21" spans="1:15" ht="12.5" x14ac:dyDescent="0.25">
      <c r="A21" s="1">
        <v>2022</v>
      </c>
      <c r="B21" s="1" t="s">
        <v>70</v>
      </c>
      <c r="C21" s="1" t="s">
        <v>53</v>
      </c>
      <c r="D21" s="12">
        <f t="shared" ca="1" si="0"/>
        <v>2.4427914891443123</v>
      </c>
      <c r="E21" s="1" t="s">
        <v>28</v>
      </c>
      <c r="F21" s="1" t="s">
        <v>9</v>
      </c>
      <c r="G21" s="13">
        <f t="shared" ca="1" si="1"/>
        <v>1.6143210271143011</v>
      </c>
      <c r="H21" s="1">
        <v>2</v>
      </c>
      <c r="I21" s="1">
        <v>0</v>
      </c>
      <c r="J21" s="13">
        <f t="shared" ca="1" si="2"/>
        <v>0.17165243174381231</v>
      </c>
      <c r="K21" s="1" t="s">
        <v>207</v>
      </c>
      <c r="L21" s="13">
        <f t="shared" ca="1" si="3"/>
        <v>1.990196879844063</v>
      </c>
      <c r="M21" s="1">
        <v>1</v>
      </c>
      <c r="N21" s="13">
        <f t="shared" ca="1" si="4"/>
        <v>0.92341887018597357</v>
      </c>
      <c r="O21" s="1" t="s">
        <v>71</v>
      </c>
    </row>
    <row r="22" spans="1:15" ht="12.5" x14ac:dyDescent="0.25">
      <c r="A22" s="1">
        <v>2022</v>
      </c>
      <c r="B22" s="1" t="s">
        <v>72</v>
      </c>
      <c r="C22" s="1" t="s">
        <v>53</v>
      </c>
      <c r="D22" s="12">
        <f t="shared" ca="1" si="0"/>
        <v>2.4524176698093991</v>
      </c>
      <c r="E22" s="1" t="s">
        <v>73</v>
      </c>
      <c r="F22" s="1" t="s">
        <v>3</v>
      </c>
      <c r="G22" s="13">
        <f t="shared" ca="1" si="1"/>
        <v>5.694334031181759</v>
      </c>
      <c r="H22" s="1">
        <v>1</v>
      </c>
      <c r="I22" s="1">
        <v>0</v>
      </c>
      <c r="J22" s="13">
        <f t="shared" ca="1" si="2"/>
        <v>0.20963092265627828</v>
      </c>
      <c r="K22" s="1" t="s">
        <v>207</v>
      </c>
      <c r="L22" s="13">
        <f t="shared" ca="1" si="3"/>
        <v>1.9544200913592797</v>
      </c>
      <c r="M22" s="1">
        <v>1</v>
      </c>
      <c r="N22" s="13">
        <f t="shared" ca="1" si="4"/>
        <v>1.2160713547274531</v>
      </c>
      <c r="O22" s="1" t="s">
        <v>74</v>
      </c>
    </row>
    <row r="23" spans="1:15" ht="12.5" x14ac:dyDescent="0.25">
      <c r="A23" s="1">
        <v>2022</v>
      </c>
      <c r="B23" s="1" t="s">
        <v>75</v>
      </c>
      <c r="C23" s="1" t="s">
        <v>76</v>
      </c>
      <c r="D23" s="12">
        <f t="shared" ca="1" si="0"/>
        <v>3.3976164684346886</v>
      </c>
      <c r="E23" s="1" t="s">
        <v>77</v>
      </c>
      <c r="F23" s="1" t="s">
        <v>9</v>
      </c>
      <c r="G23" s="13">
        <f t="shared" ca="1" si="1"/>
        <v>1.4347959916643085</v>
      </c>
      <c r="H23" s="1">
        <v>1</v>
      </c>
      <c r="I23" s="1">
        <v>0</v>
      </c>
      <c r="J23" s="13">
        <f t="shared" ca="1" si="2"/>
        <v>9.5401339237932231E-2</v>
      </c>
      <c r="K23" s="1" t="s">
        <v>207</v>
      </c>
      <c r="L23" s="13">
        <f t="shared" ca="1" si="3"/>
        <v>1.8299909163733903</v>
      </c>
      <c r="M23" s="1">
        <v>1</v>
      </c>
      <c r="N23" s="13">
        <f t="shared" ca="1" si="4"/>
        <v>1.1258708776711659</v>
      </c>
      <c r="O23" s="1" t="s">
        <v>78</v>
      </c>
    </row>
    <row r="24" spans="1:15" ht="12.5" x14ac:dyDescent="0.25">
      <c r="A24" s="1">
        <v>2022</v>
      </c>
      <c r="B24" s="1" t="s">
        <v>79</v>
      </c>
      <c r="C24" s="1" t="s">
        <v>76</v>
      </c>
      <c r="D24" s="12">
        <f t="shared" ca="1" si="0"/>
        <v>3.3430016588695497</v>
      </c>
      <c r="E24" s="1" t="s">
        <v>80</v>
      </c>
      <c r="F24" s="1" t="s">
        <v>7</v>
      </c>
      <c r="G24" s="13">
        <f t="shared" ca="1" si="1"/>
        <v>4.426657927788348</v>
      </c>
      <c r="H24" s="1">
        <v>7</v>
      </c>
      <c r="I24" s="1">
        <v>4</v>
      </c>
      <c r="J24" s="13">
        <f t="shared" ca="1" si="2"/>
        <v>4</v>
      </c>
      <c r="K24" s="1" t="s">
        <v>207</v>
      </c>
      <c r="L24" s="13">
        <f t="shared" ca="1" si="3"/>
        <v>1.7286155669720777</v>
      </c>
      <c r="M24" s="1">
        <v>1</v>
      </c>
      <c r="N24" s="13">
        <f t="shared" ca="1" si="4"/>
        <v>1.0427879644657747</v>
      </c>
      <c r="O24" s="1" t="s">
        <v>81</v>
      </c>
    </row>
    <row r="25" spans="1:15" ht="12.5" x14ac:dyDescent="0.25">
      <c r="A25" s="1">
        <v>2022</v>
      </c>
      <c r="B25" s="1" t="s">
        <v>82</v>
      </c>
      <c r="C25" s="1" t="s">
        <v>76</v>
      </c>
      <c r="D25" s="12">
        <f t="shared" ca="1" si="0"/>
        <v>3.5941634253732313</v>
      </c>
      <c r="E25" s="1" t="s">
        <v>83</v>
      </c>
      <c r="F25" s="1" t="s">
        <v>4</v>
      </c>
      <c r="G25" s="13">
        <f t="shared" ca="1" si="1"/>
        <v>2.3027890543738283</v>
      </c>
      <c r="H25" s="1">
        <v>6</v>
      </c>
      <c r="I25" s="1">
        <v>0</v>
      </c>
      <c r="J25" s="13">
        <f t="shared" ca="1" si="2"/>
        <v>0.22136347036908652</v>
      </c>
      <c r="K25" s="1" t="s">
        <v>207</v>
      </c>
      <c r="L25" s="13">
        <f t="shared" ca="1" si="3"/>
        <v>2.1157491153978336</v>
      </c>
      <c r="M25" s="1">
        <v>1</v>
      </c>
      <c r="N25" s="13">
        <f t="shared" ca="1" si="4"/>
        <v>0.70792299616511023</v>
      </c>
      <c r="O25" s="1" t="s">
        <v>84</v>
      </c>
    </row>
    <row r="26" spans="1:15" ht="12.5" x14ac:dyDescent="0.25">
      <c r="A26" s="1">
        <v>2022</v>
      </c>
      <c r="B26" s="1" t="s">
        <v>85</v>
      </c>
      <c r="C26" s="1" t="s">
        <v>76</v>
      </c>
      <c r="D26" s="12">
        <f t="shared" ca="1" si="0"/>
        <v>3.4732439975915161</v>
      </c>
      <c r="E26" s="1" t="s">
        <v>86</v>
      </c>
      <c r="F26" s="1" t="s">
        <v>6</v>
      </c>
      <c r="G26" s="13">
        <f t="shared" ca="1" si="1"/>
        <v>3.562701865067424</v>
      </c>
      <c r="H26" s="1">
        <v>7</v>
      </c>
      <c r="I26" s="1">
        <v>7</v>
      </c>
      <c r="J26" s="13">
        <f t="shared" ca="1" si="2"/>
        <v>7</v>
      </c>
      <c r="K26" s="1" t="s">
        <v>209</v>
      </c>
      <c r="L26" s="13">
        <f t="shared" ca="1" si="3"/>
        <v>1.2170760949210349</v>
      </c>
      <c r="M26" s="1">
        <v>5</v>
      </c>
      <c r="N26" s="13">
        <f t="shared" ca="1" si="4"/>
        <v>5</v>
      </c>
      <c r="O26" s="1" t="s">
        <v>87</v>
      </c>
    </row>
    <row r="27" spans="1:15" ht="12.5" x14ac:dyDescent="0.25">
      <c r="A27" s="1">
        <v>2022</v>
      </c>
      <c r="B27" s="1" t="s">
        <v>88</v>
      </c>
      <c r="C27" s="1" t="s">
        <v>76</v>
      </c>
      <c r="D27" s="12">
        <f t="shared" ca="1" si="0"/>
        <v>3.5536307729486638</v>
      </c>
      <c r="E27" s="1" t="s">
        <v>89</v>
      </c>
      <c r="F27" s="1" t="s">
        <v>4</v>
      </c>
      <c r="G27" s="13">
        <f t="shared" ca="1" si="1"/>
        <v>2.5577386811405995</v>
      </c>
      <c r="H27" s="1">
        <v>2</v>
      </c>
      <c r="I27" s="1">
        <v>0</v>
      </c>
      <c r="J27" s="13">
        <f t="shared" ca="1" si="2"/>
        <v>0.21552256903587938</v>
      </c>
      <c r="K27" s="1" t="s">
        <v>209</v>
      </c>
      <c r="L27" s="13">
        <f t="shared" ca="1" si="3"/>
        <v>1.1442109723620058</v>
      </c>
      <c r="M27" s="1">
        <v>2</v>
      </c>
      <c r="N27" s="13">
        <f t="shared" ca="1" si="4"/>
        <v>1.8970397658613065</v>
      </c>
      <c r="O27" s="1" t="s">
        <v>90</v>
      </c>
    </row>
    <row r="28" spans="1:15" ht="12.5" x14ac:dyDescent="0.25">
      <c r="A28" s="1">
        <v>1986</v>
      </c>
      <c r="B28" s="4" t="s">
        <v>91</v>
      </c>
      <c r="C28" s="1" t="s">
        <v>17</v>
      </c>
      <c r="D28" s="12">
        <f t="shared" ca="1" si="0"/>
        <v>0.55877719164636586</v>
      </c>
      <c r="E28" s="1" t="s">
        <v>92</v>
      </c>
      <c r="F28" s="5" t="s">
        <v>2</v>
      </c>
      <c r="G28" s="13">
        <f t="shared" ca="1" si="1"/>
        <v>0.44853676135574644</v>
      </c>
      <c r="H28" s="6">
        <v>0</v>
      </c>
      <c r="I28" s="1">
        <v>0</v>
      </c>
      <c r="J28" s="13">
        <f t="shared" ca="1" si="2"/>
        <v>0.11431335925517636</v>
      </c>
      <c r="K28" s="1" t="s">
        <v>207</v>
      </c>
      <c r="L28" s="13">
        <f t="shared" ca="1" si="3"/>
        <v>2.2332888650104072</v>
      </c>
      <c r="M28" s="1">
        <v>2</v>
      </c>
      <c r="N28" s="13">
        <f t="shared" ca="1" si="4"/>
        <v>2.1361337587856442</v>
      </c>
      <c r="O28" s="1" t="s">
        <v>93</v>
      </c>
    </row>
    <row r="29" spans="1:15" ht="12.5" x14ac:dyDescent="0.25">
      <c r="A29" s="1">
        <v>1986</v>
      </c>
      <c r="B29" s="4" t="s">
        <v>94</v>
      </c>
      <c r="C29" s="1" t="s">
        <v>17</v>
      </c>
      <c r="D29" s="12">
        <f t="shared" ca="1" si="0"/>
        <v>0.59941255563072371</v>
      </c>
      <c r="E29" s="1" t="s">
        <v>95</v>
      </c>
      <c r="F29" s="5" t="s">
        <v>2</v>
      </c>
      <c r="G29" s="13">
        <f t="shared" ca="1" si="1"/>
        <v>0.53469243322488558</v>
      </c>
      <c r="H29" s="6">
        <v>7</v>
      </c>
      <c r="I29" s="1">
        <v>0</v>
      </c>
      <c r="J29" s="13">
        <f t="shared" ca="1" si="2"/>
        <v>3.1095973548611934E-3</v>
      </c>
      <c r="K29" s="1" t="s">
        <v>209</v>
      </c>
      <c r="L29" s="13">
        <f t="shared" ca="1" si="3"/>
        <v>1.0904963545984914</v>
      </c>
      <c r="M29" s="1">
        <v>3</v>
      </c>
      <c r="N29" s="13">
        <f t="shared" ca="1" si="4"/>
        <v>3</v>
      </c>
      <c r="O29" s="1" t="s">
        <v>96</v>
      </c>
    </row>
    <row r="30" spans="1:15" ht="12.5" x14ac:dyDescent="0.25">
      <c r="A30" s="1">
        <v>1986</v>
      </c>
      <c r="B30" s="4" t="s">
        <v>97</v>
      </c>
      <c r="C30" s="1" t="s">
        <v>17</v>
      </c>
      <c r="D30" s="12">
        <f t="shared" ca="1" si="0"/>
        <v>0.3411728276589483</v>
      </c>
      <c r="E30" s="1" t="s">
        <v>98</v>
      </c>
      <c r="F30" s="5" t="s">
        <v>11</v>
      </c>
      <c r="G30" s="13">
        <f t="shared" ca="1" si="1"/>
        <v>5.5125196164860695</v>
      </c>
      <c r="H30" s="6">
        <v>0</v>
      </c>
      <c r="I30" s="1">
        <v>0</v>
      </c>
      <c r="J30" s="13">
        <f t="shared" ca="1" si="2"/>
        <v>0.25198738111105168</v>
      </c>
      <c r="K30" s="1" t="s">
        <v>207</v>
      </c>
      <c r="L30" s="13">
        <f t="shared" ca="1" si="3"/>
        <v>1.7596225827072316</v>
      </c>
      <c r="M30" s="1">
        <v>1</v>
      </c>
      <c r="N30" s="13">
        <f t="shared" ca="1" si="4"/>
        <v>1.1396980283183911</v>
      </c>
      <c r="O30" s="1" t="s">
        <v>99</v>
      </c>
    </row>
    <row r="31" spans="1:15" ht="12.5" x14ac:dyDescent="0.25">
      <c r="A31" s="1">
        <v>1986</v>
      </c>
      <c r="B31" s="4" t="s">
        <v>100</v>
      </c>
      <c r="C31" s="1" t="s">
        <v>27</v>
      </c>
      <c r="D31" s="12">
        <f t="shared" ca="1" si="0"/>
        <v>1.3529592584576653</v>
      </c>
      <c r="E31" s="1" t="s">
        <v>101</v>
      </c>
      <c r="F31" s="5" t="s">
        <v>2</v>
      </c>
      <c r="G31" s="13">
        <f t="shared" ca="1" si="1"/>
        <v>0.30206017381346811</v>
      </c>
      <c r="H31" s="6">
        <v>7</v>
      </c>
      <c r="I31" s="1">
        <v>1</v>
      </c>
      <c r="J31" s="13">
        <f t="shared" ca="1" si="2"/>
        <v>1</v>
      </c>
      <c r="K31" s="1" t="s">
        <v>207</v>
      </c>
      <c r="L31" s="13">
        <f t="shared" ca="1" si="3"/>
        <v>2.0708858955876845</v>
      </c>
      <c r="M31" s="1">
        <v>1</v>
      </c>
      <c r="N31" s="13">
        <f t="shared" ca="1" si="4"/>
        <v>0.82535733024033187</v>
      </c>
      <c r="O31" s="1" t="s">
        <v>102</v>
      </c>
    </row>
    <row r="32" spans="1:15" ht="12.5" x14ac:dyDescent="0.25">
      <c r="A32" s="1">
        <v>1986</v>
      </c>
      <c r="B32" s="4" t="s">
        <v>103</v>
      </c>
      <c r="C32" s="1" t="s">
        <v>27</v>
      </c>
      <c r="D32" s="12">
        <f t="shared" ca="1" si="0"/>
        <v>1.3434901558338639</v>
      </c>
      <c r="E32" s="1" t="s">
        <v>104</v>
      </c>
      <c r="F32" s="5" t="s">
        <v>2</v>
      </c>
      <c r="G32" s="13">
        <f t="shared" ca="1" si="1"/>
        <v>0.58984012220808379</v>
      </c>
      <c r="H32" s="6">
        <v>1</v>
      </c>
      <c r="I32" s="1">
        <v>0</v>
      </c>
      <c r="J32" s="13">
        <f t="shared" ca="1" si="2"/>
        <v>5.1733915453536193E-2</v>
      </c>
      <c r="K32" s="1" t="s">
        <v>207</v>
      </c>
      <c r="L32" s="13">
        <f t="shared" ca="1" si="3"/>
        <v>1.8352962366988264</v>
      </c>
      <c r="M32" s="1">
        <v>1</v>
      </c>
      <c r="N32" s="13">
        <f t="shared" ca="1" si="4"/>
        <v>1.2010131427903001</v>
      </c>
      <c r="O32" s="1" t="s">
        <v>105</v>
      </c>
    </row>
    <row r="33" spans="1:17" ht="12.5" x14ac:dyDescent="0.25">
      <c r="A33" s="1">
        <v>1986</v>
      </c>
      <c r="B33" s="4" t="s">
        <v>106</v>
      </c>
      <c r="C33" s="1" t="s">
        <v>27</v>
      </c>
      <c r="D33" s="12">
        <f t="shared" ca="1" si="0"/>
        <v>1.6759092800961377</v>
      </c>
      <c r="E33" s="1" t="s">
        <v>107</v>
      </c>
      <c r="F33" s="5" t="s">
        <v>4</v>
      </c>
      <c r="G33" s="13">
        <f t="shared" ca="1" si="1"/>
        <v>2.5085623589613353</v>
      </c>
      <c r="H33" s="6">
        <v>0</v>
      </c>
      <c r="I33" s="1">
        <v>0</v>
      </c>
      <c r="J33" s="13">
        <f t="shared" ca="1" si="2"/>
        <v>0.23116095963047875</v>
      </c>
      <c r="K33" s="1" t="s">
        <v>209</v>
      </c>
      <c r="L33" s="13">
        <f t="shared" ca="1" si="3"/>
        <v>0.85525061627057664</v>
      </c>
      <c r="M33" s="1">
        <v>3</v>
      </c>
      <c r="N33" s="13">
        <f t="shared" ca="1" si="4"/>
        <v>3</v>
      </c>
      <c r="O33" s="1" t="s">
        <v>108</v>
      </c>
      <c r="Q33" s="1" t="s">
        <v>211</v>
      </c>
    </row>
    <row r="34" spans="1:17" ht="12.5" x14ac:dyDescent="0.25">
      <c r="A34" s="1">
        <v>1986</v>
      </c>
      <c r="B34" s="4" t="s">
        <v>109</v>
      </c>
      <c r="C34" s="1" t="s">
        <v>27</v>
      </c>
      <c r="D34" s="12">
        <f t="shared" ca="1" si="0"/>
        <v>1.5391580786882726</v>
      </c>
      <c r="E34" s="1" t="s">
        <v>24</v>
      </c>
      <c r="F34" s="5" t="s">
        <v>2</v>
      </c>
      <c r="G34" s="13">
        <f t="shared" ca="1" si="1"/>
        <v>0.44068275052347367</v>
      </c>
      <c r="H34" s="6">
        <v>7</v>
      </c>
      <c r="I34" s="1">
        <v>1</v>
      </c>
      <c r="J34" s="13">
        <f t="shared" ca="1" si="2"/>
        <v>1</v>
      </c>
      <c r="K34" s="1" t="s">
        <v>207</v>
      </c>
      <c r="L34" s="13">
        <f t="shared" ca="1" si="3"/>
        <v>1.7256909549493307</v>
      </c>
      <c r="M34" s="1">
        <v>3</v>
      </c>
      <c r="N34" s="13">
        <f t="shared" ca="1" si="4"/>
        <v>3</v>
      </c>
      <c r="O34" s="1" t="s">
        <v>110</v>
      </c>
    </row>
    <row r="35" spans="1:17" ht="12.5" x14ac:dyDescent="0.25">
      <c r="A35" s="1">
        <v>1986</v>
      </c>
      <c r="B35" s="4" t="s">
        <v>111</v>
      </c>
      <c r="C35" s="1" t="s">
        <v>27</v>
      </c>
      <c r="D35" s="12">
        <f t="shared" ca="1" si="0"/>
        <v>1.4062849066705643</v>
      </c>
      <c r="E35" s="1" t="s">
        <v>112</v>
      </c>
      <c r="F35" s="5" t="s">
        <v>2</v>
      </c>
      <c r="G35" s="13">
        <f t="shared" ca="1" si="1"/>
        <v>0.62522713996185908</v>
      </c>
      <c r="H35" s="6">
        <v>6</v>
      </c>
      <c r="I35" s="1">
        <v>0</v>
      </c>
      <c r="J35" s="13">
        <f t="shared" ca="1" si="2"/>
        <v>8.3478827600413918E-3</v>
      </c>
      <c r="K35" s="1" t="s">
        <v>207</v>
      </c>
      <c r="L35" s="13">
        <f t="shared" ca="1" si="3"/>
        <v>1.7915821316652556</v>
      </c>
      <c r="M35" s="1">
        <v>1</v>
      </c>
      <c r="N35" s="13">
        <f t="shared" ca="1" si="4"/>
        <v>1.1530772891037944</v>
      </c>
      <c r="O35" s="1" t="s">
        <v>113</v>
      </c>
    </row>
    <row r="36" spans="1:17" ht="12.5" x14ac:dyDescent="0.25">
      <c r="A36" s="1">
        <v>1986</v>
      </c>
      <c r="B36" s="4" t="s">
        <v>114</v>
      </c>
      <c r="C36" s="1" t="s">
        <v>27</v>
      </c>
      <c r="D36" s="12">
        <f t="shared" ca="1" si="0"/>
        <v>1.5434189131322578</v>
      </c>
      <c r="E36" s="1" t="s">
        <v>115</v>
      </c>
      <c r="F36" s="5" t="s">
        <v>2</v>
      </c>
      <c r="G36" s="13">
        <f t="shared" ca="1" si="1"/>
        <v>0.57071795750499199</v>
      </c>
      <c r="H36" s="6">
        <v>4</v>
      </c>
      <c r="I36" s="1">
        <v>0</v>
      </c>
      <c r="J36" s="13">
        <f t="shared" ca="1" si="2"/>
        <v>0.16661711412240862</v>
      </c>
      <c r="K36" s="1" t="s">
        <v>209</v>
      </c>
      <c r="L36" s="13">
        <f t="shared" ca="1" si="3"/>
        <v>1.0893670860666753</v>
      </c>
      <c r="M36" s="1">
        <v>3</v>
      </c>
      <c r="N36" s="13">
        <f t="shared" ca="1" si="4"/>
        <v>3</v>
      </c>
      <c r="O36" s="1" t="s">
        <v>116</v>
      </c>
    </row>
    <row r="37" spans="1:17" ht="12.5" x14ac:dyDescent="0.25">
      <c r="A37" s="1">
        <v>1986</v>
      </c>
      <c r="B37" s="4" t="s">
        <v>117</v>
      </c>
      <c r="C37" s="1" t="s">
        <v>53</v>
      </c>
      <c r="D37" s="12">
        <f t="shared" ca="1" si="0"/>
        <v>2.582479444153162</v>
      </c>
      <c r="E37" s="1" t="s">
        <v>118</v>
      </c>
      <c r="F37" s="5" t="s">
        <v>2</v>
      </c>
      <c r="G37" s="13">
        <f t="shared" ca="1" si="1"/>
        <v>0.4765934977938886</v>
      </c>
      <c r="H37" s="6">
        <v>7</v>
      </c>
      <c r="I37" s="1">
        <v>0</v>
      </c>
      <c r="J37" s="13">
        <f t="shared" ca="1" si="2"/>
        <v>0.21621497307917026</v>
      </c>
      <c r="K37" s="1" t="s">
        <v>207</v>
      </c>
      <c r="L37" s="13">
        <f t="shared" ca="1" si="3"/>
        <v>2.2822188969538573</v>
      </c>
      <c r="M37" s="1">
        <v>2</v>
      </c>
      <c r="N37" s="13">
        <f t="shared" ca="1" si="4"/>
        <v>1.8893339973509709</v>
      </c>
      <c r="O37" s="1" t="s">
        <v>119</v>
      </c>
    </row>
    <row r="38" spans="1:17" ht="12.5" x14ac:dyDescent="0.25">
      <c r="A38" s="1">
        <v>1986</v>
      </c>
      <c r="B38" s="4" t="s">
        <v>120</v>
      </c>
      <c r="C38" s="1" t="s">
        <v>53</v>
      </c>
      <c r="D38" s="12">
        <f t="shared" ca="1" si="0"/>
        <v>2.3984115344121419</v>
      </c>
      <c r="E38" s="1" t="s">
        <v>121</v>
      </c>
      <c r="F38" s="5" t="s">
        <v>2</v>
      </c>
      <c r="G38" s="13">
        <f t="shared" ca="1" si="1"/>
        <v>0.387128200430023</v>
      </c>
      <c r="H38" s="6">
        <v>7</v>
      </c>
      <c r="I38" s="1">
        <v>0</v>
      </c>
      <c r="J38" s="13">
        <f t="shared" ca="1" si="2"/>
        <v>0.14057480395224672</v>
      </c>
      <c r="K38" s="1" t="s">
        <v>207</v>
      </c>
      <c r="L38" s="13">
        <f t="shared" ca="1" si="3"/>
        <v>1.8590457898522685</v>
      </c>
      <c r="M38" s="1">
        <v>1</v>
      </c>
      <c r="N38" s="13">
        <f t="shared" ca="1" si="4"/>
        <v>0.78095145627658447</v>
      </c>
      <c r="O38" s="1" t="s">
        <v>122</v>
      </c>
    </row>
    <row r="39" spans="1:17" ht="12.5" x14ac:dyDescent="0.25">
      <c r="A39" s="1">
        <v>1986</v>
      </c>
      <c r="B39" s="4" t="s">
        <v>123</v>
      </c>
      <c r="C39" s="1" t="s">
        <v>53</v>
      </c>
      <c r="D39" s="12">
        <f t="shared" ca="1" si="0"/>
        <v>2.6284740422931776</v>
      </c>
      <c r="E39" s="1" t="s">
        <v>118</v>
      </c>
      <c r="F39" s="5" t="s">
        <v>2</v>
      </c>
      <c r="G39" s="13">
        <f t="shared" ca="1" si="1"/>
        <v>0.59066720558315766</v>
      </c>
      <c r="H39" s="6">
        <v>2</v>
      </c>
      <c r="I39" s="1">
        <v>1</v>
      </c>
      <c r="J39" s="13">
        <f t="shared" ca="1" si="2"/>
        <v>1</v>
      </c>
      <c r="K39" s="1" t="s">
        <v>207</v>
      </c>
      <c r="L39" s="13">
        <f t="shared" ca="1" si="3"/>
        <v>1.9026415173364972</v>
      </c>
      <c r="M39" s="1">
        <v>1</v>
      </c>
      <c r="N39" s="13">
        <f t="shared" ca="1" si="4"/>
        <v>0.72088580694702875</v>
      </c>
      <c r="O39" s="1" t="s">
        <v>124</v>
      </c>
    </row>
    <row r="40" spans="1:17" ht="12.5" x14ac:dyDescent="0.25">
      <c r="A40" s="1">
        <v>1986</v>
      </c>
      <c r="B40" s="4" t="s">
        <v>125</v>
      </c>
      <c r="C40" s="1" t="s">
        <v>53</v>
      </c>
      <c r="D40" s="12">
        <f t="shared" ca="1" si="0"/>
        <v>2.410965040341865</v>
      </c>
      <c r="E40" s="1" t="s">
        <v>126</v>
      </c>
      <c r="F40" s="5" t="s">
        <v>6</v>
      </c>
      <c r="G40" s="13">
        <f t="shared" ca="1" si="1"/>
        <v>3.3153976901895619</v>
      </c>
      <c r="H40" s="6">
        <v>7</v>
      </c>
      <c r="I40" s="1">
        <v>2</v>
      </c>
      <c r="J40" s="13">
        <f t="shared" ca="1" si="2"/>
        <v>2</v>
      </c>
      <c r="K40" s="1" t="s">
        <v>207</v>
      </c>
      <c r="L40" s="13">
        <f t="shared" ca="1" si="3"/>
        <v>2.0761096123539589</v>
      </c>
      <c r="M40" s="1">
        <v>2</v>
      </c>
      <c r="N40" s="13">
        <f t="shared" ca="1" si="4"/>
        <v>1.7180424243908174</v>
      </c>
      <c r="O40" s="1" t="s">
        <v>127</v>
      </c>
    </row>
    <row r="41" spans="1:17" ht="12.5" x14ac:dyDescent="0.25">
      <c r="A41" s="1">
        <v>1986</v>
      </c>
      <c r="B41" s="4" t="s">
        <v>128</v>
      </c>
      <c r="C41" s="1" t="s">
        <v>53</v>
      </c>
      <c r="D41" s="12">
        <f t="shared" ca="1" si="0"/>
        <v>2.3647354865757921</v>
      </c>
      <c r="E41" s="1" t="s">
        <v>24</v>
      </c>
      <c r="F41" s="5" t="s">
        <v>2</v>
      </c>
      <c r="G41" s="13">
        <f t="shared" ca="1" si="1"/>
        <v>0.65984761413994797</v>
      </c>
      <c r="H41" s="6">
        <v>5</v>
      </c>
      <c r="I41" s="1">
        <v>0</v>
      </c>
      <c r="J41" s="13">
        <f t="shared" ca="1" si="2"/>
        <v>0.12054032782224529</v>
      </c>
      <c r="K41" s="1" t="s">
        <v>207</v>
      </c>
      <c r="L41" s="13">
        <f t="shared" ca="1" si="3"/>
        <v>2.0350194242349406</v>
      </c>
      <c r="M41" s="1">
        <v>1</v>
      </c>
      <c r="N41" s="13">
        <f t="shared" ca="1" si="4"/>
        <v>1.2132969025552685</v>
      </c>
      <c r="O41" s="1" t="s">
        <v>129</v>
      </c>
    </row>
    <row r="42" spans="1:17" ht="12.5" x14ac:dyDescent="0.25">
      <c r="A42" s="1">
        <v>1986</v>
      </c>
      <c r="B42" s="4" t="s">
        <v>130</v>
      </c>
      <c r="C42" s="1" t="s">
        <v>53</v>
      </c>
      <c r="D42" s="12">
        <f t="shared" ca="1" si="0"/>
        <v>2.3007930841778661</v>
      </c>
      <c r="E42" s="1" t="s">
        <v>104</v>
      </c>
      <c r="F42" s="5" t="s">
        <v>2</v>
      </c>
      <c r="G42" s="13">
        <f t="shared" ca="1" si="1"/>
        <v>0.34910857199095791</v>
      </c>
      <c r="H42" s="6">
        <v>7</v>
      </c>
      <c r="I42" s="1">
        <v>0</v>
      </c>
      <c r="J42" s="13">
        <f t="shared" ca="1" si="2"/>
        <v>5.997839277951425E-2</v>
      </c>
      <c r="K42" s="1" t="s">
        <v>207</v>
      </c>
      <c r="L42" s="13">
        <f t="shared" ca="1" si="3"/>
        <v>2.0910285409171592</v>
      </c>
      <c r="M42" s="1">
        <v>2</v>
      </c>
      <c r="N42" s="13">
        <f t="shared" ca="1" si="4"/>
        <v>1.9480612457831579</v>
      </c>
      <c r="O42" s="1" t="s">
        <v>131</v>
      </c>
    </row>
    <row r="43" spans="1:17" ht="12.5" x14ac:dyDescent="0.25">
      <c r="A43" s="1">
        <v>1986</v>
      </c>
      <c r="B43" s="4" t="s">
        <v>132</v>
      </c>
      <c r="C43" s="1" t="s">
        <v>53</v>
      </c>
      <c r="D43" s="12">
        <f t="shared" ca="1" si="0"/>
        <v>2.5584901292699103</v>
      </c>
      <c r="E43" s="1" t="s">
        <v>104</v>
      </c>
      <c r="F43" s="5" t="s">
        <v>2</v>
      </c>
      <c r="G43" s="13">
        <f t="shared" ca="1" si="1"/>
        <v>0.34584993677190939</v>
      </c>
      <c r="H43" s="6">
        <v>1</v>
      </c>
      <c r="I43" s="1">
        <v>0</v>
      </c>
      <c r="J43" s="13">
        <f t="shared" ca="1" si="2"/>
        <v>0.22805402926855117</v>
      </c>
      <c r="K43" s="1" t="s">
        <v>207</v>
      </c>
      <c r="L43" s="13">
        <f t="shared" ca="1" si="3"/>
        <v>2.06273233331842</v>
      </c>
      <c r="M43" s="1">
        <v>1</v>
      </c>
      <c r="N43" s="13">
        <f t="shared" ca="1" si="4"/>
        <v>0.71643401652258409</v>
      </c>
      <c r="O43" s="1" t="s">
        <v>133</v>
      </c>
    </row>
    <row r="44" spans="1:17" ht="12.5" x14ac:dyDescent="0.25">
      <c r="A44" s="1">
        <v>1986</v>
      </c>
      <c r="B44" s="4" t="s">
        <v>134</v>
      </c>
      <c r="C44" s="1" t="s">
        <v>53</v>
      </c>
      <c r="D44" s="12">
        <f t="shared" ca="1" si="0"/>
        <v>2.5395791754289041</v>
      </c>
      <c r="E44" s="1" t="s">
        <v>115</v>
      </c>
      <c r="F44" s="5" t="s">
        <v>2</v>
      </c>
      <c r="G44" s="13">
        <f t="shared" ca="1" si="1"/>
        <v>0.49107169145536905</v>
      </c>
      <c r="H44" s="6">
        <v>2</v>
      </c>
      <c r="I44" s="1">
        <v>1</v>
      </c>
      <c r="J44" s="13">
        <f t="shared" ca="1" si="2"/>
        <v>1</v>
      </c>
      <c r="K44" s="1" t="s">
        <v>207</v>
      </c>
      <c r="L44" s="13">
        <f t="shared" ca="1" si="3"/>
        <v>2.2011376002505512</v>
      </c>
      <c r="M44" s="1">
        <v>1</v>
      </c>
      <c r="N44" s="13">
        <f t="shared" ca="1" si="4"/>
        <v>1.2036668325623361</v>
      </c>
      <c r="O44" s="1" t="s">
        <v>135</v>
      </c>
    </row>
    <row r="45" spans="1:17" ht="12.5" x14ac:dyDescent="0.25">
      <c r="A45" s="1">
        <v>1986</v>
      </c>
      <c r="B45" s="4" t="s">
        <v>136</v>
      </c>
      <c r="C45" s="1" t="s">
        <v>53</v>
      </c>
      <c r="D45" s="12">
        <f t="shared" ca="1" si="0"/>
        <v>2.6325833438868553</v>
      </c>
      <c r="E45" s="1" t="s">
        <v>137</v>
      </c>
      <c r="F45" s="5" t="s">
        <v>9</v>
      </c>
      <c r="G45" s="13">
        <f t="shared" ca="1" si="1"/>
        <v>1.6338586491788751</v>
      </c>
      <c r="H45" s="6">
        <v>1</v>
      </c>
      <c r="I45" s="1">
        <v>0</v>
      </c>
      <c r="J45" s="13">
        <f t="shared" ca="1" si="2"/>
        <v>0.20331499384479593</v>
      </c>
      <c r="K45" s="1" t="s">
        <v>207</v>
      </c>
      <c r="L45" s="13">
        <f t="shared" ca="1" si="3"/>
        <v>2.2619311221807088</v>
      </c>
      <c r="M45" s="1">
        <v>1</v>
      </c>
      <c r="N45" s="13">
        <f t="shared" ca="1" si="4"/>
        <v>0.75744922666544223</v>
      </c>
      <c r="O45" s="1" t="s">
        <v>138</v>
      </c>
    </row>
    <row r="46" spans="1:17" ht="12.5" x14ac:dyDescent="0.25">
      <c r="A46" s="1">
        <v>1986</v>
      </c>
      <c r="B46" s="4" t="s">
        <v>139</v>
      </c>
      <c r="C46" s="1" t="s">
        <v>53</v>
      </c>
      <c r="D46" s="12">
        <f t="shared" ca="1" si="0"/>
        <v>2.3639395475989811</v>
      </c>
      <c r="E46" s="1" t="s">
        <v>140</v>
      </c>
      <c r="F46" s="5" t="s">
        <v>4</v>
      </c>
      <c r="G46" s="13">
        <f t="shared" ca="1" si="1"/>
        <v>2.3424985800305635</v>
      </c>
      <c r="H46" s="6">
        <v>7</v>
      </c>
      <c r="I46" s="1">
        <v>7</v>
      </c>
      <c r="J46" s="13">
        <f t="shared" ca="1" si="2"/>
        <v>7</v>
      </c>
      <c r="K46" s="1" t="s">
        <v>209</v>
      </c>
      <c r="L46" s="13">
        <f t="shared" ca="1" si="3"/>
        <v>0.80289553048284412</v>
      </c>
      <c r="M46" s="1">
        <v>4</v>
      </c>
      <c r="N46" s="13">
        <f t="shared" ca="1" si="4"/>
        <v>4</v>
      </c>
      <c r="O46" s="1" t="s">
        <v>141</v>
      </c>
      <c r="Q46" s="1" t="s">
        <v>212</v>
      </c>
    </row>
    <row r="47" spans="1:17" ht="12.5" x14ac:dyDescent="0.25">
      <c r="A47" s="1">
        <v>1986</v>
      </c>
      <c r="B47" s="4" t="s">
        <v>142</v>
      </c>
      <c r="C47" s="1" t="s">
        <v>76</v>
      </c>
      <c r="D47" s="12">
        <f t="shared" ca="1" si="0"/>
        <v>3.6107470729989886</v>
      </c>
      <c r="E47" s="1" t="s">
        <v>143</v>
      </c>
      <c r="F47" s="5" t="s">
        <v>2</v>
      </c>
      <c r="G47" s="13">
        <f t="shared" ca="1" si="1"/>
        <v>0.63605761003125283</v>
      </c>
      <c r="H47" s="6">
        <v>0</v>
      </c>
      <c r="I47" s="1">
        <v>3</v>
      </c>
      <c r="J47" s="13">
        <f t="shared" ca="1" si="2"/>
        <v>3</v>
      </c>
      <c r="K47" s="1" t="s">
        <v>207</v>
      </c>
      <c r="L47" s="13">
        <f t="shared" ca="1" si="3"/>
        <v>1.8726947167425907</v>
      </c>
      <c r="M47" s="1">
        <v>1</v>
      </c>
      <c r="N47" s="13">
        <f t="shared" ca="1" si="4"/>
        <v>0.83713477472810638</v>
      </c>
      <c r="O47" s="1" t="s">
        <v>144</v>
      </c>
    </row>
    <row r="48" spans="1:17" ht="12.5" x14ac:dyDescent="0.25">
      <c r="A48" s="1">
        <v>1986</v>
      </c>
      <c r="B48" s="4" t="s">
        <v>145</v>
      </c>
      <c r="C48" s="1" t="s">
        <v>76</v>
      </c>
      <c r="D48" s="12">
        <f t="shared" ca="1" si="0"/>
        <v>3.4664030117261881</v>
      </c>
      <c r="E48" s="1" t="s">
        <v>146</v>
      </c>
      <c r="F48" s="5" t="s">
        <v>4</v>
      </c>
      <c r="G48" s="13">
        <f t="shared" ca="1" si="1"/>
        <v>2.3757241703799923</v>
      </c>
      <c r="H48" s="6">
        <v>2</v>
      </c>
      <c r="I48" s="1">
        <v>1</v>
      </c>
      <c r="J48" s="13">
        <f t="shared" ca="1" si="2"/>
        <v>1</v>
      </c>
      <c r="K48" s="1" t="s">
        <v>207</v>
      </c>
      <c r="L48" s="13">
        <f t="shared" ca="1" si="3"/>
        <v>1.7889890837358753</v>
      </c>
      <c r="M48" s="1">
        <v>1</v>
      </c>
      <c r="N48" s="13">
        <f t="shared" ca="1" si="4"/>
        <v>0.86108172435538699</v>
      </c>
      <c r="O48" s="1" t="s">
        <v>147</v>
      </c>
    </row>
    <row r="49" spans="1:17" ht="12.5" x14ac:dyDescent="0.25">
      <c r="A49" s="1">
        <v>1986</v>
      </c>
      <c r="B49" s="1" t="s">
        <v>148</v>
      </c>
      <c r="C49" s="1" t="s">
        <v>76</v>
      </c>
      <c r="D49" s="12">
        <f t="shared" ca="1" si="0"/>
        <v>3.5324971338503386</v>
      </c>
      <c r="E49" s="1" t="s">
        <v>149</v>
      </c>
      <c r="F49" s="5" t="s">
        <v>9</v>
      </c>
      <c r="G49" s="13">
        <f t="shared" ca="1" si="1"/>
        <v>1.5158922307049529</v>
      </c>
      <c r="H49" s="6">
        <v>7</v>
      </c>
      <c r="I49" s="1">
        <v>4</v>
      </c>
      <c r="J49" s="13">
        <f t="shared" ca="1" si="2"/>
        <v>4</v>
      </c>
      <c r="K49" s="1" t="s">
        <v>209</v>
      </c>
      <c r="L49" s="13">
        <f t="shared" ca="1" si="3"/>
        <v>1.2576589365127426</v>
      </c>
      <c r="M49" s="1">
        <v>2</v>
      </c>
      <c r="N49" s="13">
        <f t="shared" ca="1" si="4"/>
        <v>2.1150086763035398</v>
      </c>
      <c r="O49" s="1" t="s">
        <v>150</v>
      </c>
    </row>
    <row r="50" spans="1:17" ht="14.5" x14ac:dyDescent="0.35">
      <c r="A50" s="1">
        <v>1978</v>
      </c>
      <c r="B50" s="1" t="s">
        <v>151</v>
      </c>
      <c r="C50" s="1" t="s">
        <v>17</v>
      </c>
      <c r="D50" s="12">
        <f t="shared" ca="1" si="0"/>
        <v>0.530262510182817</v>
      </c>
      <c r="E50" s="1" t="s">
        <v>152</v>
      </c>
      <c r="F50" s="7" t="s">
        <v>2</v>
      </c>
      <c r="G50" s="13">
        <f t="shared" ca="1" si="1"/>
        <v>0.38151793311634252</v>
      </c>
      <c r="H50" s="3">
        <v>0</v>
      </c>
      <c r="I50" s="3">
        <v>0</v>
      </c>
      <c r="J50" s="13">
        <f t="shared" ca="1" si="2"/>
        <v>5.7560978754947808E-3</v>
      </c>
      <c r="K50" s="1" t="s">
        <v>207</v>
      </c>
      <c r="L50" s="13">
        <f t="shared" ca="1" si="3"/>
        <v>2.2580886576803034</v>
      </c>
      <c r="M50" s="10">
        <v>2</v>
      </c>
      <c r="N50" s="13">
        <f t="shared" ca="1" si="4"/>
        <v>1.8967886519741792</v>
      </c>
      <c r="O50" s="8" t="s">
        <v>153</v>
      </c>
    </row>
    <row r="51" spans="1:17" ht="14.5" x14ac:dyDescent="0.35">
      <c r="A51" s="1">
        <v>1978</v>
      </c>
      <c r="B51" s="1" t="s">
        <v>154</v>
      </c>
      <c r="C51" s="1" t="s">
        <v>17</v>
      </c>
      <c r="D51" s="12">
        <f t="shared" ca="1" si="0"/>
        <v>0.57697739048579222</v>
      </c>
      <c r="E51" s="1" t="s">
        <v>24</v>
      </c>
      <c r="F51" s="7" t="s">
        <v>2</v>
      </c>
      <c r="G51" s="13">
        <f t="shared" ca="1" si="1"/>
        <v>0.61845248809566522</v>
      </c>
      <c r="H51" s="3">
        <v>7</v>
      </c>
      <c r="I51" s="3">
        <v>0</v>
      </c>
      <c r="J51" s="13">
        <f t="shared" ca="1" si="2"/>
        <v>4.818917490000859E-2</v>
      </c>
      <c r="K51" s="1" t="s">
        <v>209</v>
      </c>
      <c r="L51" s="13">
        <f t="shared" ca="1" si="3"/>
        <v>0.91870296936039642</v>
      </c>
      <c r="M51" s="11">
        <v>3</v>
      </c>
      <c r="N51" s="13">
        <f t="shared" ca="1" si="4"/>
        <v>3</v>
      </c>
      <c r="O51" s="9" t="s">
        <v>155</v>
      </c>
    </row>
    <row r="52" spans="1:17" ht="14.5" x14ac:dyDescent="0.35">
      <c r="A52" s="1">
        <v>1978</v>
      </c>
      <c r="B52" s="1" t="s">
        <v>156</v>
      </c>
      <c r="C52" s="1" t="s">
        <v>17</v>
      </c>
      <c r="D52" s="12">
        <f t="shared" ca="1" si="0"/>
        <v>0.50293110797755802</v>
      </c>
      <c r="E52" s="1" t="s">
        <v>157</v>
      </c>
      <c r="F52" s="7" t="s">
        <v>2</v>
      </c>
      <c r="G52" s="13">
        <f t="shared" ca="1" si="1"/>
        <v>0.46061629599382697</v>
      </c>
      <c r="H52" s="3">
        <v>0</v>
      </c>
      <c r="I52" s="3">
        <v>0</v>
      </c>
      <c r="J52" s="13">
        <f t="shared" ca="1" si="2"/>
        <v>0.22092287327758348</v>
      </c>
      <c r="K52" s="1" t="s">
        <v>207</v>
      </c>
      <c r="L52" s="13">
        <f t="shared" ca="1" si="3"/>
        <v>1.8113192192783243</v>
      </c>
      <c r="M52" s="11">
        <v>1</v>
      </c>
      <c r="N52" s="13">
        <f t="shared" ca="1" si="4"/>
        <v>1.1341532736327846</v>
      </c>
      <c r="O52" s="9" t="s">
        <v>158</v>
      </c>
    </row>
    <row r="53" spans="1:17" ht="14.5" x14ac:dyDescent="0.35">
      <c r="A53" s="1">
        <v>1978</v>
      </c>
      <c r="B53" s="1" t="s">
        <v>106</v>
      </c>
      <c r="C53" s="1" t="s">
        <v>159</v>
      </c>
      <c r="D53" s="12">
        <f t="shared" ca="1" si="0"/>
        <v>3.5290194600102858</v>
      </c>
      <c r="E53" s="1" t="s">
        <v>24</v>
      </c>
      <c r="F53" s="7" t="s">
        <v>2</v>
      </c>
      <c r="G53" s="13">
        <f t="shared" ca="1" si="1"/>
        <v>0.31879387497420519</v>
      </c>
      <c r="H53" s="3">
        <v>7</v>
      </c>
      <c r="I53" s="3">
        <v>1</v>
      </c>
      <c r="J53" s="13">
        <f t="shared" ca="1" si="2"/>
        <v>1</v>
      </c>
      <c r="K53" s="1" t="s">
        <v>207</v>
      </c>
      <c r="L53" s="13">
        <f t="shared" ca="1" si="3"/>
        <v>1.7026394453432987</v>
      </c>
      <c r="M53" s="11">
        <v>3</v>
      </c>
      <c r="N53" s="13">
        <f t="shared" ca="1" si="4"/>
        <v>3</v>
      </c>
      <c r="O53" s="9" t="s">
        <v>160</v>
      </c>
      <c r="Q53" s="1" t="s">
        <v>212</v>
      </c>
    </row>
    <row r="54" spans="1:17" ht="14.5" x14ac:dyDescent="0.35">
      <c r="A54" s="1">
        <v>1978</v>
      </c>
      <c r="B54" s="1" t="s">
        <v>161</v>
      </c>
      <c r="C54" s="1" t="s">
        <v>159</v>
      </c>
      <c r="D54" s="12">
        <f t="shared" ca="1" si="0"/>
        <v>3.31467919054549</v>
      </c>
      <c r="E54" s="1" t="s">
        <v>115</v>
      </c>
      <c r="F54" s="7" t="s">
        <v>2</v>
      </c>
      <c r="G54" s="13">
        <f t="shared" ca="1" si="1"/>
        <v>0.34237529621626417</v>
      </c>
      <c r="H54" s="3">
        <v>7</v>
      </c>
      <c r="I54" s="3">
        <v>1</v>
      </c>
      <c r="J54" s="13">
        <f t="shared" ca="1" si="2"/>
        <v>1</v>
      </c>
      <c r="K54" s="1" t="s">
        <v>207</v>
      </c>
      <c r="L54" s="13">
        <f t="shared" ca="1" si="3"/>
        <v>1.7254478818417982</v>
      </c>
      <c r="M54" s="11">
        <v>2</v>
      </c>
      <c r="N54" s="13">
        <f t="shared" ca="1" si="4"/>
        <v>1.7648340811249519</v>
      </c>
      <c r="O54" s="9" t="s">
        <v>162</v>
      </c>
    </row>
    <row r="55" spans="1:17" ht="14.5" x14ac:dyDescent="0.35">
      <c r="A55" s="1">
        <v>1978</v>
      </c>
      <c r="B55" s="1" t="s">
        <v>163</v>
      </c>
      <c r="C55" s="1" t="s">
        <v>159</v>
      </c>
      <c r="D55" s="12">
        <f t="shared" ca="1" si="0"/>
        <v>3.5078363878736951</v>
      </c>
      <c r="E55" s="1" t="s">
        <v>164</v>
      </c>
      <c r="F55" s="7" t="s">
        <v>2</v>
      </c>
      <c r="G55" s="13">
        <f t="shared" ca="1" si="1"/>
        <v>0.38892913244283145</v>
      </c>
      <c r="H55" s="3">
        <v>1</v>
      </c>
      <c r="I55" s="3">
        <v>0</v>
      </c>
      <c r="J55" s="13">
        <f t="shared" ca="1" si="2"/>
        <v>6.223855140020159E-2</v>
      </c>
      <c r="K55" s="1" t="s">
        <v>207</v>
      </c>
      <c r="L55" s="13">
        <f t="shared" ca="1" si="3"/>
        <v>2.0987044560382135</v>
      </c>
      <c r="M55" s="11">
        <v>1</v>
      </c>
      <c r="N55" s="13">
        <f t="shared" ca="1" si="4"/>
        <v>1.0955254038317297</v>
      </c>
      <c r="O55" s="9" t="s">
        <v>165</v>
      </c>
    </row>
    <row r="56" spans="1:17" ht="14.5" x14ac:dyDescent="0.35">
      <c r="A56" s="1">
        <v>1978</v>
      </c>
      <c r="B56" s="1" t="s">
        <v>166</v>
      </c>
      <c r="C56" s="1" t="s">
        <v>159</v>
      </c>
      <c r="D56" s="12">
        <f t="shared" ca="1" si="0"/>
        <v>3.6586396864525383</v>
      </c>
      <c r="E56" s="1" t="s">
        <v>164</v>
      </c>
      <c r="F56" s="7" t="s">
        <v>2</v>
      </c>
      <c r="G56" s="13">
        <f t="shared" ca="1" si="1"/>
        <v>0.4225464756921874</v>
      </c>
      <c r="H56" s="3">
        <v>7</v>
      </c>
      <c r="I56" s="3">
        <v>0</v>
      </c>
      <c r="J56" s="13">
        <f t="shared" ca="1" si="2"/>
        <v>0.28283346325556452</v>
      </c>
      <c r="K56" s="1" t="s">
        <v>207</v>
      </c>
      <c r="L56" s="13">
        <f t="shared" ca="1" si="3"/>
        <v>1.8654615092742024</v>
      </c>
      <c r="M56" s="11">
        <v>2</v>
      </c>
      <c r="N56" s="13">
        <f t="shared" ca="1" si="4"/>
        <v>1.7725875790004717</v>
      </c>
      <c r="O56" s="9" t="s">
        <v>167</v>
      </c>
    </row>
    <row r="57" spans="1:17" ht="14.5" x14ac:dyDescent="0.35">
      <c r="A57" s="1">
        <v>1978</v>
      </c>
      <c r="B57" s="1" t="s">
        <v>168</v>
      </c>
      <c r="C57" s="1" t="s">
        <v>159</v>
      </c>
      <c r="D57" s="12">
        <f t="shared" ca="1" si="0"/>
        <v>3.4805924515318103</v>
      </c>
      <c r="E57" s="1" t="s">
        <v>169</v>
      </c>
      <c r="F57" s="7" t="s">
        <v>2</v>
      </c>
      <c r="G57" s="13">
        <f t="shared" ca="1" si="1"/>
        <v>0.44883699173519426</v>
      </c>
      <c r="H57" s="3">
        <v>0</v>
      </c>
      <c r="I57" s="3">
        <v>0</v>
      </c>
      <c r="J57" s="13">
        <f t="shared" ca="1" si="2"/>
        <v>0.174632357863026</v>
      </c>
      <c r="K57" s="1" t="s">
        <v>207</v>
      </c>
      <c r="L57" s="13">
        <f t="shared" ca="1" si="3"/>
        <v>2.2421884211686254</v>
      </c>
      <c r="M57" s="11">
        <v>1</v>
      </c>
      <c r="N57" s="13">
        <f t="shared" ca="1" si="4"/>
        <v>1.1630375596431541</v>
      </c>
      <c r="O57" s="9" t="s">
        <v>170</v>
      </c>
    </row>
    <row r="58" spans="1:17" ht="14.5" x14ac:dyDescent="0.35">
      <c r="A58" s="1">
        <v>1978</v>
      </c>
      <c r="B58" s="1" t="s">
        <v>171</v>
      </c>
      <c r="C58" s="1" t="s">
        <v>159</v>
      </c>
      <c r="D58" s="12">
        <f t="shared" ca="1" si="0"/>
        <v>3.6005573274820946</v>
      </c>
      <c r="E58" s="1" t="s">
        <v>157</v>
      </c>
      <c r="F58" s="7" t="s">
        <v>2</v>
      </c>
      <c r="G58" s="13">
        <f t="shared" ca="1" si="1"/>
        <v>0.49611678485388949</v>
      </c>
      <c r="H58" s="3">
        <v>7</v>
      </c>
      <c r="I58" s="3">
        <v>0</v>
      </c>
      <c r="J58" s="13">
        <f t="shared" ca="1" si="2"/>
        <v>6.7148078729218394E-2</v>
      </c>
      <c r="K58" s="1" t="s">
        <v>207</v>
      </c>
      <c r="L58" s="13">
        <f t="shared" ca="1" si="3"/>
        <v>2.156326687385032</v>
      </c>
      <c r="M58" s="11">
        <v>2</v>
      </c>
      <c r="N58" s="13">
        <f t="shared" ca="1" si="4"/>
        <v>1.7713326534977585</v>
      </c>
      <c r="O58" s="9" t="s">
        <v>172</v>
      </c>
    </row>
    <row r="59" spans="1:17" ht="14.5" x14ac:dyDescent="0.35">
      <c r="A59" s="1">
        <v>1978</v>
      </c>
      <c r="B59" s="1" t="s">
        <v>173</v>
      </c>
      <c r="C59" s="1" t="s">
        <v>159</v>
      </c>
      <c r="D59" s="12">
        <f t="shared" ca="1" si="0"/>
        <v>3.6442118623713142</v>
      </c>
      <c r="E59" s="1" t="s">
        <v>104</v>
      </c>
      <c r="F59" s="7" t="s">
        <v>2</v>
      </c>
      <c r="G59" s="13">
        <f t="shared" ca="1" si="1"/>
        <v>0.46496016539558394</v>
      </c>
      <c r="H59" s="3">
        <v>0</v>
      </c>
      <c r="I59" s="3">
        <v>0</v>
      </c>
      <c r="J59" s="13">
        <f t="shared" ca="1" si="2"/>
        <v>0.17747029358511754</v>
      </c>
      <c r="K59" s="1" t="s">
        <v>207</v>
      </c>
      <c r="L59" s="13">
        <f t="shared" ca="1" si="3"/>
        <v>1.7381279205096909</v>
      </c>
      <c r="M59" s="11">
        <v>1</v>
      </c>
      <c r="N59" s="13">
        <f t="shared" ca="1" si="4"/>
        <v>0.88968621182919227</v>
      </c>
      <c r="O59" s="9" t="s">
        <v>174</v>
      </c>
    </row>
    <row r="60" spans="1:17" ht="14.5" x14ac:dyDescent="0.35">
      <c r="A60" s="1">
        <v>1978</v>
      </c>
      <c r="B60" s="1" t="s">
        <v>175</v>
      </c>
      <c r="C60" s="1" t="s">
        <v>53</v>
      </c>
      <c r="D60" s="12">
        <f t="shared" ca="1" si="0"/>
        <v>2.4330570394275179</v>
      </c>
      <c r="E60" s="1" t="s">
        <v>152</v>
      </c>
      <c r="F60" s="7" t="s">
        <v>2</v>
      </c>
      <c r="G60" s="13">
        <f t="shared" ca="1" si="1"/>
        <v>0.60011611920632002</v>
      </c>
      <c r="H60" s="3">
        <v>6</v>
      </c>
      <c r="I60" s="3">
        <v>0</v>
      </c>
      <c r="J60" s="13">
        <f t="shared" ca="1" si="2"/>
        <v>0.29210135774344648</v>
      </c>
      <c r="K60" s="1" t="s">
        <v>207</v>
      </c>
      <c r="L60" s="13">
        <f t="shared" ca="1" si="3"/>
        <v>2.0764112650792264</v>
      </c>
      <c r="M60" s="11">
        <v>2</v>
      </c>
      <c r="N60" s="13">
        <f t="shared" ca="1" si="4"/>
        <v>1.9856560737093931</v>
      </c>
      <c r="O60" s="9" t="s">
        <v>176</v>
      </c>
    </row>
    <row r="61" spans="1:17" ht="14.5" x14ac:dyDescent="0.35">
      <c r="A61" s="1">
        <v>1978</v>
      </c>
      <c r="B61" s="1" t="s">
        <v>177</v>
      </c>
      <c r="C61" s="1" t="s">
        <v>53</v>
      </c>
      <c r="D61" s="12">
        <f t="shared" ca="1" si="0"/>
        <v>2.6127619985173016</v>
      </c>
      <c r="E61" s="1" t="s">
        <v>143</v>
      </c>
      <c r="F61" s="7" t="s">
        <v>2</v>
      </c>
      <c r="G61" s="13">
        <f t="shared" ca="1" si="1"/>
        <v>0.46090621608878091</v>
      </c>
      <c r="H61" s="3">
        <v>7</v>
      </c>
      <c r="I61" s="3">
        <v>0</v>
      </c>
      <c r="J61" s="13">
        <f t="shared" ca="1" si="2"/>
        <v>0.28854112021493789</v>
      </c>
      <c r="K61" s="1" t="s">
        <v>207</v>
      </c>
      <c r="L61" s="13">
        <f t="shared" ca="1" si="3"/>
        <v>1.8910274394823889</v>
      </c>
      <c r="M61" s="11">
        <v>2</v>
      </c>
      <c r="N61" s="13">
        <f t="shared" ca="1" si="4"/>
        <v>1.9010255356443835</v>
      </c>
      <c r="O61" s="9" t="s">
        <v>178</v>
      </c>
    </row>
    <row r="62" spans="1:17" ht="14.5" x14ac:dyDescent="0.35">
      <c r="A62" s="1">
        <v>1978</v>
      </c>
      <c r="B62" s="1" t="s">
        <v>179</v>
      </c>
      <c r="C62" s="1" t="s">
        <v>53</v>
      </c>
      <c r="D62" s="12">
        <f t="shared" ca="1" si="0"/>
        <v>2.6169848660400943</v>
      </c>
      <c r="E62" s="1" t="s">
        <v>104</v>
      </c>
      <c r="F62" s="7" t="s">
        <v>2</v>
      </c>
      <c r="G62" s="13">
        <f t="shared" ca="1" si="1"/>
        <v>0.48030825972735092</v>
      </c>
      <c r="H62" s="3">
        <v>0</v>
      </c>
      <c r="I62" s="3">
        <v>0</v>
      </c>
      <c r="J62" s="13">
        <f t="shared" ca="1" si="2"/>
        <v>0.11641971835123409</v>
      </c>
      <c r="K62" s="1" t="s">
        <v>207</v>
      </c>
      <c r="L62" s="13">
        <f t="shared" ca="1" si="3"/>
        <v>1.7379796940451133</v>
      </c>
      <c r="M62" s="11">
        <v>1</v>
      </c>
      <c r="N62" s="13">
        <f t="shared" ca="1" si="4"/>
        <v>0.81805175735981173</v>
      </c>
      <c r="O62" s="9" t="s">
        <v>180</v>
      </c>
    </row>
    <row r="63" spans="1:17" ht="14.5" x14ac:dyDescent="0.35">
      <c r="A63" s="1">
        <v>1978</v>
      </c>
      <c r="B63" s="1" t="s">
        <v>181</v>
      </c>
      <c r="C63" s="1" t="s">
        <v>53</v>
      </c>
      <c r="D63" s="12">
        <f t="shared" ca="1" si="0"/>
        <v>2.6505922040429652</v>
      </c>
      <c r="E63" s="1" t="s">
        <v>24</v>
      </c>
      <c r="F63" s="7" t="s">
        <v>2</v>
      </c>
      <c r="G63" s="13">
        <f t="shared" ca="1" si="1"/>
        <v>0.65891029540307477</v>
      </c>
      <c r="H63" s="3">
        <v>6</v>
      </c>
      <c r="I63" s="3">
        <v>0</v>
      </c>
      <c r="J63" s="13">
        <f t="shared" ca="1" si="2"/>
        <v>0.18133006017238751</v>
      </c>
      <c r="K63" s="1" t="s">
        <v>207</v>
      </c>
      <c r="L63" s="13">
        <f t="shared" ca="1" si="3"/>
        <v>2.1786805129033593</v>
      </c>
      <c r="M63" s="11">
        <v>1</v>
      </c>
      <c r="N63" s="13">
        <f t="shared" ca="1" si="4"/>
        <v>1.0272647348406503</v>
      </c>
      <c r="O63" s="9" t="s">
        <v>182</v>
      </c>
    </row>
    <row r="64" spans="1:17" ht="14.5" x14ac:dyDescent="0.35">
      <c r="A64" s="1">
        <v>1978</v>
      </c>
      <c r="B64" s="1" t="s">
        <v>183</v>
      </c>
      <c r="C64" s="1" t="s">
        <v>53</v>
      </c>
      <c r="D64" s="12">
        <f t="shared" ca="1" si="0"/>
        <v>2.3356290310676067</v>
      </c>
      <c r="E64" s="1" t="s">
        <v>184</v>
      </c>
      <c r="F64" s="7" t="s">
        <v>2</v>
      </c>
      <c r="G64" s="13">
        <f t="shared" ca="1" si="1"/>
        <v>0.35172368897636502</v>
      </c>
      <c r="H64" s="3">
        <v>4</v>
      </c>
      <c r="I64" s="3">
        <v>0</v>
      </c>
      <c r="J64" s="13">
        <f t="shared" ca="1" si="2"/>
        <v>0.26895107928112766</v>
      </c>
      <c r="K64" s="1" t="s">
        <v>207</v>
      </c>
      <c r="L64" s="13">
        <f t="shared" ca="1" si="3"/>
        <v>2.2027179461191806</v>
      </c>
      <c r="M64" s="11">
        <v>2</v>
      </c>
      <c r="N64" s="13">
        <f t="shared" ca="1" si="4"/>
        <v>2.2166992703084372</v>
      </c>
      <c r="O64" s="9" t="s">
        <v>185</v>
      </c>
    </row>
    <row r="65" spans="1:17" ht="14.5" x14ac:dyDescent="0.35">
      <c r="A65" s="1">
        <v>1978</v>
      </c>
      <c r="B65" s="1" t="s">
        <v>186</v>
      </c>
      <c r="C65" s="1" t="s">
        <v>53</v>
      </c>
      <c r="D65" s="12">
        <f t="shared" ca="1" si="0"/>
        <v>2.3509334663225578</v>
      </c>
      <c r="E65" s="1" t="s">
        <v>187</v>
      </c>
      <c r="F65" s="7" t="s">
        <v>2</v>
      </c>
      <c r="G65" s="13">
        <f t="shared" ca="1" si="1"/>
        <v>0.38312411765399035</v>
      </c>
      <c r="H65" s="3">
        <v>2</v>
      </c>
      <c r="I65" s="3">
        <v>0</v>
      </c>
      <c r="J65" s="13">
        <f t="shared" ca="1" si="2"/>
        <v>0.16021424849092716</v>
      </c>
      <c r="K65" s="1" t="s">
        <v>207</v>
      </c>
      <c r="L65" s="13">
        <f t="shared" ca="1" si="3"/>
        <v>2.1381074921828569</v>
      </c>
      <c r="M65" s="11">
        <v>1</v>
      </c>
      <c r="N65" s="13">
        <f t="shared" ca="1" si="4"/>
        <v>0.90439614722320349</v>
      </c>
      <c r="O65" s="9" t="s">
        <v>188</v>
      </c>
    </row>
    <row r="66" spans="1:17" ht="14.5" x14ac:dyDescent="0.35">
      <c r="A66" s="1">
        <v>1978</v>
      </c>
      <c r="B66" s="1" t="s">
        <v>189</v>
      </c>
      <c r="C66" s="1" t="s">
        <v>53</v>
      </c>
      <c r="D66" s="12">
        <f t="shared" ca="1" si="0"/>
        <v>2.4855003356081884</v>
      </c>
      <c r="E66" s="1" t="s">
        <v>24</v>
      </c>
      <c r="F66" s="7" t="s">
        <v>2</v>
      </c>
      <c r="G66" s="13">
        <f t="shared" ca="1" si="1"/>
        <v>0.5040846519903055</v>
      </c>
      <c r="H66" s="3">
        <v>3</v>
      </c>
      <c r="I66" s="3">
        <v>0</v>
      </c>
      <c r="J66" s="13">
        <f t="shared" ca="1" si="2"/>
        <v>0.20496161015026784</v>
      </c>
      <c r="K66" s="1" t="s">
        <v>207</v>
      </c>
      <c r="L66" s="13">
        <f t="shared" ca="1" si="3"/>
        <v>1.8949137515818042</v>
      </c>
      <c r="M66" s="11">
        <v>1</v>
      </c>
      <c r="N66" s="13">
        <f t="shared" ca="1" si="4"/>
        <v>0.89493830070646774</v>
      </c>
      <c r="O66" s="9" t="s">
        <v>190</v>
      </c>
      <c r="Q66" s="1" t="s">
        <v>213</v>
      </c>
    </row>
    <row r="67" spans="1:17" ht="14.5" x14ac:dyDescent="0.35">
      <c r="A67" s="1">
        <v>1978</v>
      </c>
      <c r="B67" s="1" t="s">
        <v>191</v>
      </c>
      <c r="C67" s="1" t="s">
        <v>53</v>
      </c>
      <c r="D67" s="12">
        <f t="shared" ref="D67:D71" ca="1" si="5">IF(C67="Arquero", RAND() * (0.7 - 0.3) + 0.3,
IF(C67="Defensor", RAND() * (1.7 - 1.3) + 1.3,
IF(C67="Mediocampista", RAND() * (2.7 - 2.3) + 2.3,
RAND() * (3.7 - 3.3) + 3.3)))</f>
        <v>2.5435121947622692</v>
      </c>
      <c r="E67" s="1" t="s">
        <v>104</v>
      </c>
      <c r="F67" s="7" t="s">
        <v>2</v>
      </c>
      <c r="G67" s="13">
        <f t="shared" ref="G67:G71" ca="1" si="6">IF(F67="Argentina", RAND() * (0.7 - 0.3) + 0.3,
IF(F67="España", RAND() * (1.7 - 1.3) + 1.3,
IF(F67="Italia", RAND() * (2.7 - 2.3) + 2.3,
IF(F67="Francia", RAND() * (3.7 - 3.3) + 3.3,
IF(F67="Inglaterra", RAND() * (4.7 - 4.3) + 4.3,
IF(F67="Portugal", RAND() * (5.7 - 5.3) + 5.3,
RAND() * (5.7 - 5.3) + 5.3))))))</f>
        <v>0.63210338301662972</v>
      </c>
      <c r="H67" s="3">
        <v>2</v>
      </c>
      <c r="I67" s="3">
        <v>0</v>
      </c>
      <c r="J67" s="13">
        <f t="shared" ref="J67:J71" ca="1" si="7">IF(I67=0, RAND() * 0.3, I67)</f>
        <v>0.13924197962139015</v>
      </c>
      <c r="K67" s="1" t="s">
        <v>207</v>
      </c>
      <c r="L67" s="13">
        <f t="shared" ref="L67:L71" ca="1" si="8">IF(K67="si", RAND() * (2.3 - 1.7) + 1.7, RAND() * (1.3 - 0.7) + 0.7)</f>
        <v>2.0284032223016863</v>
      </c>
      <c r="M67" s="11">
        <v>1</v>
      </c>
      <c r="N67" s="13">
        <f t="shared" ref="N67:N71" ca="1" si="9">IF(M67=1, RAND() * (1.3 - 0.7) + 0.7, IF(M67=2, RAND() * (2.3 - 1.7) + 1.7, M67))</f>
        <v>0.76261873613121067</v>
      </c>
      <c r="O67" s="9" t="s">
        <v>192</v>
      </c>
    </row>
    <row r="68" spans="1:17" ht="14.5" x14ac:dyDescent="0.35">
      <c r="A68" s="1">
        <v>1978</v>
      </c>
      <c r="B68" s="1" t="s">
        <v>193</v>
      </c>
      <c r="C68" s="1" t="s">
        <v>76</v>
      </c>
      <c r="D68" s="12">
        <f t="shared" ca="1" si="5"/>
        <v>3.4022979760536316</v>
      </c>
      <c r="E68" s="1" t="s">
        <v>24</v>
      </c>
      <c r="F68" s="7" t="s">
        <v>2</v>
      </c>
      <c r="G68" s="13">
        <f t="shared" ca="1" si="6"/>
        <v>0.35281703707153328</v>
      </c>
      <c r="H68" s="3">
        <v>5</v>
      </c>
      <c r="I68" s="3">
        <v>4</v>
      </c>
      <c r="J68" s="13">
        <f t="shared" ca="1" si="7"/>
        <v>4</v>
      </c>
      <c r="K68" s="1" t="s">
        <v>207</v>
      </c>
      <c r="L68" s="13">
        <f t="shared" ca="1" si="8"/>
        <v>1.7515663855786399</v>
      </c>
      <c r="M68" s="11">
        <v>1</v>
      </c>
      <c r="N68" s="13">
        <f t="shared" ca="1" si="9"/>
        <v>0.95264164183718703</v>
      </c>
      <c r="O68" s="9" t="s">
        <v>194</v>
      </c>
    </row>
    <row r="69" spans="1:17" ht="14.5" x14ac:dyDescent="0.35">
      <c r="A69" s="1">
        <v>1978</v>
      </c>
      <c r="B69" s="1" t="s">
        <v>195</v>
      </c>
      <c r="C69" s="1" t="s">
        <v>76</v>
      </c>
      <c r="D69" s="12">
        <f t="shared" ca="1" si="5"/>
        <v>3.3339419406043991</v>
      </c>
      <c r="E69" s="1" t="s">
        <v>196</v>
      </c>
      <c r="F69" s="7" t="s">
        <v>9</v>
      </c>
      <c r="G69" s="13">
        <f t="shared" ca="1" si="6"/>
        <v>1.6815286324257386</v>
      </c>
      <c r="H69" s="3">
        <v>7</v>
      </c>
      <c r="I69" s="3">
        <v>6</v>
      </c>
      <c r="J69" s="13">
        <f t="shared" ca="1" si="7"/>
        <v>6</v>
      </c>
      <c r="K69" s="1" t="s">
        <v>209</v>
      </c>
      <c r="L69" s="13">
        <f t="shared" ca="1" si="8"/>
        <v>0.70118159269018265</v>
      </c>
      <c r="M69" s="11">
        <v>3</v>
      </c>
      <c r="N69" s="13">
        <f t="shared" ca="1" si="9"/>
        <v>3</v>
      </c>
      <c r="O69" s="9" t="s">
        <v>197</v>
      </c>
    </row>
    <row r="70" spans="1:17" ht="14.5" x14ac:dyDescent="0.35">
      <c r="A70" s="1">
        <v>1978</v>
      </c>
      <c r="B70" s="1" t="s">
        <v>198</v>
      </c>
      <c r="C70" s="1" t="s">
        <v>76</v>
      </c>
      <c r="D70" s="12">
        <f t="shared" ca="1" si="5"/>
        <v>3.3573157171630164</v>
      </c>
      <c r="E70" s="1" t="s">
        <v>199</v>
      </c>
      <c r="F70" s="7" t="s">
        <v>9</v>
      </c>
      <c r="G70" s="13">
        <f t="shared" ca="1" si="6"/>
        <v>1.558177827804744</v>
      </c>
      <c r="H70" s="3">
        <v>6</v>
      </c>
      <c r="I70" s="3">
        <v>2</v>
      </c>
      <c r="J70" s="13">
        <f t="shared" ca="1" si="7"/>
        <v>2</v>
      </c>
      <c r="K70" s="1" t="s">
        <v>207</v>
      </c>
      <c r="L70" s="13">
        <f t="shared" ca="1" si="8"/>
        <v>1.9428942400051017</v>
      </c>
      <c r="M70" s="11">
        <v>2</v>
      </c>
      <c r="N70" s="13">
        <f t="shared" ca="1" si="9"/>
        <v>2.1618138037150203</v>
      </c>
      <c r="O70" s="9" t="s">
        <v>200</v>
      </c>
    </row>
    <row r="71" spans="1:17" ht="14.5" x14ac:dyDescent="0.35">
      <c r="A71" s="1">
        <v>1978</v>
      </c>
      <c r="B71" s="1" t="s">
        <v>201</v>
      </c>
      <c r="C71" s="1" t="s">
        <v>76</v>
      </c>
      <c r="D71" s="12">
        <f t="shared" ca="1" si="5"/>
        <v>3.5120323600462759</v>
      </c>
      <c r="E71" s="1" t="s">
        <v>152</v>
      </c>
      <c r="F71" s="7" t="s">
        <v>2</v>
      </c>
      <c r="G71" s="13">
        <f t="shared" ca="1" si="6"/>
        <v>0.45596303574881858</v>
      </c>
      <c r="H71" s="3">
        <v>6</v>
      </c>
      <c r="I71" s="3">
        <v>1</v>
      </c>
      <c r="J71" s="13">
        <f t="shared" ca="1" si="7"/>
        <v>1</v>
      </c>
      <c r="K71" s="1" t="s">
        <v>209</v>
      </c>
      <c r="L71" s="13">
        <f t="shared" ca="1" si="8"/>
        <v>1.0460535806812032</v>
      </c>
      <c r="M71" s="11">
        <v>1</v>
      </c>
      <c r="N71" s="13">
        <f t="shared" ca="1" si="9"/>
        <v>1.2680432668796033</v>
      </c>
      <c r="O71" s="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Dolhare</cp:lastModifiedBy>
  <dcterms:modified xsi:type="dcterms:W3CDTF">2024-06-26T14:14:28Z</dcterms:modified>
</cp:coreProperties>
</file>